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Original Data/"/>
    </mc:Choice>
  </mc:AlternateContent>
  <xr:revisionPtr revIDLastSave="0" documentId="13_ncr:1_{01EA6D65-B327-5D44-B605-948D0BBD1E58}" xr6:coauthVersionLast="47" xr6:coauthVersionMax="47" xr10:uidLastSave="{00000000-0000-0000-0000-000000000000}"/>
  <bookViews>
    <workbookView xWindow="2440" yWindow="660" windowWidth="25620" windowHeight="16280" activeTab="8" xr2:uid="{328F3506-10AE-CF48-B3E7-FED4E05901DC}"/>
  </bookViews>
  <sheets>
    <sheet name="Meta" sheetId="9" r:id="rId1"/>
    <sheet name="Lookups" sheetId="1" r:id="rId2"/>
    <sheet name="Plot Details" sheetId="2" r:id="rId3"/>
    <sheet name="Small Seedling" sheetId="3" r:id="rId4"/>
    <sheet name="Large Seedling" sheetId="4" r:id="rId5"/>
    <sheet name="Sapling" sheetId="5" r:id="rId6"/>
    <sheet name="Prism" sheetId="6" r:id="rId7"/>
    <sheet name="Veg" sheetId="7" r:id="rId8"/>
    <sheet name="Ground Data" sheetId="8" r:id="rId9"/>
  </sheets>
  <externalReferences>
    <externalReference r:id="rId10"/>
    <externalReference r:id="rId11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98" i="7" l="1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<sst xmlns="http://schemas.openxmlformats.org/spreadsheetml/2006/main" count="9409" uniqueCount="874">
  <si>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</si>
  <si>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</si>
  <si>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</si>
  <si>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</si>
  <si>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</si>
  <si>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</si>
  <si>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</si>
  <si>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</si>
  <si>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</si>
  <si>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</si>
  <si>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</si>
  <si>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</si>
  <si>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</si>
  <si>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</si>
  <si>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</si>
  <si>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</si>
  <si>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</si>
  <si>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</si>
  <si>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</si>
  <si>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</si>
  <si>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</si>
  <si>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</si>
  <si>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</si>
  <si>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</si>
  <si>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</si>
  <si>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</si>
  <si>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</si>
  <si>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</si>
  <si>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</si>
  <si>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</si>
  <si>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</si>
  <si>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</si>
  <si>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</si>
  <si>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</si>
  <si>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</si>
  <si>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</si>
  <si>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</si>
  <si>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</si>
  <si>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</si>
  <si>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</si>
  <si>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</si>
  <si>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</si>
  <si>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</si>
  <si>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</si>
  <si>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</si>
  <si>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</si>
  <si>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</si>
  <si>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</si>
  <si>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</si>
  <si>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</si>
  <si>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</si>
  <si>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</si>
  <si>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</si>
  <si>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</si>
  <si>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</si>
  <si>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</si>
  <si>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</si>
  <si>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</si>
  <si>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</si>
  <si>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</si>
  <si>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</si>
  <si>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</si>
  <si>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</si>
  <si>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</si>
  <si>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</si>
  <si>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</si>
  <si>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</si>
  <si>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</si>
  <si>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</si>
  <si>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</si>
  <si>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</si>
  <si>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</si>
  <si>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</si>
  <si>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</si>
  <si>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</si>
  <si>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</si>
  <si>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</si>
  <si>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</si>
  <si>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</si>
  <si>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</si>
  <si>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</si>
  <si>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</si>
  <si>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</si>
  <si>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</si>
  <si>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</si>
  <si>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</si>
  <si>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</si>
  <si>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</si>
  <si>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</si>
  <si>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</si>
  <si>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</si>
  <si>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</si>
  <si>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</si>
  <si>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</si>
  <si>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</si>
  <si>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</si>
  <si>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</si>
  <si>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</si>
  <si>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</si>
  <si>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</si>
  <si>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</si>
  <si>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</si>
  <si>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</si>
  <si>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</si>
  <si>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</si>
  <si>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</si>
  <si>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</si>
  <si>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</si>
  <si>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</si>
  <si>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</si>
  <si>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</si>
  <si>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</si>
  <si>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</si>
  <si>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</si>
  <si>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</si>
  <si>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</si>
  <si>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</si>
  <si>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</si>
  <si>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</si>
  <si>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</si>
  <si>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</si>
  <si>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</si>
  <si>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</si>
  <si>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</si>
  <si>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</si>
  <si>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</si>
  <si>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</si>
  <si>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</si>
  <si>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</si>
  <si>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</si>
  <si>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</si>
  <si>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</si>
  <si>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</si>
  <si>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</si>
  <si>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</si>
  <si>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</si>
  <si>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</si>
  <si>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</si>
  <si>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</si>
  <si>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</si>
  <si>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</si>
  <si>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</si>
  <si>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</si>
  <si>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</si>
  <si>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</si>
  <si>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</si>
  <si>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</si>
  <si>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</si>
  <si>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</si>
  <si>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</si>
  <si>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</si>
  <si>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</si>
  <si>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</si>
  <si>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</si>
  <si>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</si>
  <si>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</si>
  <si>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</si>
  <si>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</si>
  <si>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</si>
  <si>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</si>
  <si>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</si>
  <si>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</si>
  <si>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</si>
  <si>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</si>
  <si>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</si>
  <si>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</si>
  <si>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</si>
  <si>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</si>
  <si>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</si>
  <si>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</si>
  <si>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</si>
  <si>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</si>
  <si>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</si>
  <si>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</si>
  <si>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</si>
  <si>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</si>
  <si>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</si>
  <si>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</si>
  <si>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</si>
  <si>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</si>
  <si>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</si>
  <si>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</si>
  <si>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</si>
  <si>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</si>
  <si>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</si>
  <si>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</si>
  <si>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</si>
  <si>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</si>
  <si>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</si>
  <si>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</si>
  <si>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</si>
  <si>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</si>
  <si>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</si>
  <si>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</si>
  <si>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</si>
  <si>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</si>
  <si>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</si>
  <si>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</si>
  <si>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</si>
  <si>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</si>
  <si>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</si>
  <si>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</si>
  <si>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</si>
  <si>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</si>
  <si>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</si>
  <si>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</si>
  <si>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</si>
  <si>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</si>
  <si>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</si>
  <si>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</si>
  <si>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</si>
  <si>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</si>
  <si>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</si>
  <si>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</si>
  <si>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</si>
  <si>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</si>
  <si>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</si>
  <si>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</si>
  <si>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</si>
  <si>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</si>
  <si>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</si>
  <si>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</si>
  <si>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</si>
  <si>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</si>
  <si>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</si>
  <si>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</si>
  <si>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</si>
  <si>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</si>
  <si>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</si>
  <si>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</si>
  <si>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</si>
  <si>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</si>
  <si>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</si>
  <si>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</si>
  <si>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</si>
  <si>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</si>
  <si>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</si>
  <si>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</si>
  <si>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</si>
  <si>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</si>
  <si>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</si>
  <si>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</si>
  <si>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</si>
  <si>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</si>
  <si>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</si>
  <si>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</si>
  <si>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</si>
  <si>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</si>
  <si>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</si>
  <si>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</si>
  <si>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</si>
  <si>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</si>
  <si>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</si>
  <si>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</si>
  <si>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</si>
  <si>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</si>
  <si>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</si>
  <si>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</si>
  <si>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</si>
  <si>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</si>
  <si>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</si>
  <si>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</si>
  <si>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</si>
  <si>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</si>
  <si>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</si>
  <si>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</si>
  <si>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</si>
  <si>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</si>
  <si>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</si>
  <si>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</si>
  <si>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</si>
  <si>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</si>
  <si>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</si>
  <si>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</si>
  <si>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</si>
  <si>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</si>
  <si>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</si>
  <si>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</si>
  <si>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</si>
  <si>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</si>
  <si>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</si>
  <si>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</si>
  <si>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</si>
  <si>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</si>
  <si>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</si>
  <si>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</si>
  <si>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</si>
  <si>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</si>
  <si>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</si>
  <si>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</si>
  <si>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</si>
  <si>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</si>
  <si>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</si>
  <si>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</si>
  <si>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</si>
  <si>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</si>
  <si>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</si>
  <si>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</si>
  <si>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</si>
  <si>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</si>
  <si>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</si>
  <si>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</si>
  <si>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</si>
  <si>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</si>
  <si>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</si>
  <si>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</si>
  <si>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</si>
  <si>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</si>
  <si>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</si>
  <si>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</si>
  <si>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</si>
  <si>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</si>
  <si>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</si>
  <si>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</si>
  <si>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</si>
  <si>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</si>
  <si>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</si>
  <si>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</si>
  <si>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</si>
  <si>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</si>
  <si>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</si>
  <si>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</si>
  <si>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</si>
  <si>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</si>
  <si>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</si>
  <si>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</si>
  <si>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</si>
  <si>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</si>
  <si>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</si>
  <si>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</si>
  <si>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</si>
  <si>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</si>
  <si>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</si>
  <si>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</si>
  <si>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</si>
  <si>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</si>
  <si>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</si>
  <si>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</si>
  <si>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</si>
  <si>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</si>
  <si>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</si>
  <si>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</si>
  <si>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</si>
  <si>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</si>
  <si>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</si>
  <si>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</si>
  <si>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</si>
  <si>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</si>
  <si>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</si>
  <si>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</si>
  <si>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</si>
  <si>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</si>
  <si>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</si>
  <si>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</si>
  <si>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</si>
  <si>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</si>
  <si>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</si>
  <si>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</si>
  <si>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</si>
  <si>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</si>
  <si>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</si>
  <si>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</si>
  <si>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</si>
  <si>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</si>
  <si>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</si>
  <si>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</si>
  <si>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</si>
  <si>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</si>
  <si>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</si>
  <si>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ARME</t>
  </si>
  <si>
    <t>Aronia melanocarpa</t>
  </si>
  <si>
    <t>PRSP</t>
  </si>
  <si>
    <t>Prunus sp.</t>
  </si>
  <si>
    <t>cherry species</t>
  </si>
  <si>
    <t>Fragaria species</t>
  </si>
  <si>
    <t>PODE</t>
  </si>
  <si>
    <t>Populus deltoides</t>
  </si>
  <si>
    <t>strawberry sp.</t>
  </si>
  <si>
    <t>PRVI</t>
  </si>
  <si>
    <t>Prunus virginiana</t>
  </si>
  <si>
    <t>choke cherry</t>
  </si>
  <si>
    <t>pin oak</t>
  </si>
  <si>
    <t>Quercus palustris</t>
  </si>
  <si>
    <t>Morus species</t>
  </si>
  <si>
    <t>Mulberry sp.</t>
  </si>
  <si>
    <t>ARAR</t>
  </si>
  <si>
    <t>Aronia arbutifolia</t>
  </si>
  <si>
    <t>red chokecherry</t>
  </si>
  <si>
    <t>Rosa species</t>
  </si>
  <si>
    <t>Rose sp.</t>
  </si>
  <si>
    <t>PYAM</t>
  </si>
  <si>
    <t>American wintergreen</t>
  </si>
  <si>
    <t>LIPH</t>
  </si>
  <si>
    <t>Lilium philadelphicum</t>
  </si>
  <si>
    <t>wood lily</t>
  </si>
  <si>
    <t>CAUN10</t>
  </si>
  <si>
    <t>Carex unknown 10</t>
  </si>
  <si>
    <t>foun at CE-SWB-N, no peregnia (not CAPE)</t>
  </si>
  <si>
    <t>UVSE</t>
  </si>
  <si>
    <t>Uvularia sessilifolia</t>
  </si>
  <si>
    <t>sessile leaved bellwort</t>
  </si>
  <si>
    <t>MOPE</t>
  </si>
  <si>
    <t>Morella pensylvanica</t>
  </si>
  <si>
    <t>Pyrola americana</t>
  </si>
  <si>
    <t>northern bayberry</t>
  </si>
  <si>
    <t>POUN11</t>
  </si>
  <si>
    <t>Poacaea sp. 11</t>
  </si>
  <si>
    <t>collected CE-SWB</t>
  </si>
  <si>
    <t>HECA</t>
  </si>
  <si>
    <t>Helianthemum canadense</t>
  </si>
  <si>
    <t>Canada frostweed</t>
  </si>
  <si>
    <t>trailing arbutus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</si>
  <si>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</si>
  <si>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</si>
  <si>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</si>
  <si>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</si>
  <si>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</si>
  <si>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</si>
  <si>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</si>
  <si>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</si>
  <si>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</si>
  <si>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FOUN2</t>
  </si>
  <si>
    <t>Forb unknown 2</t>
  </si>
  <si>
    <t>found CE-BA3</t>
  </si>
  <si>
    <t>PAVI</t>
  </si>
  <si>
    <t>Panicum virgatum</t>
  </si>
  <si>
    <t>switch panic grass</t>
  </si>
  <si>
    <t>POUN9</t>
  </si>
  <si>
    <t>Poacaea sp. 10</t>
  </si>
  <si>
    <t>ONSE</t>
  </si>
  <si>
    <t>Onoclea sensibilis</t>
  </si>
  <si>
    <t>sensitive fern</t>
  </si>
  <si>
    <t>CEOR</t>
  </si>
  <si>
    <t>Celastrus orbiculatus</t>
  </si>
  <si>
    <t>Asiatic bittersweet</t>
  </si>
  <si>
    <t>alternate-leaved dogwood</t>
  </si>
  <si>
    <t>VIDE</t>
  </si>
  <si>
    <t>Viburnum dentatum</t>
  </si>
  <si>
    <t>southern arrowwood</t>
  </si>
  <si>
    <t>ILVE</t>
  </si>
  <si>
    <t>winterberry holly</t>
  </si>
  <si>
    <t>Ilex verticillata</t>
  </si>
  <si>
    <t>DILO</t>
  </si>
  <si>
    <t>Diervilla lonicera</t>
  </si>
  <si>
    <t>northern bush honeysuckle</t>
  </si>
  <si>
    <t>ANQU</t>
  </si>
  <si>
    <t>Anemone quinquefolia</t>
  </si>
  <si>
    <t>wood anemone</t>
  </si>
  <si>
    <t>SYFO</t>
  </si>
  <si>
    <t>Symplocarpus foetidus</t>
  </si>
  <si>
    <t>skunk cabbage</t>
  </si>
  <si>
    <t>DRIN</t>
  </si>
  <si>
    <t>Dryopteris intermedia</t>
  </si>
  <si>
    <t>intermediate woodfern</t>
  </si>
  <si>
    <t>IMSP</t>
  </si>
  <si>
    <t>Impatiens species</t>
  </si>
  <si>
    <t>jewelweed sp.</t>
  </si>
  <si>
    <t>SOPA</t>
  </si>
  <si>
    <t>swamp goldenrod</t>
  </si>
  <si>
    <t>OSCI</t>
  </si>
  <si>
    <t>Osmundastrum cinnamomeum</t>
  </si>
  <si>
    <t>cinnamon fern</t>
  </si>
  <si>
    <t>ACNE</t>
  </si>
  <si>
    <t>Acer negundo</t>
  </si>
  <si>
    <t>boxelder</t>
  </si>
  <si>
    <t>FRAM</t>
  </si>
  <si>
    <t>Fraxinus americana</t>
  </si>
  <si>
    <t>white ash</t>
  </si>
  <si>
    <t>FRPE</t>
  </si>
  <si>
    <t>Fraxinus pennsylvanica</t>
  </si>
  <si>
    <t>green ash</t>
  </si>
  <si>
    <t>CEAM</t>
  </si>
  <si>
    <t>Ceanothus americanus</t>
  </si>
  <si>
    <t>New Jersey tea</t>
  </si>
  <si>
    <t>Aster species 10</t>
  </si>
  <si>
    <t>found APB-Humdinger</t>
  </si>
  <si>
    <t>POUN10</t>
  </si>
  <si>
    <t>CYLU</t>
  </si>
  <si>
    <t>Cyperus lupulinus</t>
  </si>
  <si>
    <t>great plains flatsedge</t>
  </si>
  <si>
    <t>VIAE</t>
  </si>
  <si>
    <t>Vitis aestivalis</t>
  </si>
  <si>
    <t>summer grape</t>
  </si>
  <si>
    <t>VIRI</t>
  </si>
  <si>
    <t>Vistis riparia</t>
  </si>
  <si>
    <t>riverbank grape</t>
  </si>
  <si>
    <t>ACPL</t>
  </si>
  <si>
    <t>Acer platanoides</t>
  </si>
  <si>
    <t>Norway maple</t>
  </si>
  <si>
    <t>ROPS</t>
  </si>
  <si>
    <t>Robinia pseudoacacia</t>
  </si>
  <si>
    <t>black locust</t>
  </si>
  <si>
    <t>BELE</t>
  </si>
  <si>
    <t>Betula lenta</t>
  </si>
  <si>
    <t>sweet birch</t>
  </si>
  <si>
    <t>dichanthelium clandestinum?</t>
  </si>
  <si>
    <t>dichanthelium acuminatum?</t>
  </si>
  <si>
    <t>maleberry (he-huckleberry)</t>
  </si>
  <si>
    <t>Poacaea sp. 9</t>
  </si>
  <si>
    <t>POUN12</t>
  </si>
  <si>
    <t>Poacaea sp. 12</t>
  </si>
  <si>
    <t>FOUN3</t>
  </si>
  <si>
    <t>Forb unknown 3</t>
  </si>
  <si>
    <t>Rubus species</t>
  </si>
  <si>
    <t>covers all raspberries &amp; blackberries</t>
  </si>
  <si>
    <t>CE-BA3</t>
  </si>
  <si>
    <t>found APB-Humdinger, wide leaved rosette grass</t>
  </si>
  <si>
    <t>unknown rosette grass 12</t>
  </si>
  <si>
    <t>QUPA</t>
  </si>
  <si>
    <t>VEOF</t>
  </si>
  <si>
    <t>Veronica officinalis</t>
  </si>
  <si>
    <t>common speedwell</t>
  </si>
  <si>
    <t>SORU</t>
  </si>
  <si>
    <t>Solidago rugosa</t>
  </si>
  <si>
    <t>common wrinkle-leaved goldenrod</t>
  </si>
  <si>
    <t>SAHU</t>
  </si>
  <si>
    <t>Salix humilis</t>
  </si>
  <si>
    <t>prairie willow</t>
  </si>
  <si>
    <t>CAUN11</t>
  </si>
  <si>
    <t>APB-Bivy</t>
  </si>
  <si>
    <t>ROCA</t>
  </si>
  <si>
    <t>Rosa carolina</t>
  </si>
  <si>
    <t>Carolina rose</t>
  </si>
  <si>
    <t>SPAL</t>
  </si>
  <si>
    <t>Spiraea alba</t>
  </si>
  <si>
    <t>white meadowsweet</t>
  </si>
  <si>
    <t>SOUN1</t>
  </si>
  <si>
    <t>Solidago unknown 1</t>
  </si>
  <si>
    <t>Carex unknown 11</t>
  </si>
  <si>
    <t>HYSp1</t>
  </si>
  <si>
    <t>St. John's wort species 1</t>
  </si>
  <si>
    <t>Hypericum species 1</t>
  </si>
  <si>
    <t>HISp1</t>
  </si>
  <si>
    <t>Hieracium species 1</t>
  </si>
  <si>
    <t>hawkweed species 1, APB-Bivy</t>
  </si>
  <si>
    <t>SABE</t>
  </si>
  <si>
    <t>Salix bebbiana</t>
  </si>
  <si>
    <t>long-beaked willow</t>
  </si>
  <si>
    <t>DACA</t>
  </si>
  <si>
    <t>Daucus carota</t>
  </si>
  <si>
    <t>wild carrot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</si>
  <si>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</si>
  <si>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</si>
  <si>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</si>
  <si>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</si>
  <si>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</si>
  <si>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</si>
  <si>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doesn't show up on gobotany, also found in NY</t>
  </si>
  <si>
    <t>POSI</t>
  </si>
  <si>
    <t>Potentilla simplex</t>
  </si>
  <si>
    <t>common cinquefoil</t>
  </si>
  <si>
    <t>POUN13</t>
  </si>
  <si>
    <t>Poacaea sp. 13</t>
  </si>
  <si>
    <t>APB-Axlegrease</t>
  </si>
  <si>
    <t>POUN14</t>
  </si>
  <si>
    <t>Poacaea sp. 14</t>
  </si>
  <si>
    <t>APB-Axlegrease, red-top?</t>
  </si>
  <si>
    <t>FOUN5</t>
  </si>
  <si>
    <t>Forb unknown 5</t>
  </si>
  <si>
    <t>foamflower? Motherwort? APB-Axelgrease</t>
  </si>
  <si>
    <t>SOUN3</t>
  </si>
  <si>
    <t>Solidago unknown 2</t>
  </si>
  <si>
    <t>APB-Axlegrease, little leaf whorls on stem</t>
  </si>
  <si>
    <t>POUN15</t>
  </si>
  <si>
    <t>Poacaea sp. 15</t>
  </si>
  <si>
    <t>PRPE</t>
  </si>
  <si>
    <t>Prunus pensylvanica</t>
  </si>
  <si>
    <t>pin cherry</t>
  </si>
  <si>
    <t>BOCY</t>
  </si>
  <si>
    <t>Boehmeria cylindrica</t>
  </si>
  <si>
    <t>small-spiked false nettle</t>
  </si>
  <si>
    <t>POUN16</t>
  </si>
  <si>
    <t>POUN17</t>
  </si>
  <si>
    <t>Poacaea sp. 16</t>
  </si>
  <si>
    <t>Poacaea sp. 17</t>
  </si>
  <si>
    <t>ACMI</t>
  </si>
  <si>
    <t>Achillea millefolium</t>
  </si>
  <si>
    <t>common yarrow</t>
  </si>
  <si>
    <t>LYCI</t>
  </si>
  <si>
    <t>Lysimachia ciliata</t>
  </si>
  <si>
    <t>fringed yellow-loosestrife</t>
  </si>
  <si>
    <t>POUN18</t>
  </si>
  <si>
    <t>POUN19</t>
  </si>
  <si>
    <t>APB-Fowlers</t>
  </si>
  <si>
    <t>Poacaea sp. 19</t>
  </si>
  <si>
    <t>Poacaea sp. 18</t>
  </si>
  <si>
    <t>OSCL</t>
  </si>
  <si>
    <t>Osmunda claytoniana</t>
  </si>
  <si>
    <t>interrupted fern</t>
  </si>
  <si>
    <t>Desmodium canadense</t>
  </si>
  <si>
    <t>DECA</t>
  </si>
  <si>
    <t>showy tick-trefoil</t>
  </si>
  <si>
    <t>ELUM</t>
  </si>
  <si>
    <t>Elaeagnus umbellata</t>
  </si>
  <si>
    <t>autumn-olive</t>
  </si>
  <si>
    <t>COUM</t>
  </si>
  <si>
    <t>Comandra umbellata</t>
  </si>
  <si>
    <t>bastard-toadflax</t>
  </si>
  <si>
    <t>RASp1</t>
  </si>
  <si>
    <t>Ranunculus species 1</t>
  </si>
  <si>
    <t>buttercup species, APB-Dandy</t>
  </si>
  <si>
    <t>FOUN6</t>
  </si>
  <si>
    <t>Forb unknown 6</t>
  </si>
  <si>
    <t>APB-Dandy</t>
  </si>
  <si>
    <t>MASP</t>
  </si>
  <si>
    <t>Malus species</t>
  </si>
  <si>
    <t>apple species</t>
  </si>
  <si>
    <t>ASSp11</t>
  </si>
  <si>
    <t>Aster species 11</t>
  </si>
  <si>
    <t>SOCA</t>
  </si>
  <si>
    <t>Solidago caesia</t>
  </si>
  <si>
    <t>blue-stem goldenrod</t>
  </si>
  <si>
    <t>EUAL</t>
  </si>
  <si>
    <t>Euonymus alatus</t>
  </si>
  <si>
    <t>burning-bush</t>
  </si>
  <si>
    <t>CEST</t>
  </si>
  <si>
    <t>Centaurea stoebe</t>
  </si>
  <si>
    <t>spotted knapweed</t>
  </si>
  <si>
    <t>VETH</t>
  </si>
  <si>
    <t>Verbascum thapsus</t>
  </si>
  <si>
    <t>common mullein</t>
  </si>
  <si>
    <t>UVPE</t>
  </si>
  <si>
    <t>Uvularia perfoliata</t>
  </si>
  <si>
    <t>perfoliate bellwort</t>
  </si>
  <si>
    <t>POUN20</t>
  </si>
  <si>
    <t>APB-Alleycat, flat with long hairs</t>
  </si>
  <si>
    <t>Poacaea sp. 20</t>
  </si>
  <si>
    <t>OXST</t>
  </si>
  <si>
    <t>Oxalis stricta</t>
  </si>
  <si>
    <t>common yellow wood sorrel</t>
  </si>
  <si>
    <t>ALPE</t>
  </si>
  <si>
    <t>Alliaria petiolata</t>
  </si>
  <si>
    <t>garlic-mustard</t>
  </si>
  <si>
    <t>CAUN12</t>
  </si>
  <si>
    <t>Carex unknown 12</t>
  </si>
  <si>
    <t>broad leaves, flat per., APB-Chubb E</t>
  </si>
  <si>
    <t>SOUN4</t>
  </si>
  <si>
    <t>Solidago unknown 4</t>
  </si>
  <si>
    <t>APB-Hoffman, red stem</t>
  </si>
  <si>
    <t>CICA</t>
  </si>
  <si>
    <t>Circaea canadensis</t>
  </si>
  <si>
    <t>broad-leaved enchanter's nightshade</t>
  </si>
  <si>
    <t>MOFI</t>
  </si>
  <si>
    <t>Monarda fistulosa</t>
  </si>
  <si>
    <t>wild bergamot</t>
  </si>
  <si>
    <t>GOTE</t>
  </si>
  <si>
    <t>checkered rattlesnake-plantain</t>
  </si>
  <si>
    <t>Goodyera tesselata</t>
  </si>
  <si>
    <t>NASp1</t>
  </si>
  <si>
    <t>Nabalus species 1</t>
  </si>
  <si>
    <t>rattlesnake-root species, TNC-W-10SE</t>
  </si>
  <si>
    <t>FOUN7</t>
  </si>
  <si>
    <t>Forb unknown 7</t>
  </si>
  <si>
    <t>TNC-W-18</t>
  </si>
  <si>
    <t>ARHI</t>
  </si>
  <si>
    <t>Aralia hispida</t>
  </si>
  <si>
    <t>bristly sarsaparilla</t>
  </si>
  <si>
    <t>COTR</t>
  </si>
  <si>
    <t>Coptis trifolia</t>
  </si>
  <si>
    <t>three-leaved goldthread</t>
  </si>
  <si>
    <t>LYCL</t>
  </si>
  <si>
    <t>Lycopodium clavatum</t>
  </si>
  <si>
    <t>staghorn clubmoss</t>
  </si>
  <si>
    <t>DEDE</t>
  </si>
  <si>
    <t>Dendrolycopodium dendroideum</t>
  </si>
  <si>
    <t>prickly tree-clubmoss</t>
  </si>
  <si>
    <t>CHCA</t>
  </si>
  <si>
    <t>Chamaepericlymenum canadense</t>
  </si>
  <si>
    <t>bunchberry</t>
  </si>
  <si>
    <t>RUDA</t>
  </si>
  <si>
    <t>Rubus dalibarda</t>
  </si>
  <si>
    <t>dewdrop</t>
  </si>
  <si>
    <t>ROSP</t>
  </si>
  <si>
    <t>RUSP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</si>
  <si>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</si>
  <si>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</si>
  <si>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</si>
  <si>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</si>
  <si>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</si>
  <si>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</si>
  <si>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</si>
  <si>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</si>
  <si>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Closed Cones</t>
  </si>
  <si>
    <t>Open Cones</t>
  </si>
  <si>
    <t>New Cones</t>
  </si>
  <si>
    <t>OCAC</t>
  </si>
  <si>
    <t>Oclemena acuminata</t>
  </si>
  <si>
    <t>whorled aster, APB_Fowlers</t>
  </si>
  <si>
    <t>SOSP</t>
  </si>
  <si>
    <t>Solidago species</t>
  </si>
  <si>
    <t>goldenrod species</t>
  </si>
  <si>
    <t>Solidago patula</t>
  </si>
  <si>
    <t>FOUN4</t>
  </si>
  <si>
    <t>Forb unknown 4</t>
  </si>
  <si>
    <t>APB_Fowlers, BIVY. Collected?</t>
  </si>
  <si>
    <t>MOUN</t>
  </si>
  <si>
    <t>Monotropa uniflora</t>
  </si>
  <si>
    <t>ghost pipe</t>
  </si>
  <si>
    <t>BENI</t>
  </si>
  <si>
    <t>Betula nigra</t>
  </si>
  <si>
    <t>river birch</t>
  </si>
  <si>
    <t>MOSP</t>
  </si>
  <si>
    <t>SMRA</t>
  </si>
  <si>
    <t>Smilacina racemosa</t>
  </si>
  <si>
    <t>false solomon's seal</t>
  </si>
  <si>
    <t>Chubb_W</t>
  </si>
  <si>
    <t>SummerRx &amp; Mow</t>
  </si>
  <si>
    <t>2018/2019</t>
  </si>
  <si>
    <t>PP-O</t>
  </si>
  <si>
    <t>0 - 29%</t>
  </si>
  <si>
    <t>CoC, EnA, CoA, CoE</t>
  </si>
  <si>
    <t>NW, S, N, Flat</t>
  </si>
  <si>
    <t>RAINING</t>
  </si>
  <si>
    <t>WGS 1984</t>
  </si>
  <si>
    <t>APB_Chubb_W</t>
  </si>
  <si>
    <t>DEAD TOP</t>
  </si>
  <si>
    <t>STUMP SPROUT</t>
  </si>
  <si>
    <t>Dandy</t>
  </si>
  <si>
    <t>Summer Rx &amp; Mow</t>
  </si>
  <si>
    <t>SE, N, S, SW, NE, &amp; Flat</t>
  </si>
  <si>
    <t>CoC</t>
  </si>
  <si>
    <t>0 - 15%</t>
  </si>
  <si>
    <t>RAINED DAY BEFORE</t>
  </si>
  <si>
    <t>APB_Dandy</t>
  </si>
  <si>
    <t>CEOR VINES</t>
  </si>
  <si>
    <t>FRSp</t>
  </si>
  <si>
    <t>ASSP11</t>
  </si>
  <si>
    <t>FRSP</t>
  </si>
  <si>
    <t>RASP1</t>
  </si>
  <si>
    <t>Chubb_E</t>
  </si>
  <si>
    <t>PP-SO</t>
  </si>
  <si>
    <t>S, N, Flat</t>
  </si>
  <si>
    <t>0 - 5%</t>
  </si>
  <si>
    <t>CoE, CoD</t>
  </si>
  <si>
    <t>APB_Chubb_E</t>
  </si>
  <si>
    <t>VISP</t>
  </si>
  <si>
    <t>Viola species</t>
  </si>
  <si>
    <t>violet species</t>
  </si>
  <si>
    <t>ABBA</t>
  </si>
  <si>
    <t>Abies balsamea</t>
  </si>
  <si>
    <t>balsam fir</t>
  </si>
  <si>
    <t>CRSP</t>
  </si>
  <si>
    <t>Crataegus species</t>
  </si>
  <si>
    <t>hawthorn species</t>
  </si>
  <si>
    <t>ILMU</t>
  </si>
  <si>
    <t>Ilex mucronata</t>
  </si>
  <si>
    <t>mountain holly</t>
  </si>
  <si>
    <t>JUCO</t>
  </si>
  <si>
    <t>Juniperus communis</t>
  </si>
  <si>
    <t>common juniper</t>
  </si>
  <si>
    <t>PIRU</t>
  </si>
  <si>
    <t>Picea rubens</t>
  </si>
  <si>
    <t>red spruce</t>
  </si>
  <si>
    <t>eastern cottonwood</t>
  </si>
  <si>
    <t>POUN21</t>
  </si>
  <si>
    <t>Poacaea sp. 21</t>
  </si>
  <si>
    <t>unknown grass 21, TNCW_12</t>
  </si>
  <si>
    <t>SWAL</t>
  </si>
  <si>
    <t>Swida alternifolia</t>
  </si>
  <si>
    <t>ASSp10</t>
  </si>
  <si>
    <t>FOUN8</t>
  </si>
  <si>
    <t>forb unknown 8</t>
  </si>
  <si>
    <t>was id-ed was SM TA//Smilax tamnoides/ hispida</t>
  </si>
  <si>
    <t>LYSP</t>
  </si>
  <si>
    <t>Lysimachia species</t>
  </si>
  <si>
    <t>loosestrife species</t>
  </si>
  <si>
    <t>MIRE</t>
  </si>
  <si>
    <t>Mitchella repens</t>
  </si>
  <si>
    <t>partridge-berry</t>
  </si>
  <si>
    <t>ULAM</t>
  </si>
  <si>
    <t>Ulmus americana</t>
  </si>
  <si>
    <t>American elm</t>
  </si>
  <si>
    <t>GASP</t>
  </si>
  <si>
    <t>bedstraw, was id-ed via Newcomb's as Galium concinnum</t>
  </si>
  <si>
    <t>Galium species</t>
  </si>
  <si>
    <t>Albany Pine Bush</t>
  </si>
  <si>
    <t>Species_Code</t>
  </si>
  <si>
    <t>Latin_Name</t>
  </si>
  <si>
    <t>Region</t>
  </si>
  <si>
    <t>ALB</t>
  </si>
  <si>
    <t>DBH(cm)</t>
  </si>
  <si>
    <t>Other_damage</t>
  </si>
  <si>
    <t>Live_Total</t>
  </si>
  <si>
    <t>Dead_Total</t>
  </si>
  <si>
    <t>SP_Total_Cover</t>
  </si>
  <si>
    <t>Mineral_Soil</t>
  </si>
  <si>
    <t>LitterDepth_NWcorner(cm)</t>
  </si>
  <si>
    <t>LitterDepth_SEcorner(cm)</t>
  </si>
  <si>
    <t>TNCO_ESDB2</t>
  </si>
  <si>
    <t>NH</t>
  </si>
  <si>
    <t>TNCO_WB1</t>
  </si>
  <si>
    <t>40% LYDI DEFOLIATION</t>
  </si>
  <si>
    <t>TNCO_ESDB1</t>
  </si>
  <si>
    <t>2ND FLUSH</t>
  </si>
  <si>
    <t>2nd flush - post LYDI</t>
  </si>
  <si>
    <t>Extending above our heads</t>
  </si>
  <si>
    <t>Highly defoliated</t>
  </si>
  <si>
    <t>Heavy PTAQ leaf litter layer</t>
  </si>
  <si>
    <t>APB_Humdinger</t>
  </si>
  <si>
    <t>APB_Bivy</t>
  </si>
  <si>
    <t>APB_Alleycat</t>
  </si>
  <si>
    <t>CE_BA3</t>
  </si>
  <si>
    <t>MA</t>
  </si>
  <si>
    <t>CE_SWB_S</t>
  </si>
  <si>
    <t>CE_SWB_N</t>
  </si>
  <si>
    <t>DYING</t>
  </si>
  <si>
    <t>ASSP10</t>
  </si>
  <si>
    <t>HISP1</t>
  </si>
  <si>
    <t>HYSP1</t>
  </si>
  <si>
    <t>LATE FROST LEAF AREA LOSS</t>
  </si>
  <si>
    <t>&gt;15.0</t>
  </si>
  <si>
    <t>Notes, LYDI defoliation, and the categories 'trash/junk' &amp; 'water' were removed to import data into R</t>
  </si>
  <si>
    <t>How data has been transformed</t>
  </si>
  <si>
    <t>Each observation of a different species is on a different line (hard return)</t>
  </si>
  <si>
    <t>From data importation, data appears to be separated with a ;</t>
  </si>
  <si>
    <t>Sites were no species were observed are given an NA/'no species found' designation. Data was measured, it is NOT missing, despite NAs providing some trickiness in working with R</t>
  </si>
  <si>
    <t>Data in columns are the species, number, size, % etc found</t>
  </si>
  <si>
    <t>Data in rows are individual observations from plots within sites</t>
  </si>
  <si>
    <t>All plants were given a 4 leter species code, two from the first latin name, two from the second; all are listed on the lookups page</t>
  </si>
  <si>
    <t>of 1 square meter frame</t>
  </si>
  <si>
    <t>81-100%</t>
  </si>
  <si>
    <t>61-80%</t>
  </si>
  <si>
    <t>41-60%</t>
  </si>
  <si>
    <t>21-40%</t>
  </si>
  <si>
    <t>11-20%</t>
  </si>
  <si>
    <t>6-10%</t>
  </si>
  <si>
    <t>1-5%</t>
  </si>
  <si>
    <t xml:space="preserve">&lt;1% </t>
  </si>
  <si>
    <t>Veg &amp; Ground Cover units: covering</t>
  </si>
  <si>
    <t>Prism unit: 10BAF prism</t>
  </si>
  <si>
    <t>Sapling unit: DBH in cm</t>
  </si>
  <si>
    <t>Large seedling unit: count</t>
  </si>
  <si>
    <t>Small seedling unit: count</t>
  </si>
  <si>
    <t>There were 3 replicates of each treatment, where possible, in each region, except for control, which had 2 replicates in every region (and 3 in LI, as it was the first summer of data collection)</t>
  </si>
  <si>
    <t>Sampling units came in 6 different treatment catgories: Spring RxFire, Fall RxFire, Harvest, Mow &amp; RxFire, Control, &amp; untreated Southern Pine Beetle outbreak</t>
  </si>
  <si>
    <r>
      <t>Lymantria dispar</t>
    </r>
    <r>
      <rPr>
        <sz val="12"/>
        <color theme="1"/>
        <rFont val="Times New Roman"/>
        <family val="1"/>
      </rPr>
      <t xml:space="preserve"> outbreaks in NH in 2022 and late frost in MA in 2023 impacted the foliar abundance of some plants measured in the vegetative percent cover classes.  </t>
    </r>
  </si>
  <si>
    <t>Ground cover was classified into nine type classes (i.e. lichen, trash/junk, moss, road/trail, rock, water, mineral soil, wood, &amp; litter/duff) and abundance is characterized within the 1m² square plots, using the above eight cover classes. Water and trash/junk categories were never recorded. Litter depth measurements, measuring the depth of the O layer, were taken at the NW and SE corners of the 1m² frame at every other plot. Depths were measured up to 15cm, size of measuring tool.</t>
  </si>
  <si>
    <t>Vegetation was measured at every other 1 square meter plot, with SW corner of frame at plot center. Percent cover is recorded for each species present using eight cover classes: 1 &lt;1%; 2 1-5%; 3 6-10%; 4 11-20%; 5 21-40%; 6 41-60%; 7 61-80%; 8 81-100%. Samples were taken (or photos) for unidentified plants</t>
  </si>
  <si>
    <t>Binoculars were used the second year of sampling to look for mature, closed cones on trees. It was a rainy summer, which can contribute to cones being closed when they are not serotinous.</t>
  </si>
  <si>
    <t>Prism data was collected at each plot, using the plot center and a 10BAF prism</t>
  </si>
  <si>
    <t>Regeneration was measured at functional height and not stretched; e.g. scrub oak branches were not pulled up to see if they exceeded 50cm, but rather measured where at their natural, effective height</t>
  </si>
  <si>
    <t>Saplings were &gt;/= 2.5cm and &lt;10cm DBH and measured in a 25 square meter circular plot;  size to one decimal point was recorded for each sapling, along with information about disease/defects</t>
  </si>
  <si>
    <t>Large seedling (LS) were &gt;/= 50cm height and &lt;2.5cm DBH and measured in a 10 square meter circular plot; total number, along with number browsed and stump sprouts recorded. In 2022, there was a lymantria dispar outbreak in NH, some data was recorded about LYDI dispar but it was isolated to NH</t>
  </si>
  <si>
    <t>Small seedling (SS), were &lt;50cm in height and measured in 1 square meter frame, with the SW corner of the frame located at the plot center; total number, number browsed, stump sprouts, and germinates recorded</t>
  </si>
  <si>
    <t>Regeneration was measured in 3 size classes and plot sizes:</t>
  </si>
  <si>
    <t>Sampling site data includes natural community type, soil series, treatment type, treatment year, and presence of invasive plants not captured in the regeneration and shrub/herbaceous sampling. Recorded plot data includes latitude, longitude, slope, and aspect.</t>
  </si>
  <si>
    <t>Sites that were very large were subsampled. A center point was chosen visually with uniform/representative cover. An 8 HA/20A circular buffer was added around this central point. 40 meter buffers from unit edge were enforced where necessary and plots dropped within buffers or wrong natural communities (e.g. ponds)</t>
  </si>
  <si>
    <t>Plot centers were GPS-ed using a Garmin handheld unit.</t>
  </si>
  <si>
    <t>Plots were a minimum of 10 meters apart, collected on transected. Plot points were generated by use of the fishnet function in ArcGIS, snapped to a random point</t>
  </si>
  <si>
    <t>Each site represents a treatment unit of pitch pine barren within a region. Each unit had an internal buffer of 30-40 meters and had between 18 and 25 plots located within them, with the exception of two RP D2, which was too small a unit and could only provide 9 plots with adequate buffering</t>
  </si>
  <si>
    <t>Organization of the data file</t>
  </si>
  <si>
    <t>Central Pine Barrens Joint Planning and Policy Commission, P. Weigand</t>
  </si>
  <si>
    <t>University of Vermont, Dr. D'Amato</t>
  </si>
  <si>
    <t>Spatial technology development program</t>
  </si>
  <si>
    <t>USDA, Dr. Dodds</t>
  </si>
  <si>
    <t>Source of Support</t>
  </si>
  <si>
    <t>Regeneration dynamics in northeastern pitch pine barrens under different restoration scenarios</t>
  </si>
  <si>
    <t>Name of Study</t>
  </si>
  <si>
    <t>Stand/Unit names are used as site names, with abbreviations. E.g. 'West Branch 10' at Ossipee TNC is labled TNCO_WB10</t>
  </si>
  <si>
    <t>Waterboro: TNC Waterboro</t>
  </si>
  <si>
    <t>Ossipee: TNC Ossipee &amp; Society for the Protection of New Hampshire's Forests</t>
  </si>
  <si>
    <t>Cape Cod: Camp Edwards, Mashpee Wildlife Management Area, &amp; Myles Standish State Forest</t>
  </si>
  <si>
    <t>Albany: Albany Pine Bush Preserve</t>
  </si>
  <si>
    <t>Long Island: Rocky Point Pine Barren State Forest, Werthiem National Wildlife Refuge, Southaven County Park, &amp; Hubbard County Park</t>
  </si>
  <si>
    <t>Data were collected in Summer of 2022 &amp; 2023 in Pitch Pine Barrens on Long Island, NY, Albany, NY, Cape Cod area, MA, Ossipee area, NH, &amp; Waterboro, ME</t>
  </si>
  <si>
    <t>Geographic Information</t>
  </si>
  <si>
    <t>Kathleen Stutzman; kstutzma@gmail.com</t>
  </si>
  <si>
    <t>Name &amp; Contact Info</t>
  </si>
  <si>
    <t>Plot_No</t>
  </si>
  <si>
    <t>Total</t>
  </si>
  <si>
    <t>Browsed</t>
  </si>
  <si>
    <t>StumpSprout</t>
  </si>
  <si>
    <t>Germinate</t>
  </si>
  <si>
    <t>LYDI_Defo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</si>
</sst>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165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Data/Original%20Data/Fall_Mow_Burn_Data.xlsx" TargetMode="External"/><Relationship Id="rId1" Type="http://schemas.openxmlformats.org/officeDocument/2006/relationships/externalLinkPath" Target="Fall_Mow_Burn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Data/Original%20Data/Spring_Mow_Burn_Data.xlsx" TargetMode="External"/><Relationship Id="rId1" Type="http://schemas.openxmlformats.org/officeDocument/2006/relationships/externalLinkPath" Target="Spring_Mow_Burn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okups"/>
      <sheetName val="Meta"/>
      <sheetName val="Plot Details"/>
      <sheetName val="Small Seedling"/>
      <sheetName val="Large Seedling"/>
      <sheetName val="Sapling"/>
      <sheetName val="Prism"/>
      <sheetName val="Veg"/>
      <sheetName val="Ground Data"/>
    </sheetNames>
    <sheetDataSet>
      <sheetData sheetId="0">
        <row r="2">
          <cell r="A2" t="str">
            <v>ABBA</v>
          </cell>
          <cell r="B2" t="str">
            <v>Abies balsamea</v>
          </cell>
          <cell r="C2" t="str">
            <v>balsam fir</v>
          </cell>
        </row>
        <row r="3">
          <cell r="A3" t="str">
            <v>ACMI</v>
          </cell>
          <cell r="B3" t="str">
            <v>Achillea millefolium</v>
          </cell>
          <cell r="C3" t="str">
            <v>common yarrow</v>
          </cell>
        </row>
        <row r="4">
          <cell r="A4" t="str">
            <v>ACNE</v>
          </cell>
          <cell r="B4" t="str">
            <v>Acer negundo</v>
          </cell>
          <cell r="C4" t="str">
            <v>boxelder</v>
          </cell>
        </row>
        <row r="5">
          <cell r="A5" t="str">
            <v>ACPE</v>
          </cell>
          <cell r="B5" t="str">
            <v>Acer pennsylvania</v>
          </cell>
          <cell r="C5" t="str">
            <v>striped maple</v>
          </cell>
        </row>
        <row r="6">
          <cell r="A6" t="str">
            <v>ACPL</v>
          </cell>
          <cell r="B6" t="str">
            <v>Acer platanoides</v>
          </cell>
          <cell r="C6" t="str">
            <v>Norway maple</v>
          </cell>
        </row>
        <row r="7">
          <cell r="A7" t="str">
            <v>ACRU</v>
          </cell>
          <cell r="B7" t="str">
            <v>Acer rubrum</v>
          </cell>
          <cell r="C7" t="str">
            <v>red maple</v>
          </cell>
        </row>
        <row r="8">
          <cell r="A8" t="str">
            <v>ALPE</v>
          </cell>
          <cell r="B8" t="str">
            <v>Alliaria petiolata</v>
          </cell>
          <cell r="C8" t="str">
            <v>garlic-mustard</v>
          </cell>
        </row>
        <row r="9">
          <cell r="A9" t="str">
            <v>AMSP</v>
          </cell>
          <cell r="B9" t="str">
            <v>Amelanchier spp.</v>
          </cell>
          <cell r="C9" t="str">
            <v>serviceberry</v>
          </cell>
        </row>
        <row r="10">
          <cell r="A10" t="str">
            <v>ANQU</v>
          </cell>
          <cell r="B10" t="str">
            <v>Anemone quinquefolia</v>
          </cell>
          <cell r="C10" t="str">
            <v>wood anemone</v>
          </cell>
        </row>
        <row r="11">
          <cell r="A11" t="str">
            <v>ANVI</v>
          </cell>
          <cell r="B11" t="str">
            <v>Andropogon virginicus</v>
          </cell>
          <cell r="C11" t="str">
            <v>broomsedge</v>
          </cell>
        </row>
        <row r="12">
          <cell r="A12" t="str">
            <v>APAN</v>
          </cell>
          <cell r="B12" t="str">
            <v>Apocynum androsaemifolium</v>
          </cell>
          <cell r="C12" t="str">
            <v>spreading dogbane</v>
          </cell>
        </row>
        <row r="13">
          <cell r="A13" t="str">
            <v>ARAR</v>
          </cell>
          <cell r="B13" t="str">
            <v>Aronia arbutifolia</v>
          </cell>
          <cell r="C13" t="str">
            <v>red chokecherry</v>
          </cell>
        </row>
        <row r="14">
          <cell r="A14" t="str">
            <v>ARHI</v>
          </cell>
          <cell r="B14" t="str">
            <v>Aralia hispida</v>
          </cell>
          <cell r="C14" t="str">
            <v>bristly sarsaparilla</v>
          </cell>
        </row>
        <row r="15">
          <cell r="A15" t="str">
            <v>ARME</v>
          </cell>
          <cell r="B15" t="str">
            <v>Aronia melanocarpa</v>
          </cell>
          <cell r="C15" t="str">
            <v>black chokeberry</v>
          </cell>
        </row>
        <row r="16">
          <cell r="A16" t="str">
            <v>ARNU</v>
          </cell>
          <cell r="B16" t="str">
            <v>Aralia nudicaulis</v>
          </cell>
          <cell r="C16" t="str">
            <v>wild sarsaparilla</v>
          </cell>
        </row>
        <row r="17">
          <cell r="A17" t="str">
            <v>ARUV</v>
          </cell>
          <cell r="B17" t="str">
            <v>Arctostaphylos uva-ursi</v>
          </cell>
          <cell r="C17" t="str">
            <v>red bearberry</v>
          </cell>
        </row>
        <row r="18">
          <cell r="A18" t="str">
            <v>ASSp10</v>
          </cell>
          <cell r="B18" t="str">
            <v>Aster species 10</v>
          </cell>
          <cell r="C18" t="str">
            <v>found APB-Humdinger</v>
          </cell>
        </row>
        <row r="19">
          <cell r="A19" t="str">
            <v>ASSp11</v>
          </cell>
          <cell r="B19" t="str">
            <v>Aster species 11</v>
          </cell>
          <cell r="C19" t="str">
            <v>APB-Dandy</v>
          </cell>
        </row>
        <row r="20">
          <cell r="A20" t="str">
            <v>BATI</v>
          </cell>
          <cell r="B20" t="str">
            <v>Baptisia tinctoria</v>
          </cell>
          <cell r="C20" t="str">
            <v>wild indigo</v>
          </cell>
        </row>
        <row r="21">
          <cell r="A21" t="str">
            <v>BEFL</v>
          </cell>
          <cell r="B21" t="str">
            <v>Benthamidia florida</v>
          </cell>
          <cell r="C21" t="str">
            <v>flowering dogwood</v>
          </cell>
        </row>
        <row r="22">
          <cell r="A22" t="str">
            <v>BELE</v>
          </cell>
          <cell r="B22" t="str">
            <v>Betula lenta</v>
          </cell>
          <cell r="C22" t="str">
            <v>sweet birch</v>
          </cell>
        </row>
        <row r="23">
          <cell r="A23" t="str">
            <v>BENI</v>
          </cell>
          <cell r="B23" t="str">
            <v>Betula nigra</v>
          </cell>
          <cell r="C23" t="str">
            <v>river birch</v>
          </cell>
        </row>
        <row r="24">
          <cell r="A24" t="str">
            <v>BEPA</v>
          </cell>
          <cell r="B24" t="str">
            <v>Betula papyrifera</v>
          </cell>
          <cell r="C24" t="str">
            <v>paper birch</v>
          </cell>
        </row>
        <row r="25">
          <cell r="A25" t="str">
            <v>BEPO</v>
          </cell>
          <cell r="B25" t="str">
            <v>Betula populifolia</v>
          </cell>
          <cell r="C25" t="str">
            <v>gray birch</v>
          </cell>
        </row>
        <row r="26">
          <cell r="A26" t="str">
            <v>BETH</v>
          </cell>
          <cell r="B26" t="str">
            <v>Berberis thunbergii</v>
          </cell>
          <cell r="C26" t="str">
            <v>Japanese barberry</v>
          </cell>
        </row>
        <row r="27">
          <cell r="A27" t="str">
            <v>BOCY</v>
          </cell>
          <cell r="B27" t="str">
            <v>Boehmeria cylindrica</v>
          </cell>
          <cell r="C27" t="str">
            <v>small-spiked false nettle</v>
          </cell>
        </row>
        <row r="28">
          <cell r="A28" t="str">
            <v>BRKA</v>
          </cell>
          <cell r="B28" t="str">
            <v>Bromus kalmii</v>
          </cell>
          <cell r="C28" t="str">
            <v>wild chess</v>
          </cell>
        </row>
        <row r="29">
          <cell r="A29" t="str">
            <v>CACO</v>
          </cell>
          <cell r="B29" t="str">
            <v>Carya cordiformis</v>
          </cell>
          <cell r="C29" t="str">
            <v>bitternut hickory</v>
          </cell>
        </row>
        <row r="30">
          <cell r="A30" t="str">
            <v>CALU</v>
          </cell>
          <cell r="B30" t="str">
            <v>Carex lucorum</v>
          </cell>
          <cell r="C30" t="str">
            <v>Blue Ridge sedge</v>
          </cell>
        </row>
        <row r="31">
          <cell r="A31" t="str">
            <v>CAOV</v>
          </cell>
          <cell r="B31" t="str">
            <v>Carya ovata</v>
          </cell>
          <cell r="C31" t="str">
            <v>shagbark hickory</v>
          </cell>
        </row>
        <row r="32">
          <cell r="A32" t="str">
            <v>CAPE</v>
          </cell>
          <cell r="B32" t="str">
            <v>Carex pensylvanica</v>
          </cell>
          <cell r="C32" t="str">
            <v>Pennsylvania sedge</v>
          </cell>
        </row>
        <row r="33">
          <cell r="A33" t="str">
            <v>CASp</v>
          </cell>
          <cell r="B33" t="str">
            <v>Carya sp.</v>
          </cell>
          <cell r="C33" t="str">
            <v>hickory species</v>
          </cell>
        </row>
        <row r="34">
          <cell r="A34" t="str">
            <v>CAUN10</v>
          </cell>
          <cell r="B34" t="str">
            <v>Carex unknown 10</v>
          </cell>
          <cell r="C34" t="str">
            <v>foun at CE-SWB-N, no peregnia (not CAPE)</v>
          </cell>
        </row>
        <row r="35">
          <cell r="A35" t="str">
            <v>CAUN11</v>
          </cell>
          <cell r="B35" t="str">
            <v>Carex unknown 11</v>
          </cell>
          <cell r="C35" t="str">
            <v>APB-Bivy</v>
          </cell>
        </row>
        <row r="36">
          <cell r="A36" t="str">
            <v>CAUN12</v>
          </cell>
          <cell r="B36" t="str">
            <v>Carex unknown 12</v>
          </cell>
          <cell r="C36" t="str">
            <v>broad leaves, flat per., APB-Chubb E</v>
          </cell>
        </row>
        <row r="37">
          <cell r="A37" t="str">
            <v>CAUN2</v>
          </cell>
          <cell r="B37" t="str">
            <v>Carex sp.</v>
          </cell>
          <cell r="C37" t="str">
            <v>Unknown carex</v>
          </cell>
        </row>
        <row r="38">
          <cell r="A38" t="str">
            <v>CEAM</v>
          </cell>
          <cell r="B38" t="str">
            <v>Ceanothus americanus</v>
          </cell>
          <cell r="C38" t="str">
            <v>New Jersey tea</v>
          </cell>
        </row>
        <row r="39">
          <cell r="A39" t="str">
            <v>CEOR</v>
          </cell>
          <cell r="B39" t="str">
            <v>Celastrus orbiculatus</v>
          </cell>
          <cell r="C39" t="str">
            <v>Asiatic bittersweet</v>
          </cell>
        </row>
        <row r="40">
          <cell r="A40" t="str">
            <v>CEST</v>
          </cell>
          <cell r="B40" t="str">
            <v>Centaurea stoebe</v>
          </cell>
          <cell r="C40" t="str">
            <v>spotted knapweed</v>
          </cell>
        </row>
        <row r="41">
          <cell r="A41" t="str">
            <v>CHCA</v>
          </cell>
          <cell r="B41" t="str">
            <v>Chamaepericlymenum canadense</v>
          </cell>
          <cell r="C41" t="str">
            <v>bunchberry</v>
          </cell>
        </row>
        <row r="42">
          <cell r="A42" t="str">
            <v>CHMA</v>
          </cell>
          <cell r="B42" t="str">
            <v>Chimaphila maculata</v>
          </cell>
          <cell r="C42" t="str">
            <v>striped wintergreen</v>
          </cell>
        </row>
        <row r="43">
          <cell r="A43" t="str">
            <v>CICA</v>
          </cell>
          <cell r="B43" t="str">
            <v>Circaea canadensis</v>
          </cell>
          <cell r="C43" t="str">
            <v>broad-leaved enchanter's nightshade</v>
          </cell>
        </row>
        <row r="44">
          <cell r="A44" t="str">
            <v>CISP</v>
          </cell>
          <cell r="B44" t="str">
            <v>Cichorieae sp.</v>
          </cell>
          <cell r="C44" t="str">
            <v>Lettuce family, APB-Hoffman</v>
          </cell>
        </row>
        <row r="45">
          <cell r="A45" t="str">
            <v>CLAL</v>
          </cell>
          <cell r="B45" t="str">
            <v>Clethra alnifolia</v>
          </cell>
          <cell r="C45" t="str">
            <v>sweetpepper bush</v>
          </cell>
        </row>
        <row r="46">
          <cell r="A46" t="str">
            <v>COAM</v>
          </cell>
          <cell r="B46" t="str">
            <v>Corylus americana</v>
          </cell>
          <cell r="C46" t="str">
            <v>American hazelnut</v>
          </cell>
        </row>
        <row r="47">
          <cell r="A47" t="str">
            <v>COCO</v>
          </cell>
          <cell r="B47" t="str">
            <v>Corylus cornuta</v>
          </cell>
          <cell r="C47" t="str">
            <v>beaked hazelnut</v>
          </cell>
        </row>
        <row r="48">
          <cell r="A48" t="str">
            <v>COPE</v>
          </cell>
          <cell r="B48" t="str">
            <v>Comptonia peregrina</v>
          </cell>
          <cell r="C48" t="str">
            <v>sweetfern</v>
          </cell>
        </row>
        <row r="49">
          <cell r="A49" t="str">
            <v>COSP</v>
          </cell>
          <cell r="B49" t="str">
            <v>Cornus species</v>
          </cell>
          <cell r="C49" t="str">
            <v>dogwood species</v>
          </cell>
        </row>
        <row r="50">
          <cell r="A50" t="str">
            <v>COTR</v>
          </cell>
          <cell r="B50" t="str">
            <v>Coptis trifolia</v>
          </cell>
          <cell r="C50" t="str">
            <v>three-leaved goldthread</v>
          </cell>
        </row>
        <row r="51">
          <cell r="A51" t="str">
            <v>COUM</v>
          </cell>
          <cell r="B51" t="str">
            <v>Comandra umbellata</v>
          </cell>
          <cell r="C51" t="str">
            <v>bastard-toadflax</v>
          </cell>
        </row>
        <row r="52">
          <cell r="A52" t="str">
            <v>CRSP</v>
          </cell>
          <cell r="B52" t="str">
            <v>Crataegus species</v>
          </cell>
          <cell r="C52" t="str">
            <v>hawthorn species</v>
          </cell>
        </row>
        <row r="53">
          <cell r="A53" t="str">
            <v>CYAC</v>
          </cell>
          <cell r="B53" t="str">
            <v>Cypripedium acaule</v>
          </cell>
          <cell r="C53" t="str">
            <v>pink lady's slipper</v>
          </cell>
        </row>
        <row r="54">
          <cell r="A54" t="str">
            <v>CYLU</v>
          </cell>
          <cell r="B54" t="str">
            <v>Cyperus lupulinus</v>
          </cell>
          <cell r="C54" t="str">
            <v>great plains flatsedge</v>
          </cell>
        </row>
        <row r="55">
          <cell r="A55" t="str">
            <v>CYSp1</v>
          </cell>
          <cell r="B55" t="str">
            <v>Cyperus species 1</v>
          </cell>
          <cell r="C55" t="str">
            <v>flat sedge species 1, APB-Axelgrease</v>
          </cell>
        </row>
        <row r="56">
          <cell r="A56" t="str">
            <v>CYSp2</v>
          </cell>
          <cell r="B56" t="str">
            <v>Cyperus species 2</v>
          </cell>
          <cell r="C56" t="str">
            <v>flat sedge species 2, APB-Axelgrease</v>
          </cell>
        </row>
        <row r="57">
          <cell r="A57" t="str">
            <v>DACA</v>
          </cell>
          <cell r="B57" t="str">
            <v>Daucus carota</v>
          </cell>
          <cell r="C57" t="str">
            <v>wild carrot</v>
          </cell>
        </row>
        <row r="58">
          <cell r="A58" t="str">
            <v>DASP</v>
          </cell>
          <cell r="B58" t="str">
            <v>Danthonia spicata</v>
          </cell>
          <cell r="C58" t="str">
            <v>poverty oatgrass</v>
          </cell>
        </row>
        <row r="59">
          <cell r="A59" t="str">
            <v>DECA</v>
          </cell>
          <cell r="B59" t="str">
            <v>Desmodium canadense</v>
          </cell>
          <cell r="C59" t="str">
            <v>showy tick-trefoil</v>
          </cell>
        </row>
        <row r="60">
          <cell r="A60" t="str">
            <v>DEDE</v>
          </cell>
          <cell r="B60" t="str">
            <v>Dendrolycopodium dendroideum</v>
          </cell>
          <cell r="C60" t="str">
            <v>prickly tree-clubmoss</v>
          </cell>
        </row>
        <row r="61">
          <cell r="A61" t="str">
            <v>DEFL</v>
          </cell>
          <cell r="B61" t="str">
            <v>Deschampsia flexuosa</v>
          </cell>
          <cell r="C61" t="str">
            <v>wavy hair grass</v>
          </cell>
        </row>
        <row r="62">
          <cell r="A62" t="str">
            <v>DEHI</v>
          </cell>
          <cell r="B62" t="str">
            <v>Dendrolycopodium hickeyi</v>
          </cell>
          <cell r="C62" t="str">
            <v>Hickey's tree-clubmoss</v>
          </cell>
        </row>
        <row r="63">
          <cell r="A63" t="str">
            <v>DEPU</v>
          </cell>
          <cell r="B63" t="str">
            <v>Dennstaedtia punctilobula</v>
          </cell>
          <cell r="C63" t="str">
            <v>hayscented fern</v>
          </cell>
        </row>
        <row r="64">
          <cell r="A64" t="str">
            <v>DILO</v>
          </cell>
          <cell r="B64" t="str">
            <v>Diervilla lonicera</v>
          </cell>
          <cell r="C64" t="str">
            <v>northern bush honeysuckle</v>
          </cell>
        </row>
        <row r="65">
          <cell r="A65" t="str">
            <v>DISA</v>
          </cell>
          <cell r="B65" t="str">
            <v>Diphasiastrum sabinifolium</v>
          </cell>
          <cell r="C65" t="str">
            <v>savin-leaved clubmoss</v>
          </cell>
        </row>
        <row r="66">
          <cell r="A66" t="str">
            <v>DISp1</v>
          </cell>
          <cell r="B66" t="str">
            <v>Dichanthelium sp.</v>
          </cell>
          <cell r="C66" t="str">
            <v>dichanthelium clandestinum?</v>
          </cell>
        </row>
        <row r="67">
          <cell r="A67" t="str">
            <v>DISp2</v>
          </cell>
          <cell r="B67" t="str">
            <v>Dichanthelium sp.</v>
          </cell>
          <cell r="C67" t="str">
            <v>dichanthelium acuminatum?</v>
          </cell>
        </row>
        <row r="68">
          <cell r="A68" t="str">
            <v>DRIN</v>
          </cell>
          <cell r="B68" t="str">
            <v>Dryopteris intermedia</v>
          </cell>
          <cell r="C68" t="str">
            <v>intermediate woodfern</v>
          </cell>
        </row>
        <row r="69">
          <cell r="A69" t="str">
            <v>ELUM</v>
          </cell>
          <cell r="B69" t="str">
            <v>Elaeagnus umbellata</v>
          </cell>
          <cell r="C69" t="str">
            <v>autumn-olive</v>
          </cell>
        </row>
        <row r="70">
          <cell r="A70" t="str">
            <v>EPRE</v>
          </cell>
          <cell r="B70" t="str">
            <v>Epigaea repens</v>
          </cell>
          <cell r="C70" t="str">
            <v>trailing arbutus</v>
          </cell>
        </row>
        <row r="71">
          <cell r="A71" t="str">
            <v>ERHI</v>
          </cell>
          <cell r="B71" t="str">
            <v>Erechtites hieracilfolius</v>
          </cell>
          <cell r="C71" t="str">
            <v>fireweed</v>
          </cell>
        </row>
        <row r="72">
          <cell r="A72" t="str">
            <v>EUAL</v>
          </cell>
          <cell r="B72" t="str">
            <v>Euonymus alatus</v>
          </cell>
          <cell r="C72" t="str">
            <v>burning-bush</v>
          </cell>
        </row>
        <row r="73">
          <cell r="A73" t="str">
            <v>EUCA</v>
          </cell>
          <cell r="B73" t="str">
            <v>Euthamia caroliniana</v>
          </cell>
          <cell r="C73" t="str">
            <v>slender-leaved goldenrod</v>
          </cell>
        </row>
        <row r="74">
          <cell r="A74" t="str">
            <v>EURA</v>
          </cell>
          <cell r="B74" t="str">
            <v>Eubotrys racemosa</v>
          </cell>
          <cell r="C74" t="str">
            <v>fetterbush</v>
          </cell>
        </row>
        <row r="75">
          <cell r="A75" t="str">
            <v>FAGR</v>
          </cell>
          <cell r="B75" t="str">
            <v>Fagus grandifolia</v>
          </cell>
          <cell r="C75" t="str">
            <v>American beech</v>
          </cell>
        </row>
        <row r="76">
          <cell r="A76" t="str">
            <v>FOUN2</v>
          </cell>
          <cell r="B76" t="str">
            <v>Forb unknown 2</v>
          </cell>
          <cell r="C76" t="str">
            <v>found CE-BA3</v>
          </cell>
        </row>
        <row r="77">
          <cell r="A77" t="str">
            <v>FOUN3</v>
          </cell>
          <cell r="B77" t="str">
            <v>Forb unknown 3</v>
          </cell>
          <cell r="C77" t="str">
            <v>CE-BA3</v>
          </cell>
        </row>
        <row r="78">
          <cell r="A78" t="str">
            <v>FOUN4</v>
          </cell>
          <cell r="B78" t="str">
            <v>Forb unknown 4</v>
          </cell>
          <cell r="C78" t="str">
            <v>APB_Fowlers, BIVY. Collected?</v>
          </cell>
        </row>
        <row r="79">
          <cell r="A79" t="str">
            <v>FOUN5</v>
          </cell>
          <cell r="B79" t="str">
            <v>Forb unknown 5</v>
          </cell>
          <cell r="C79" t="str">
            <v>foamflower? Motherwort? APB-Axelgrease</v>
          </cell>
        </row>
        <row r="80">
          <cell r="A80" t="str">
            <v>FOUN6</v>
          </cell>
          <cell r="B80" t="str">
            <v>Forb unknown 6</v>
          </cell>
          <cell r="C80" t="str">
            <v>APB-Dandy</v>
          </cell>
        </row>
        <row r="81">
          <cell r="A81" t="str">
            <v>FOUN7</v>
          </cell>
          <cell r="B81" t="str">
            <v>Forb unknown 7</v>
          </cell>
          <cell r="C81" t="str">
            <v>TNC-W-18</v>
          </cell>
        </row>
        <row r="82">
          <cell r="A82" t="str">
            <v>FOUN8</v>
          </cell>
          <cell r="B82" t="str">
            <v>forb unknown 8</v>
          </cell>
          <cell r="C82" t="str">
            <v>was id-ed was SM TA//Smilax tamnoides/ hispida</v>
          </cell>
        </row>
        <row r="83">
          <cell r="A83" t="str">
            <v>FRAL</v>
          </cell>
          <cell r="B83" t="str">
            <v>Frangula alnus</v>
          </cell>
          <cell r="C83" t="str">
            <v>glossy buckthorn</v>
          </cell>
        </row>
        <row r="84">
          <cell r="A84" t="str">
            <v>FRAM</v>
          </cell>
          <cell r="B84" t="str">
            <v>Fraxinus americana</v>
          </cell>
          <cell r="C84" t="str">
            <v>white ash</v>
          </cell>
        </row>
        <row r="85">
          <cell r="A85" t="str">
            <v>FRPE</v>
          </cell>
          <cell r="B85" t="str">
            <v>Fraxinus pennsylvanica</v>
          </cell>
          <cell r="C85" t="str">
            <v>green ash</v>
          </cell>
        </row>
        <row r="86">
          <cell r="A86" t="str">
            <v>FRSp</v>
          </cell>
          <cell r="B86" t="str">
            <v>Fragaria species</v>
          </cell>
          <cell r="C86" t="str">
            <v>strawberry sp.</v>
          </cell>
        </row>
        <row r="87">
          <cell r="A87" t="str">
            <v>GABA</v>
          </cell>
          <cell r="B87" t="str">
            <v>Gaylussacia baccata</v>
          </cell>
          <cell r="C87" t="str">
            <v>black huckleberry</v>
          </cell>
        </row>
        <row r="88">
          <cell r="A88" t="str">
            <v>GAFR</v>
          </cell>
          <cell r="B88" t="str">
            <v>Gaylussacia frondosa</v>
          </cell>
          <cell r="C88" t="str">
            <v>blue huckleberry</v>
          </cell>
        </row>
        <row r="89">
          <cell r="A89" t="str">
            <v>GAPR</v>
          </cell>
          <cell r="B89" t="str">
            <v>Gaultheria procumbens</v>
          </cell>
          <cell r="C89" t="str">
            <v>wintergreen</v>
          </cell>
        </row>
        <row r="90">
          <cell r="A90" t="str">
            <v>GASP</v>
          </cell>
          <cell r="B90" t="str">
            <v>Galium species</v>
          </cell>
          <cell r="C90" t="str">
            <v>bedstraw, was id-ed via Newcomb's as Galium concinnum</v>
          </cell>
        </row>
        <row r="91">
          <cell r="A91" t="str">
            <v>GOTE</v>
          </cell>
          <cell r="B91" t="str">
            <v>Goodyera tesselata</v>
          </cell>
          <cell r="C91" t="str">
            <v>checkered rattlesnake-plantain</v>
          </cell>
        </row>
        <row r="92">
          <cell r="A92" t="str">
            <v>HAVI</v>
          </cell>
          <cell r="B92" t="str">
            <v>Hamamelis virginiana</v>
          </cell>
          <cell r="C92" t="str">
            <v>witch hazel</v>
          </cell>
        </row>
        <row r="93">
          <cell r="A93" t="str">
            <v>HECA</v>
          </cell>
          <cell r="B93" t="str">
            <v>Helianthemum canadense</v>
          </cell>
          <cell r="C93" t="str">
            <v>Canada frostweed</v>
          </cell>
        </row>
        <row r="94">
          <cell r="A94" t="str">
            <v>HISp1</v>
          </cell>
          <cell r="B94" t="str">
            <v>Hieracium species 1</v>
          </cell>
          <cell r="C94" t="str">
            <v>hawkweed species 1, APB-Bivy</v>
          </cell>
        </row>
        <row r="95">
          <cell r="A95" t="str">
            <v>HYGL</v>
          </cell>
          <cell r="B95" t="str">
            <v>Hylodesmum glutinosum</v>
          </cell>
          <cell r="C95" t="str">
            <v>point-leaved tick-trefoil</v>
          </cell>
        </row>
        <row r="96">
          <cell r="A96" t="str">
            <v>HYSp1</v>
          </cell>
          <cell r="B96" t="str">
            <v>Hypericum species 1</v>
          </cell>
          <cell r="C96" t="str">
            <v>St. John's wort species 1</v>
          </cell>
        </row>
        <row r="97">
          <cell r="A97" t="str">
            <v>ILGL</v>
          </cell>
          <cell r="B97" t="str">
            <v>Ilex glabra</v>
          </cell>
          <cell r="C97" t="str">
            <v>inkberry</v>
          </cell>
        </row>
        <row r="98">
          <cell r="A98" t="str">
            <v>ILMU</v>
          </cell>
          <cell r="B98" t="str">
            <v>Ilex mucronata</v>
          </cell>
          <cell r="C98" t="str">
            <v>mountain holly</v>
          </cell>
        </row>
        <row r="99">
          <cell r="A99" t="str">
            <v>ILVE</v>
          </cell>
          <cell r="B99" t="str">
            <v>Ilex verticillata</v>
          </cell>
          <cell r="C99" t="str">
            <v>winterberry holly</v>
          </cell>
        </row>
        <row r="100">
          <cell r="A100" t="str">
            <v>IMSP</v>
          </cell>
          <cell r="B100" t="str">
            <v>Impatiens species</v>
          </cell>
          <cell r="C100" t="str">
            <v>jewelweed sp.</v>
          </cell>
        </row>
        <row r="101">
          <cell r="A101" t="str">
            <v>IOLI</v>
          </cell>
          <cell r="B101" t="str">
            <v>Ionactis linariifolia</v>
          </cell>
          <cell r="C101" t="str">
            <v>flax-leaved stiff-aster</v>
          </cell>
        </row>
        <row r="102">
          <cell r="A102" t="str">
            <v>JUCO</v>
          </cell>
          <cell r="B102" t="str">
            <v>Juniperus communis</v>
          </cell>
          <cell r="C102" t="str">
            <v>common juniper</v>
          </cell>
        </row>
        <row r="103">
          <cell r="A103" t="str">
            <v>JUVI</v>
          </cell>
          <cell r="B103" t="str">
            <v>Juniperus virginiana</v>
          </cell>
          <cell r="C103" t="str">
            <v>eastern red cedar</v>
          </cell>
        </row>
        <row r="104">
          <cell r="A104" t="str">
            <v>KAAN</v>
          </cell>
          <cell r="B104" t="str">
            <v>Kalmia angustifolium</v>
          </cell>
          <cell r="C104" t="str">
            <v>sheep laurel</v>
          </cell>
        </row>
        <row r="105">
          <cell r="A105" t="str">
            <v>KALA</v>
          </cell>
          <cell r="B105" t="str">
            <v>Kalmia latifolia</v>
          </cell>
          <cell r="C105" t="str">
            <v>mountain laurel</v>
          </cell>
        </row>
        <row r="106">
          <cell r="A106" t="str">
            <v>LECA</v>
          </cell>
          <cell r="B106" t="str">
            <v>Lespedeza capitata</v>
          </cell>
          <cell r="C106" t="str">
            <v>round-headed bush clover</v>
          </cell>
        </row>
        <row r="107">
          <cell r="A107" t="str">
            <v>LEIN</v>
          </cell>
          <cell r="B107" t="str">
            <v>Lechea intermedia</v>
          </cell>
          <cell r="C107" t="str">
            <v>round-fruited pineweed</v>
          </cell>
        </row>
        <row r="108">
          <cell r="A108" t="str">
            <v>LINO</v>
          </cell>
          <cell r="B108" t="str">
            <v>Liatris novae-angliae</v>
          </cell>
          <cell r="C108" t="str">
            <v>northern blazing star</v>
          </cell>
        </row>
        <row r="109">
          <cell r="A109" t="str">
            <v>LIPH</v>
          </cell>
          <cell r="B109" t="str">
            <v>Lilium philadelphicum</v>
          </cell>
          <cell r="C109" t="str">
            <v>wood lily</v>
          </cell>
        </row>
        <row r="110">
          <cell r="A110" t="str">
            <v>LOSP</v>
          </cell>
          <cell r="B110" t="str">
            <v>Lonicera sp.</v>
          </cell>
          <cell r="C110" t="str">
            <v>Non-native honeysuckle</v>
          </cell>
        </row>
        <row r="111">
          <cell r="A111" t="str">
            <v>LUPE</v>
          </cell>
          <cell r="B111" t="str">
            <v>Lupinus perennis</v>
          </cell>
          <cell r="C111" t="str">
            <v>wild lupine</v>
          </cell>
        </row>
        <row r="112">
          <cell r="A112" t="str">
            <v>LYBO</v>
          </cell>
          <cell r="B112" t="str">
            <v>Lysimachia borealis</v>
          </cell>
          <cell r="C112" t="str">
            <v>starflower</v>
          </cell>
        </row>
        <row r="113">
          <cell r="A113" t="str">
            <v>LYCI</v>
          </cell>
          <cell r="B113" t="str">
            <v>Lysimachia ciliata</v>
          </cell>
          <cell r="C113" t="str">
            <v>fringed yellow-loosestrife</v>
          </cell>
        </row>
        <row r="114">
          <cell r="A114" t="str">
            <v>LYCL</v>
          </cell>
          <cell r="B114" t="str">
            <v>Lycopodium clavatum</v>
          </cell>
          <cell r="C114" t="str">
            <v>staghorn clubmoss</v>
          </cell>
        </row>
        <row r="115">
          <cell r="A115" t="str">
            <v>LYLI</v>
          </cell>
          <cell r="B115" t="str">
            <v>Lyonia ligustrina</v>
          </cell>
          <cell r="C115" t="str">
            <v>maleberry (he-huckleberry)</v>
          </cell>
        </row>
        <row r="116">
          <cell r="A116" t="str">
            <v>LYMA</v>
          </cell>
          <cell r="B116" t="str">
            <v>Lyonia mariana</v>
          </cell>
          <cell r="C116" t="str">
            <v>staggerbush</v>
          </cell>
        </row>
        <row r="117">
          <cell r="A117" t="str">
            <v>LYQU</v>
          </cell>
          <cell r="B117" t="str">
            <v>Lysimachia quadrifolia</v>
          </cell>
          <cell r="C117" t="str">
            <v>whorled yellow-loosestrife</v>
          </cell>
        </row>
        <row r="118">
          <cell r="A118" t="str">
            <v>LYSP</v>
          </cell>
          <cell r="B118" t="str">
            <v>Lysimachia species</v>
          </cell>
          <cell r="C118" t="str">
            <v>loosestrife species</v>
          </cell>
        </row>
        <row r="119">
          <cell r="A119" t="str">
            <v>MASP</v>
          </cell>
          <cell r="B119" t="str">
            <v>Malus species</v>
          </cell>
          <cell r="C119" t="str">
            <v>apple species</v>
          </cell>
        </row>
        <row r="120">
          <cell r="A120" t="str">
            <v>MELI</v>
          </cell>
          <cell r="B120" t="str">
            <v>Melampyrum lineare</v>
          </cell>
          <cell r="C120" t="str">
            <v>cow-wheat</v>
          </cell>
        </row>
        <row r="121">
          <cell r="A121" t="str">
            <v>MEVI</v>
          </cell>
          <cell r="B121" t="str">
            <v>Medeola virginiana</v>
          </cell>
          <cell r="C121" t="str">
            <v>Indian cucumber root</v>
          </cell>
        </row>
        <row r="122">
          <cell r="A122" t="str">
            <v>MICA</v>
          </cell>
          <cell r="B122" t="str">
            <v>Maianthemum canadense</v>
          </cell>
          <cell r="C122" t="str">
            <v>Canada mayflower</v>
          </cell>
        </row>
        <row r="123">
          <cell r="A123" t="str">
            <v>MIRE</v>
          </cell>
          <cell r="B123" t="str">
            <v>Mitchella repens</v>
          </cell>
          <cell r="C123" t="str">
            <v>partridge-berry</v>
          </cell>
        </row>
        <row r="124">
          <cell r="A124" t="str">
            <v>MOCA</v>
          </cell>
          <cell r="B124" t="str">
            <v>Morella caroliniensis</v>
          </cell>
          <cell r="C124" t="str">
            <v>small bayberry</v>
          </cell>
        </row>
        <row r="125">
          <cell r="A125" t="str">
            <v>MOFI</v>
          </cell>
          <cell r="B125" t="str">
            <v>Monarda fistulosa</v>
          </cell>
          <cell r="C125" t="str">
            <v>wild bergamot</v>
          </cell>
        </row>
        <row r="126">
          <cell r="A126" t="str">
            <v>MOPE</v>
          </cell>
          <cell r="B126" t="str">
            <v>Morella pensylvanica</v>
          </cell>
          <cell r="C126" t="str">
            <v>northern bayberry</v>
          </cell>
        </row>
        <row r="127">
          <cell r="A127" t="str">
            <v>MOSP</v>
          </cell>
          <cell r="B127" t="str">
            <v>Morus species</v>
          </cell>
          <cell r="C127" t="str">
            <v>Mulberry sp.</v>
          </cell>
        </row>
        <row r="128">
          <cell r="A128" t="str">
            <v>MOUN</v>
          </cell>
          <cell r="B128" t="str">
            <v>Monotropa uniflora</v>
          </cell>
          <cell r="C128" t="str">
            <v>ghost pipe</v>
          </cell>
        </row>
        <row r="129">
          <cell r="A129" t="str">
            <v>NA</v>
          </cell>
          <cell r="B129" t="str">
            <v>No species found</v>
          </cell>
          <cell r="C129" t="str">
            <v>No species found</v>
          </cell>
        </row>
        <row r="130">
          <cell r="A130" t="str">
            <v>NASp1</v>
          </cell>
          <cell r="B130" t="str">
            <v>Nabalus species 1</v>
          </cell>
          <cell r="C130" t="str">
            <v>rattlesnake-root species, TNC-W-10SE</v>
          </cell>
        </row>
        <row r="131">
          <cell r="A131" t="str">
            <v>NYSY</v>
          </cell>
          <cell r="B131" t="str">
            <v>Nyssa sylvatica</v>
          </cell>
          <cell r="C131" t="str">
            <v>back gum</v>
          </cell>
        </row>
        <row r="132">
          <cell r="A132" t="str">
            <v>OCAC</v>
          </cell>
          <cell r="B132" t="str">
            <v>Oclemena acuminata</v>
          </cell>
          <cell r="C132" t="str">
            <v>whorled aster, APB_Fowlers</v>
          </cell>
        </row>
        <row r="133">
          <cell r="A133" t="str">
            <v>ONSE</v>
          </cell>
          <cell r="B133" t="str">
            <v>Onoclea sensibilis</v>
          </cell>
          <cell r="C133" t="str">
            <v>sensitive fern</v>
          </cell>
        </row>
        <row r="134">
          <cell r="A134" t="str">
            <v>ORAS</v>
          </cell>
          <cell r="B134" t="str">
            <v>Oryzopsis asperifolia</v>
          </cell>
          <cell r="C134" t="str">
            <v>white-grained rice grass</v>
          </cell>
        </row>
        <row r="135">
          <cell r="A135" t="str">
            <v>ORPU</v>
          </cell>
          <cell r="B135" t="str">
            <v>Oryzopsis pungens</v>
          </cell>
          <cell r="C135" t="str">
            <v>sharp-pointed ricegrass</v>
          </cell>
        </row>
        <row r="136">
          <cell r="A136" t="str">
            <v>OSCI</v>
          </cell>
          <cell r="B136" t="str">
            <v>Osmundastrum cinnamomeum</v>
          </cell>
          <cell r="C136" t="str">
            <v>cinnamon fern</v>
          </cell>
        </row>
        <row r="137">
          <cell r="A137" t="str">
            <v>OSCL</v>
          </cell>
          <cell r="B137" t="str">
            <v>Osmunda claytoniana</v>
          </cell>
          <cell r="C137" t="str">
            <v>interrupted fern</v>
          </cell>
        </row>
        <row r="138">
          <cell r="A138" t="str">
            <v>OSVI</v>
          </cell>
          <cell r="B138" t="str">
            <v>Ostrya virginiana</v>
          </cell>
          <cell r="C138" t="str">
            <v>hophornbeam</v>
          </cell>
        </row>
        <row r="139">
          <cell r="A139" t="str">
            <v>OXST</v>
          </cell>
          <cell r="B139" t="str">
            <v>Oxalis stricta</v>
          </cell>
          <cell r="C139" t="str">
            <v>common yellow wood sorrel</v>
          </cell>
        </row>
        <row r="140">
          <cell r="A140" t="str">
            <v>PAQU</v>
          </cell>
          <cell r="B140" t="str">
            <v>Parthenocissus quinquefolia</v>
          </cell>
          <cell r="C140" t="str">
            <v>Virginia-creeper</v>
          </cell>
        </row>
        <row r="141">
          <cell r="A141" t="str">
            <v>PAVI</v>
          </cell>
          <cell r="B141" t="str">
            <v>Panicum virgatum</v>
          </cell>
          <cell r="C141" t="str">
            <v>switch panic grass</v>
          </cell>
        </row>
        <row r="142">
          <cell r="A142" t="str">
            <v>PHAM</v>
          </cell>
          <cell r="B142" t="str">
            <v>Phytolacca americana</v>
          </cell>
          <cell r="C142" t="str">
            <v>American pokeweed</v>
          </cell>
        </row>
        <row r="143">
          <cell r="A143" t="str">
            <v>PIRE</v>
          </cell>
          <cell r="B143" t="str">
            <v>Pinus resinosa</v>
          </cell>
          <cell r="C143" t="str">
            <v>red pine</v>
          </cell>
        </row>
        <row r="144">
          <cell r="A144" t="str">
            <v>PIRI</v>
          </cell>
          <cell r="B144" t="str">
            <v>Pinus rigida</v>
          </cell>
          <cell r="C144" t="str">
            <v>pitch pine</v>
          </cell>
        </row>
        <row r="145">
          <cell r="A145" t="str">
            <v>PIRU</v>
          </cell>
          <cell r="B145" t="str">
            <v>Picea rubens</v>
          </cell>
          <cell r="C145" t="str">
            <v>red spruce</v>
          </cell>
        </row>
        <row r="146">
          <cell r="A146" t="str">
            <v>PIST</v>
          </cell>
          <cell r="B146" t="str">
            <v>Pinus strobus</v>
          </cell>
          <cell r="C146" t="str">
            <v>eastern white pine</v>
          </cell>
        </row>
        <row r="147">
          <cell r="A147" t="str">
            <v>PODE</v>
          </cell>
          <cell r="B147" t="str">
            <v>Populus deltoides</v>
          </cell>
          <cell r="C147" t="str">
            <v>eastern cottonwood</v>
          </cell>
        </row>
        <row r="148">
          <cell r="A148" t="str">
            <v>POGR</v>
          </cell>
          <cell r="B148" t="str">
            <v>Populus grandidentata</v>
          </cell>
          <cell r="C148" t="str">
            <v>bigtooth aspen</v>
          </cell>
        </row>
        <row r="149">
          <cell r="A149" t="str">
            <v>POSI</v>
          </cell>
          <cell r="B149" t="str">
            <v>Potentilla simplex</v>
          </cell>
          <cell r="C149" t="str">
            <v>common cinquefoil</v>
          </cell>
        </row>
        <row r="150">
          <cell r="A150" t="str">
            <v>POTR</v>
          </cell>
          <cell r="B150" t="str">
            <v>Populus tremuloides</v>
          </cell>
          <cell r="C150" t="str">
            <v>trembling aspen</v>
          </cell>
        </row>
        <row r="151">
          <cell r="A151" t="str">
            <v>POUN1</v>
          </cell>
          <cell r="B151" t="str">
            <v>Poaceae sp. 1</v>
          </cell>
          <cell r="C151" t="str">
            <v>unknown grass 1</v>
          </cell>
        </row>
        <row r="152">
          <cell r="A152" t="str">
            <v>POUN10</v>
          </cell>
          <cell r="B152" t="str">
            <v>Poacaea sp. 10</v>
          </cell>
          <cell r="C152" t="str">
            <v>found APB-Humdinger, wide leaved rosette grass</v>
          </cell>
        </row>
        <row r="153">
          <cell r="A153" t="str">
            <v>POUN11</v>
          </cell>
          <cell r="B153" t="str">
            <v>Poacaea sp. 11</v>
          </cell>
          <cell r="C153" t="str">
            <v>collected CE-SWB</v>
          </cell>
        </row>
        <row r="154">
          <cell r="A154" t="str">
            <v>POUN12</v>
          </cell>
          <cell r="B154" t="str">
            <v>Poacaea sp. 12</v>
          </cell>
          <cell r="C154" t="str">
            <v>unknown rosette grass 12</v>
          </cell>
        </row>
        <row r="155">
          <cell r="A155" t="str">
            <v>POUN13</v>
          </cell>
          <cell r="B155" t="str">
            <v>Poacaea sp. 13</v>
          </cell>
          <cell r="C155" t="str">
            <v>APB-Axlegrease</v>
          </cell>
        </row>
        <row r="156">
          <cell r="A156" t="str">
            <v>POUN14</v>
          </cell>
          <cell r="B156" t="str">
            <v>Poacaea sp. 14</v>
          </cell>
          <cell r="C156" t="str">
            <v>APB-Axlegrease, red-top?</v>
          </cell>
        </row>
        <row r="157">
          <cell r="A157" t="str">
            <v>POUN15</v>
          </cell>
          <cell r="B157" t="str">
            <v>Poacaea sp. 15</v>
          </cell>
          <cell r="C157" t="str">
            <v>APB-Axlegrease</v>
          </cell>
        </row>
        <row r="158">
          <cell r="A158" t="str">
            <v>POUN16</v>
          </cell>
          <cell r="B158" t="str">
            <v>Poacaea sp. 16</v>
          </cell>
          <cell r="C158" t="str">
            <v>APB-Axlegrease</v>
          </cell>
        </row>
        <row r="159">
          <cell r="A159" t="str">
            <v>POUN17</v>
          </cell>
          <cell r="B159" t="str">
            <v>Poacaea sp. 17</v>
          </cell>
          <cell r="C159" t="str">
            <v>APB-Axlegrease</v>
          </cell>
        </row>
        <row r="160">
          <cell r="A160" t="str">
            <v>POUN18</v>
          </cell>
          <cell r="B160" t="str">
            <v>Poacaea sp. 18</v>
          </cell>
          <cell r="C160" t="str">
            <v>APB-Fowlers</v>
          </cell>
        </row>
        <row r="161">
          <cell r="A161" t="str">
            <v>POUN19</v>
          </cell>
          <cell r="B161" t="str">
            <v>Poacaea sp. 19</v>
          </cell>
          <cell r="C161" t="str">
            <v>APB-Fowlers</v>
          </cell>
        </row>
        <row r="162">
          <cell r="A162" t="str">
            <v>POUN2</v>
          </cell>
          <cell r="B162" t="str">
            <v>Poaceae sp. 2</v>
          </cell>
          <cell r="C162" t="str">
            <v>unknown grass 2</v>
          </cell>
        </row>
        <row r="163">
          <cell r="A163" t="str">
            <v>POUN20</v>
          </cell>
          <cell r="B163" t="str">
            <v>Poacaea sp. 20</v>
          </cell>
          <cell r="C163" t="str">
            <v>APB-Alleycat, flat with long hairs</v>
          </cell>
        </row>
        <row r="164">
          <cell r="A164" t="str">
            <v>POUN21</v>
          </cell>
          <cell r="B164" t="str">
            <v>Poacaea sp. 21</v>
          </cell>
          <cell r="C164" t="str">
            <v>unknown grass 21, TNCW_12</v>
          </cell>
        </row>
        <row r="165">
          <cell r="A165" t="str">
            <v>POUN3</v>
          </cell>
          <cell r="B165" t="str">
            <v>Poaceae sp. 3</v>
          </cell>
          <cell r="C165" t="str">
            <v>unknown grass 3</v>
          </cell>
        </row>
        <row r="166">
          <cell r="A166" t="str">
            <v>POUN4</v>
          </cell>
          <cell r="B166" t="str">
            <v>Poaceae sp. 4</v>
          </cell>
          <cell r="C166" t="str">
            <v>unknown grass 4</v>
          </cell>
        </row>
        <row r="167">
          <cell r="A167" t="str">
            <v>POUN5</v>
          </cell>
          <cell r="B167" t="str">
            <v>Poacaea sp. 5</v>
          </cell>
          <cell r="C167" t="str">
            <v>unknown grass 5</v>
          </cell>
        </row>
        <row r="168">
          <cell r="A168" t="str">
            <v>POUN7</v>
          </cell>
          <cell r="B168" t="str">
            <v>Poacaea sp. 7</v>
          </cell>
          <cell r="C168" t="str">
            <v>unknown grass 7</v>
          </cell>
        </row>
        <row r="169">
          <cell r="A169" t="str">
            <v>POUN8</v>
          </cell>
          <cell r="B169" t="str">
            <v>Poacaea sp. 8</v>
          </cell>
          <cell r="C169" t="str">
            <v>unknown grass 8</v>
          </cell>
        </row>
        <row r="170">
          <cell r="A170" t="str">
            <v>POUN9</v>
          </cell>
          <cell r="B170" t="str">
            <v>Poacaea sp. 9</v>
          </cell>
          <cell r="C170" t="str">
            <v>found CE-BA3</v>
          </cell>
        </row>
        <row r="171">
          <cell r="A171" t="str">
            <v>PRPE</v>
          </cell>
          <cell r="B171" t="str">
            <v>Prunus pensylvanica</v>
          </cell>
          <cell r="C171" t="str">
            <v>pin cherry</v>
          </cell>
        </row>
        <row r="172">
          <cell r="A172" t="str">
            <v>PRSE</v>
          </cell>
          <cell r="B172" t="str">
            <v>Prunus serotina</v>
          </cell>
          <cell r="C172" t="str">
            <v>black cherry</v>
          </cell>
        </row>
        <row r="173">
          <cell r="A173" t="str">
            <v>PRSP</v>
          </cell>
          <cell r="B173" t="str">
            <v>Prunus sp.</v>
          </cell>
          <cell r="C173" t="str">
            <v>cherry species</v>
          </cell>
        </row>
        <row r="174">
          <cell r="A174" t="str">
            <v>PRVI</v>
          </cell>
          <cell r="B174" t="str">
            <v>Prunus virginiana</v>
          </cell>
          <cell r="C174" t="str">
            <v>choke cherry</v>
          </cell>
        </row>
        <row r="175">
          <cell r="A175" t="str">
            <v>PTAQ</v>
          </cell>
          <cell r="B175" t="str">
            <v>Pteridium aquilinum</v>
          </cell>
          <cell r="C175" t="str">
            <v>bracken fern</v>
          </cell>
        </row>
        <row r="176">
          <cell r="A176" t="str">
            <v>PYAM</v>
          </cell>
          <cell r="B176" t="str">
            <v>Pyrola americana</v>
          </cell>
          <cell r="C176" t="str">
            <v>American wintergreen</v>
          </cell>
        </row>
        <row r="177">
          <cell r="A177" t="str">
            <v>PYEL</v>
          </cell>
          <cell r="B177" t="str">
            <v>Pyrola elliptica</v>
          </cell>
          <cell r="C177" t="str">
            <v>shinleaf</v>
          </cell>
        </row>
        <row r="178">
          <cell r="A178" t="str">
            <v>QUAL</v>
          </cell>
          <cell r="B178" t="str">
            <v>Quercus alba</v>
          </cell>
          <cell r="C178" t="str">
            <v>white oak</v>
          </cell>
        </row>
        <row r="179">
          <cell r="A179" t="str">
            <v>QUCO</v>
          </cell>
          <cell r="B179" t="str">
            <v>Quercus coccinea</v>
          </cell>
          <cell r="C179" t="str">
            <v>scarlet oak</v>
          </cell>
        </row>
        <row r="180">
          <cell r="A180" t="str">
            <v>QUIL</v>
          </cell>
          <cell r="B180" t="str">
            <v>Quercus ilicifolia</v>
          </cell>
          <cell r="C180" t="str">
            <v>scrub oak</v>
          </cell>
        </row>
        <row r="181">
          <cell r="A181" t="str">
            <v>QUMA</v>
          </cell>
          <cell r="B181" t="str">
            <v>Quercus marilandica</v>
          </cell>
          <cell r="C181" t="str">
            <v>blackjack oak</v>
          </cell>
        </row>
        <row r="182">
          <cell r="A182" t="str">
            <v>QUMO</v>
          </cell>
          <cell r="B182" t="str">
            <v>Quercus montana</v>
          </cell>
          <cell r="C182" t="str">
            <v>chestnut oak</v>
          </cell>
        </row>
        <row r="183">
          <cell r="A183" t="str">
            <v>QUPA</v>
          </cell>
          <cell r="B183" t="str">
            <v>Quercus palustris</v>
          </cell>
          <cell r="C183" t="str">
            <v>pin oak</v>
          </cell>
        </row>
        <row r="184">
          <cell r="A184" t="str">
            <v>QUPR</v>
          </cell>
          <cell r="B184" t="str">
            <v>Quercus prinoides</v>
          </cell>
          <cell r="C184" t="str">
            <v>dwarf chinkapin oak</v>
          </cell>
        </row>
        <row r="185">
          <cell r="A185" t="str">
            <v>QURU</v>
          </cell>
          <cell r="B185" t="str">
            <v>Quercus rubra</v>
          </cell>
          <cell r="C185" t="str">
            <v>northern red oak</v>
          </cell>
        </row>
        <row r="186">
          <cell r="A186" t="str">
            <v>QUSp</v>
          </cell>
          <cell r="B186" t="str">
            <v>Quercus species</v>
          </cell>
          <cell r="C186" t="str">
            <v>oak species</v>
          </cell>
        </row>
        <row r="187">
          <cell r="A187" t="str">
            <v>QUST</v>
          </cell>
          <cell r="B187" t="str">
            <v>Quercus stellata</v>
          </cell>
          <cell r="C187" t="str">
            <v>post oak</v>
          </cell>
        </row>
        <row r="188">
          <cell r="A188" t="str">
            <v>QUVE</v>
          </cell>
          <cell r="B188" t="str">
            <v>Quercus velutina</v>
          </cell>
          <cell r="C188" t="str">
            <v>black oak</v>
          </cell>
        </row>
        <row r="189">
          <cell r="A189" t="str">
            <v>RASp1</v>
          </cell>
          <cell r="B189" t="str">
            <v>Ranunculus species 1</v>
          </cell>
          <cell r="C189" t="str">
            <v>buttercup species, APB-Dandy</v>
          </cell>
        </row>
        <row r="190">
          <cell r="A190" t="str">
            <v>RHCA</v>
          </cell>
          <cell r="B190" t="str">
            <v>Rhamnus cathartica</v>
          </cell>
          <cell r="C190" t="str">
            <v>European buckthorn</v>
          </cell>
        </row>
        <row r="191">
          <cell r="A191" t="str">
            <v>RHCO</v>
          </cell>
          <cell r="B191" t="str">
            <v>Rhus copallinum</v>
          </cell>
          <cell r="C191" t="str">
            <v>shining sumac (winged sumac)</v>
          </cell>
        </row>
        <row r="192">
          <cell r="A192" t="str">
            <v>RHGL</v>
          </cell>
          <cell r="B192" t="str">
            <v>Rhus glabra</v>
          </cell>
          <cell r="C192" t="str">
            <v>smooth sumac</v>
          </cell>
        </row>
        <row r="193">
          <cell r="A193" t="str">
            <v>RHHI</v>
          </cell>
          <cell r="B193" t="str">
            <v>Rhus hirta</v>
          </cell>
          <cell r="C193" t="str">
            <v>staghorn sumac</v>
          </cell>
        </row>
        <row r="194">
          <cell r="A194" t="str">
            <v>RHVI</v>
          </cell>
          <cell r="B194" t="str">
            <v>Rhododendron viscosum</v>
          </cell>
          <cell r="C194" t="str">
            <v>swamp azalea</v>
          </cell>
        </row>
        <row r="195">
          <cell r="A195" t="str">
            <v>ROCA</v>
          </cell>
          <cell r="B195" t="str">
            <v>Rosa carolina</v>
          </cell>
          <cell r="C195" t="str">
            <v>Carolina rose</v>
          </cell>
        </row>
        <row r="196">
          <cell r="A196" t="str">
            <v>ROMU</v>
          </cell>
          <cell r="B196" t="str">
            <v>Rosa multiflora</v>
          </cell>
          <cell r="C196" t="str">
            <v>multiflora rose</v>
          </cell>
        </row>
        <row r="197">
          <cell r="A197" t="str">
            <v>ROPS</v>
          </cell>
          <cell r="B197" t="str">
            <v>Robinia pseudoacacia</v>
          </cell>
          <cell r="C197" t="str">
            <v>black locust</v>
          </cell>
        </row>
        <row r="198">
          <cell r="A198" t="str">
            <v>ROSP</v>
          </cell>
          <cell r="B198" t="str">
            <v>Rosa species</v>
          </cell>
          <cell r="C198" t="str">
            <v>Rose sp.</v>
          </cell>
        </row>
        <row r="199">
          <cell r="A199" t="str">
            <v>RUAL</v>
          </cell>
          <cell r="B199" t="str">
            <v>Rubus allegeniensis</v>
          </cell>
          <cell r="C199" t="str">
            <v>common blackberry</v>
          </cell>
        </row>
        <row r="200">
          <cell r="A200" t="str">
            <v>RUDA</v>
          </cell>
          <cell r="B200" t="str">
            <v>Rubus dalibarda</v>
          </cell>
          <cell r="C200" t="str">
            <v>dewdrop</v>
          </cell>
        </row>
        <row r="201">
          <cell r="A201" t="str">
            <v>RUFL</v>
          </cell>
          <cell r="B201" t="str">
            <v>Rubus flagellaris</v>
          </cell>
          <cell r="C201" t="str">
            <v>dewberry</v>
          </cell>
        </row>
        <row r="202">
          <cell r="A202" t="str">
            <v>RUID</v>
          </cell>
          <cell r="B202" t="str">
            <v>Rubus idaeus</v>
          </cell>
          <cell r="C202" t="str">
            <v>red raspberry</v>
          </cell>
        </row>
        <row r="203">
          <cell r="A203" t="str">
            <v>RUSP</v>
          </cell>
          <cell r="B203" t="str">
            <v>Rubus species</v>
          </cell>
          <cell r="C203" t="str">
            <v>covers all raspberries &amp; blackberries</v>
          </cell>
        </row>
        <row r="204">
          <cell r="A204" t="str">
            <v>SAAL</v>
          </cell>
          <cell r="B204" t="str">
            <v>Sassafras albidum</v>
          </cell>
          <cell r="C204" t="str">
            <v>sassafras</v>
          </cell>
        </row>
        <row r="205">
          <cell r="A205" t="str">
            <v>SABE</v>
          </cell>
          <cell r="B205" t="str">
            <v>Salix bebbiana</v>
          </cell>
          <cell r="C205" t="str">
            <v>long-beaked willow</v>
          </cell>
        </row>
        <row r="206">
          <cell r="A206" t="str">
            <v>SAHU</v>
          </cell>
          <cell r="B206" t="str">
            <v>Salix humilis</v>
          </cell>
          <cell r="C206" t="str">
            <v>prairie willow</v>
          </cell>
        </row>
        <row r="207">
          <cell r="A207" t="str">
            <v>SITR</v>
          </cell>
          <cell r="B207" t="str">
            <v>Sibbaldiopsis tridentata</v>
          </cell>
          <cell r="C207" t="str">
            <v>three-toothed cinquefoil</v>
          </cell>
        </row>
        <row r="208">
          <cell r="A208" t="str">
            <v>SMGL</v>
          </cell>
          <cell r="B208" t="str">
            <v>Smilax glauca</v>
          </cell>
          <cell r="C208" t="str">
            <v>sawbrier</v>
          </cell>
        </row>
        <row r="209">
          <cell r="A209" t="str">
            <v>SMHE</v>
          </cell>
          <cell r="B209" t="str">
            <v>Smilax herbacea</v>
          </cell>
          <cell r="C209" t="str">
            <v>carrion flower</v>
          </cell>
        </row>
        <row r="210">
          <cell r="A210" t="str">
            <v>SMHI</v>
          </cell>
          <cell r="B210" t="str">
            <v>Smilax hispida</v>
          </cell>
          <cell r="C210" t="str">
            <v>bristly greenbrier</v>
          </cell>
        </row>
        <row r="211">
          <cell r="A211" t="str">
            <v>SMRA</v>
          </cell>
          <cell r="B211" t="str">
            <v>Smilacina racemosa</v>
          </cell>
          <cell r="C211" t="str">
            <v>false solomon's seal</v>
          </cell>
        </row>
        <row r="212">
          <cell r="A212" t="str">
            <v>SMRO</v>
          </cell>
          <cell r="B212" t="str">
            <v>Smilax rotundifolia</v>
          </cell>
          <cell r="C212" t="str">
            <v>catbrier</v>
          </cell>
        </row>
        <row r="213">
          <cell r="A213" t="str">
            <v>SOCA</v>
          </cell>
          <cell r="B213" t="str">
            <v>Solidago caesia</v>
          </cell>
          <cell r="C213" t="str">
            <v>blue-stem goldenrod</v>
          </cell>
        </row>
        <row r="214">
          <cell r="A214" t="str">
            <v>SOOD</v>
          </cell>
          <cell r="B214" t="str">
            <v>Solidago odora</v>
          </cell>
          <cell r="C214" t="str">
            <v>licorice goldenrod</v>
          </cell>
        </row>
        <row r="215">
          <cell r="A215" t="str">
            <v>SOPA</v>
          </cell>
          <cell r="B215" t="str">
            <v>Solidago patula</v>
          </cell>
          <cell r="C215" t="str">
            <v>swamp goldenrod</v>
          </cell>
        </row>
        <row r="216">
          <cell r="A216" t="str">
            <v>SORU</v>
          </cell>
          <cell r="B216" t="str">
            <v>Solidago rugosa</v>
          </cell>
          <cell r="C216" t="str">
            <v>common wrinkle-leaved goldenrod</v>
          </cell>
        </row>
        <row r="217">
          <cell r="A217" t="str">
            <v>SOSP</v>
          </cell>
          <cell r="B217" t="str">
            <v>Solidago species</v>
          </cell>
          <cell r="C217" t="str">
            <v>goldenrod species</v>
          </cell>
        </row>
        <row r="218">
          <cell r="A218" t="str">
            <v>SOUN1</v>
          </cell>
          <cell r="B218" t="str">
            <v>Solidago unknown 1</v>
          </cell>
          <cell r="C218" t="str">
            <v>APB-Bivy</v>
          </cell>
        </row>
        <row r="219">
          <cell r="A219" t="str">
            <v>SOUN2</v>
          </cell>
          <cell r="B219" t="str">
            <v>Solidago unknown 2</v>
          </cell>
          <cell r="C219" t="str">
            <v>APB-Bivy, large basal leaves</v>
          </cell>
        </row>
        <row r="220">
          <cell r="A220" t="str">
            <v>SOUN3</v>
          </cell>
          <cell r="B220" t="str">
            <v>Solidago unknown 2</v>
          </cell>
          <cell r="C220" t="str">
            <v>APB-Axlegrease, little leaf whorls on stem</v>
          </cell>
        </row>
        <row r="221">
          <cell r="A221" t="str">
            <v>SOUN4</v>
          </cell>
          <cell r="B221" t="str">
            <v>Solidago unknown 4</v>
          </cell>
          <cell r="C221" t="str">
            <v>APB-Hoffman, red stem</v>
          </cell>
        </row>
        <row r="222">
          <cell r="A222" t="str">
            <v>SPAL</v>
          </cell>
          <cell r="B222" t="str">
            <v>Spiraea alba</v>
          </cell>
          <cell r="C222" t="str">
            <v>white meadowsweet</v>
          </cell>
        </row>
        <row r="223">
          <cell r="A223" t="str">
            <v>SWAL</v>
          </cell>
          <cell r="B223" t="str">
            <v>Swida alternifolia</v>
          </cell>
          <cell r="C223" t="str">
            <v>alternate-leaved dogwood</v>
          </cell>
        </row>
        <row r="224">
          <cell r="A224" t="str">
            <v>SYFO</v>
          </cell>
          <cell r="B224" t="str">
            <v>Symplocarpus foetidus</v>
          </cell>
          <cell r="C224" t="str">
            <v>skunk cabbage</v>
          </cell>
        </row>
        <row r="225">
          <cell r="A225" t="str">
            <v>TEVI</v>
          </cell>
          <cell r="B225" t="str">
            <v>Tephrosia virginiana</v>
          </cell>
          <cell r="C225" t="str">
            <v>goat's rue</v>
          </cell>
        </row>
        <row r="226">
          <cell r="A226" t="str">
            <v>TORA</v>
          </cell>
          <cell r="B226" t="str">
            <v>Toxicodendron radicans</v>
          </cell>
          <cell r="C226" t="str">
            <v>poison-ivy</v>
          </cell>
        </row>
        <row r="227">
          <cell r="A227" t="str">
            <v>TSCA</v>
          </cell>
          <cell r="B227" t="str">
            <v>Tsuga canadensis</v>
          </cell>
          <cell r="C227" t="str">
            <v>eastern hemlock</v>
          </cell>
        </row>
        <row r="228">
          <cell r="A228" t="str">
            <v>ULAM</v>
          </cell>
          <cell r="B228" t="str">
            <v>Ulmus americana</v>
          </cell>
          <cell r="C228" t="str">
            <v>American elm</v>
          </cell>
        </row>
        <row r="229">
          <cell r="A229" t="str">
            <v>ULSp</v>
          </cell>
          <cell r="B229" t="str">
            <v>Ulmus sp.</v>
          </cell>
          <cell r="C229" t="str">
            <v>elm species</v>
          </cell>
        </row>
        <row r="230">
          <cell r="A230" t="str">
            <v>UVPE</v>
          </cell>
          <cell r="B230" t="str">
            <v>Uvularia perfoliata</v>
          </cell>
          <cell r="C230" t="str">
            <v>perfoliate bellwort</v>
          </cell>
        </row>
        <row r="231">
          <cell r="A231" t="str">
            <v>UVSE</v>
          </cell>
          <cell r="B231" t="str">
            <v>Uvularia sessilifolia</v>
          </cell>
          <cell r="C231" t="str">
            <v>sessile leaved bellwort</v>
          </cell>
        </row>
        <row r="232">
          <cell r="A232" t="str">
            <v>VAAN</v>
          </cell>
          <cell r="B232" t="str">
            <v>Vaccinium angustifolium</v>
          </cell>
          <cell r="C232" t="str">
            <v>common lowbush blueberry</v>
          </cell>
        </row>
        <row r="233">
          <cell r="A233" t="str">
            <v>VACO</v>
          </cell>
          <cell r="B233" t="str">
            <v>Vaccinium corymbosum</v>
          </cell>
          <cell r="C233" t="str">
            <v>highbush blueberry</v>
          </cell>
        </row>
        <row r="234">
          <cell r="A234" t="str">
            <v>VAMY</v>
          </cell>
          <cell r="B234" t="str">
            <v>Vaccinium myrtilloides</v>
          </cell>
          <cell r="C234" t="str">
            <v>velvet-leaf blueberry</v>
          </cell>
        </row>
        <row r="235">
          <cell r="A235" t="str">
            <v>VAPA</v>
          </cell>
          <cell r="B235" t="str">
            <v>Vaccinium pallidum</v>
          </cell>
          <cell r="C235" t="str">
            <v>hillside blueberry</v>
          </cell>
        </row>
        <row r="236">
          <cell r="A236" t="str">
            <v>VEOF</v>
          </cell>
          <cell r="B236" t="str">
            <v>Veronica officinalis</v>
          </cell>
          <cell r="C236" t="str">
            <v>common speedwell</v>
          </cell>
        </row>
        <row r="237">
          <cell r="A237" t="str">
            <v>VETH</v>
          </cell>
          <cell r="B237" t="str">
            <v>Verbascum thapsus</v>
          </cell>
          <cell r="C237" t="str">
            <v>common mullein</v>
          </cell>
        </row>
        <row r="238">
          <cell r="A238" t="str">
            <v>VIAC</v>
          </cell>
          <cell r="B238" t="str">
            <v>Viburnum acerifolium</v>
          </cell>
          <cell r="C238" t="str">
            <v>maple-leaved viburnum</v>
          </cell>
        </row>
        <row r="239">
          <cell r="A239" t="str">
            <v>VIAE</v>
          </cell>
          <cell r="B239" t="str">
            <v>Vitis aestivalis</v>
          </cell>
          <cell r="C239" t="str">
            <v>summer grape</v>
          </cell>
        </row>
        <row r="240">
          <cell r="A240" t="str">
            <v>VIDE</v>
          </cell>
          <cell r="B240" t="str">
            <v>Viburnum dentatum</v>
          </cell>
          <cell r="C240" t="str">
            <v>southern arrowwood</v>
          </cell>
        </row>
        <row r="241">
          <cell r="A241" t="str">
            <v>VINU</v>
          </cell>
          <cell r="B241" t="str">
            <v>Viburnum nudum var cassinoides</v>
          </cell>
          <cell r="C241" t="str">
            <v>wild raisin</v>
          </cell>
        </row>
        <row r="242">
          <cell r="A242" t="str">
            <v>VIRI</v>
          </cell>
          <cell r="B242" t="str">
            <v>Vistis riparia</v>
          </cell>
          <cell r="C242" t="str">
            <v>riverbank grape</v>
          </cell>
        </row>
        <row r="243">
          <cell r="A243" t="str">
            <v>VISP</v>
          </cell>
          <cell r="B243" t="str">
            <v>Viola species</v>
          </cell>
          <cell r="C243" t="str">
            <v>violet species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a"/>
      <sheetName val="Lookups"/>
      <sheetName val="Plot Details"/>
      <sheetName val="Small Seedling"/>
      <sheetName val="Large Seedling"/>
      <sheetName val="Sapling"/>
      <sheetName val="Prism"/>
      <sheetName val="Veg"/>
      <sheetName val="Ground Data"/>
    </sheetNames>
    <sheetDataSet>
      <sheetData sheetId="0"/>
      <sheetData sheetId="1">
        <row r="2">
          <cell r="A2" t="str">
            <v>ABBA</v>
          </cell>
          <cell r="B2" t="str">
            <v>Abies balsamea</v>
          </cell>
          <cell r="C2" t="str">
            <v>balsam fir</v>
          </cell>
        </row>
        <row r="3">
          <cell r="A3" t="str">
            <v>ACMI</v>
          </cell>
          <cell r="B3" t="str">
            <v>Achillea millefolium</v>
          </cell>
          <cell r="C3" t="str">
            <v>common yarrow</v>
          </cell>
        </row>
        <row r="4">
          <cell r="A4" t="str">
            <v>ACNE</v>
          </cell>
          <cell r="B4" t="str">
            <v>Acer negundo</v>
          </cell>
          <cell r="C4" t="str">
            <v>boxelder</v>
          </cell>
        </row>
        <row r="5">
          <cell r="A5" t="str">
            <v>ACPE</v>
          </cell>
          <cell r="B5" t="str">
            <v>Acer pennsylvania</v>
          </cell>
          <cell r="C5" t="str">
            <v>striped maple</v>
          </cell>
        </row>
        <row r="6">
          <cell r="A6" t="str">
            <v>ACPL</v>
          </cell>
          <cell r="B6" t="str">
            <v>Acer platanoides</v>
          </cell>
          <cell r="C6" t="str">
            <v>Norway maple</v>
          </cell>
        </row>
        <row r="7">
          <cell r="A7" t="str">
            <v>ACRU</v>
          </cell>
          <cell r="B7" t="str">
            <v>Acer rubrum</v>
          </cell>
          <cell r="C7" t="str">
            <v>red maple</v>
          </cell>
        </row>
        <row r="8">
          <cell r="A8" t="str">
            <v>ALPE</v>
          </cell>
          <cell r="B8" t="str">
            <v>Alliaria petiolata</v>
          </cell>
          <cell r="C8" t="str">
            <v>garlic-mustard</v>
          </cell>
        </row>
        <row r="9">
          <cell r="A9" t="str">
            <v>AMSP</v>
          </cell>
          <cell r="B9" t="str">
            <v>Amelanchier spp.</v>
          </cell>
          <cell r="C9" t="str">
            <v>serviceberry</v>
          </cell>
        </row>
        <row r="10">
          <cell r="A10" t="str">
            <v>ANQU</v>
          </cell>
          <cell r="B10" t="str">
            <v>Anemone quinquefolia</v>
          </cell>
          <cell r="C10" t="str">
            <v>wood anemone</v>
          </cell>
        </row>
        <row r="11">
          <cell r="A11" t="str">
            <v>ANVI</v>
          </cell>
          <cell r="B11" t="str">
            <v>Andropogon virginicus</v>
          </cell>
          <cell r="C11" t="str">
            <v>broomsedge</v>
          </cell>
        </row>
        <row r="12">
          <cell r="A12" t="str">
            <v>APAN</v>
          </cell>
          <cell r="B12" t="str">
            <v>Apocynum androsaemifolium</v>
          </cell>
          <cell r="C12" t="str">
            <v>spreading dogbane</v>
          </cell>
        </row>
        <row r="13">
          <cell r="A13" t="str">
            <v>ARAR</v>
          </cell>
          <cell r="B13" t="str">
            <v>Aronia arbutifolia</v>
          </cell>
          <cell r="C13" t="str">
            <v>red chokecherry</v>
          </cell>
        </row>
        <row r="14">
          <cell r="A14" t="str">
            <v>ARHI</v>
          </cell>
          <cell r="B14" t="str">
            <v>Aralia hispida</v>
          </cell>
          <cell r="C14" t="str">
            <v>bristly sarsaparilla</v>
          </cell>
        </row>
        <row r="15">
          <cell r="A15" t="str">
            <v>ARME</v>
          </cell>
          <cell r="B15" t="str">
            <v>Aronia melanocarpa</v>
          </cell>
          <cell r="C15" t="str">
            <v>black chokeberry</v>
          </cell>
        </row>
        <row r="16">
          <cell r="A16" t="str">
            <v>ARNU</v>
          </cell>
          <cell r="B16" t="str">
            <v>Aralia nudicaulis</v>
          </cell>
          <cell r="C16" t="str">
            <v>wild sarsaparilla</v>
          </cell>
        </row>
        <row r="17">
          <cell r="A17" t="str">
            <v>ARUV</v>
          </cell>
          <cell r="B17" t="str">
            <v>Arctostaphylos uva-ursi</v>
          </cell>
          <cell r="C17" t="str">
            <v>red bearberry</v>
          </cell>
        </row>
        <row r="18">
          <cell r="A18" t="str">
            <v>ASSp10</v>
          </cell>
          <cell r="B18" t="str">
            <v>Aster species 10</v>
          </cell>
          <cell r="C18" t="str">
            <v>found APB-Humdinger</v>
          </cell>
        </row>
        <row r="19">
          <cell r="A19" t="str">
            <v>ASSp11</v>
          </cell>
          <cell r="B19" t="str">
            <v>Aster species 11</v>
          </cell>
          <cell r="C19" t="str">
            <v>APB-Dandy</v>
          </cell>
        </row>
        <row r="20">
          <cell r="A20" t="str">
            <v>BATI</v>
          </cell>
          <cell r="B20" t="str">
            <v>Baptisia tinctoria</v>
          </cell>
          <cell r="C20" t="str">
            <v>wild indigo</v>
          </cell>
        </row>
        <row r="21">
          <cell r="A21" t="str">
            <v>BEFL</v>
          </cell>
          <cell r="B21" t="str">
            <v>Benthamidia florida</v>
          </cell>
          <cell r="C21" t="str">
            <v>flowering dogwood</v>
          </cell>
        </row>
        <row r="22">
          <cell r="A22" t="str">
            <v>BELE</v>
          </cell>
          <cell r="B22" t="str">
            <v>Betula lenta</v>
          </cell>
          <cell r="C22" t="str">
            <v>sweet birch</v>
          </cell>
        </row>
        <row r="23">
          <cell r="A23" t="str">
            <v>BENI</v>
          </cell>
          <cell r="B23" t="str">
            <v>Betula nigra</v>
          </cell>
          <cell r="C23" t="str">
            <v>river birch</v>
          </cell>
        </row>
        <row r="24">
          <cell r="A24" t="str">
            <v>BEPA</v>
          </cell>
          <cell r="B24" t="str">
            <v>Betula papyrifera</v>
          </cell>
          <cell r="C24" t="str">
            <v>paper birch</v>
          </cell>
        </row>
        <row r="25">
          <cell r="A25" t="str">
            <v>BEPO</v>
          </cell>
          <cell r="B25" t="str">
            <v>Betula populifolia</v>
          </cell>
          <cell r="C25" t="str">
            <v>gray birch</v>
          </cell>
        </row>
        <row r="26">
          <cell r="A26" t="str">
            <v>BETH</v>
          </cell>
          <cell r="B26" t="str">
            <v>Berberis thunbergii</v>
          </cell>
          <cell r="C26" t="str">
            <v>Japanese barberry</v>
          </cell>
        </row>
        <row r="27">
          <cell r="A27" t="str">
            <v>BOCY</v>
          </cell>
          <cell r="B27" t="str">
            <v>Boehmeria cylindrica</v>
          </cell>
          <cell r="C27" t="str">
            <v>small-spiked false nettle</v>
          </cell>
        </row>
        <row r="28">
          <cell r="A28" t="str">
            <v>BRKA</v>
          </cell>
          <cell r="B28" t="str">
            <v>Bromus kalmii</v>
          </cell>
          <cell r="C28" t="str">
            <v>wild chess</v>
          </cell>
        </row>
        <row r="29">
          <cell r="A29" t="str">
            <v>CACO</v>
          </cell>
          <cell r="B29" t="str">
            <v>Carya cordiformis</v>
          </cell>
          <cell r="C29" t="str">
            <v>bitternut hickory</v>
          </cell>
        </row>
        <row r="30">
          <cell r="A30" t="str">
            <v>CALU</v>
          </cell>
          <cell r="B30" t="str">
            <v>Carex lucorum</v>
          </cell>
          <cell r="C30" t="str">
            <v>Blue Ridge sedge</v>
          </cell>
        </row>
        <row r="31">
          <cell r="A31" t="str">
            <v>CAOV</v>
          </cell>
          <cell r="B31" t="str">
            <v>Carya ovata</v>
          </cell>
          <cell r="C31" t="str">
            <v>shagbark hickory</v>
          </cell>
        </row>
        <row r="32">
          <cell r="A32" t="str">
            <v>CAPE</v>
          </cell>
          <cell r="B32" t="str">
            <v>Carex pensylvanica</v>
          </cell>
          <cell r="C32" t="str">
            <v>Pennsylvania sedge</v>
          </cell>
        </row>
        <row r="33">
          <cell r="A33" t="str">
            <v>CASp</v>
          </cell>
          <cell r="B33" t="str">
            <v>Carya sp.</v>
          </cell>
          <cell r="C33" t="str">
            <v>hickory species</v>
          </cell>
        </row>
        <row r="34">
          <cell r="A34" t="str">
            <v>CAUN10</v>
          </cell>
          <cell r="B34" t="str">
            <v>Carex unknown 10</v>
          </cell>
          <cell r="C34" t="str">
            <v>foun at CE-SWB-N, no peregnia (not CAPE)</v>
          </cell>
        </row>
        <row r="35">
          <cell r="A35" t="str">
            <v>CAUN11</v>
          </cell>
          <cell r="B35" t="str">
            <v>Carex unknown 11</v>
          </cell>
          <cell r="C35" t="str">
            <v>APB-Bivy</v>
          </cell>
        </row>
        <row r="36">
          <cell r="A36" t="str">
            <v>CAUN12</v>
          </cell>
          <cell r="B36" t="str">
            <v>Carex unknown 12</v>
          </cell>
          <cell r="C36" t="str">
            <v>broad leaves, flat per., APB-Chubb E</v>
          </cell>
        </row>
        <row r="37">
          <cell r="A37" t="str">
            <v>CAUN2</v>
          </cell>
          <cell r="B37" t="str">
            <v>Carex sp.</v>
          </cell>
          <cell r="C37" t="str">
            <v>Unknown carex</v>
          </cell>
        </row>
        <row r="38">
          <cell r="A38" t="str">
            <v>CEAM</v>
          </cell>
          <cell r="B38" t="str">
            <v>Ceanothus americanus</v>
          </cell>
          <cell r="C38" t="str">
            <v>New Jersey tea</v>
          </cell>
        </row>
        <row r="39">
          <cell r="A39" t="str">
            <v>CEOR</v>
          </cell>
          <cell r="B39" t="str">
            <v>Celastrus orbiculatus</v>
          </cell>
          <cell r="C39" t="str">
            <v>Asiatic bittersweet</v>
          </cell>
        </row>
        <row r="40">
          <cell r="A40" t="str">
            <v>CEST</v>
          </cell>
          <cell r="B40" t="str">
            <v>Centaurea stoebe</v>
          </cell>
          <cell r="C40" t="str">
            <v>spotted knapweed</v>
          </cell>
        </row>
        <row r="41">
          <cell r="A41" t="str">
            <v>CHCA</v>
          </cell>
          <cell r="B41" t="str">
            <v>Chamaepericlymenum canadense</v>
          </cell>
          <cell r="C41" t="str">
            <v>bunchberry</v>
          </cell>
        </row>
        <row r="42">
          <cell r="A42" t="str">
            <v>CHMA</v>
          </cell>
          <cell r="B42" t="str">
            <v>Chimaphila maculata</v>
          </cell>
          <cell r="C42" t="str">
            <v>striped wintergreen</v>
          </cell>
        </row>
        <row r="43">
          <cell r="A43" t="str">
            <v>CICA</v>
          </cell>
          <cell r="B43" t="str">
            <v>Circaea canadensis</v>
          </cell>
          <cell r="C43" t="str">
            <v>broad-leaved enchanter's nightshade</v>
          </cell>
        </row>
        <row r="44">
          <cell r="A44" t="str">
            <v>CISP</v>
          </cell>
          <cell r="B44" t="str">
            <v>Cichorieae sp.</v>
          </cell>
          <cell r="C44" t="str">
            <v>Lettuce family, APB-Hoffman</v>
          </cell>
        </row>
        <row r="45">
          <cell r="A45" t="str">
            <v>CLAL</v>
          </cell>
          <cell r="B45" t="str">
            <v>Clethra alnifolia</v>
          </cell>
          <cell r="C45" t="str">
            <v>sweetpepper bush</v>
          </cell>
        </row>
        <row r="46">
          <cell r="A46" t="str">
            <v>COAM</v>
          </cell>
          <cell r="B46" t="str">
            <v>Corylus americana</v>
          </cell>
          <cell r="C46" t="str">
            <v>American hazelnut</v>
          </cell>
        </row>
        <row r="47">
          <cell r="A47" t="str">
            <v>COCO</v>
          </cell>
          <cell r="B47" t="str">
            <v>Corylus cornuta</v>
          </cell>
          <cell r="C47" t="str">
            <v>beaked hazelnut</v>
          </cell>
        </row>
        <row r="48">
          <cell r="A48" t="str">
            <v>COPE</v>
          </cell>
          <cell r="B48" t="str">
            <v>Comptonia peregrina</v>
          </cell>
          <cell r="C48" t="str">
            <v>sweetfern</v>
          </cell>
        </row>
        <row r="49">
          <cell r="A49" t="str">
            <v>COSP</v>
          </cell>
          <cell r="B49" t="str">
            <v>Cornus species</v>
          </cell>
          <cell r="C49" t="str">
            <v>dogwood species</v>
          </cell>
        </row>
        <row r="50">
          <cell r="A50" t="str">
            <v>COTR</v>
          </cell>
          <cell r="B50" t="str">
            <v>Coptis trifolia</v>
          </cell>
          <cell r="C50" t="str">
            <v>three-leaved goldthread</v>
          </cell>
        </row>
        <row r="51">
          <cell r="A51" t="str">
            <v>COUM</v>
          </cell>
          <cell r="B51" t="str">
            <v>Comandra umbellata</v>
          </cell>
          <cell r="C51" t="str">
            <v>bastard-toadflax</v>
          </cell>
        </row>
        <row r="52">
          <cell r="A52" t="str">
            <v>CRSP</v>
          </cell>
          <cell r="B52" t="str">
            <v>Crataegus species</v>
          </cell>
          <cell r="C52" t="str">
            <v>hawthorn species</v>
          </cell>
        </row>
        <row r="53">
          <cell r="A53" t="str">
            <v>CYAC</v>
          </cell>
          <cell r="B53" t="str">
            <v>Cypripedium acaule</v>
          </cell>
          <cell r="C53" t="str">
            <v>pink lady's slipper</v>
          </cell>
        </row>
        <row r="54">
          <cell r="A54" t="str">
            <v>CYLU</v>
          </cell>
          <cell r="B54" t="str">
            <v>Cyperus lupulinus</v>
          </cell>
          <cell r="C54" t="str">
            <v>great plains flatsedge</v>
          </cell>
        </row>
        <row r="55">
          <cell r="A55" t="str">
            <v>CYSp1</v>
          </cell>
          <cell r="B55" t="str">
            <v>Cyperus species 1</v>
          </cell>
          <cell r="C55" t="str">
            <v>flat sedge species 1, APB-Axelgrease</v>
          </cell>
        </row>
        <row r="56">
          <cell r="A56" t="str">
            <v>CYSp2</v>
          </cell>
          <cell r="B56" t="str">
            <v>Cyperus species 2</v>
          </cell>
          <cell r="C56" t="str">
            <v>flat sedge species 2, APB-Axelgrease</v>
          </cell>
        </row>
        <row r="57">
          <cell r="A57" t="str">
            <v>DACA</v>
          </cell>
          <cell r="B57" t="str">
            <v>Daucus carota</v>
          </cell>
          <cell r="C57" t="str">
            <v>wild carrot</v>
          </cell>
        </row>
        <row r="58">
          <cell r="A58" t="str">
            <v>DASP</v>
          </cell>
          <cell r="B58" t="str">
            <v>Danthonia spicata</v>
          </cell>
          <cell r="C58" t="str">
            <v>poverty oatgrass</v>
          </cell>
        </row>
        <row r="59">
          <cell r="A59" t="str">
            <v>DECA</v>
          </cell>
          <cell r="B59" t="str">
            <v>Desmodium canadense</v>
          </cell>
          <cell r="C59" t="str">
            <v>showy tick-trefoil</v>
          </cell>
        </row>
        <row r="60">
          <cell r="A60" t="str">
            <v>DEDE</v>
          </cell>
          <cell r="B60" t="str">
            <v>Dendrolycopodium dendroideum</v>
          </cell>
          <cell r="C60" t="str">
            <v>prickly tree-clubmoss</v>
          </cell>
        </row>
        <row r="61">
          <cell r="A61" t="str">
            <v>DEFL</v>
          </cell>
          <cell r="B61" t="str">
            <v>Deschampsia flexuosa</v>
          </cell>
          <cell r="C61" t="str">
            <v>wavy hair grass</v>
          </cell>
        </row>
        <row r="62">
          <cell r="A62" t="str">
            <v>DEHI</v>
          </cell>
          <cell r="B62" t="str">
            <v>Dendrolycopodium hickeyi</v>
          </cell>
          <cell r="C62" t="str">
            <v>Hickey's tree-clubmoss</v>
          </cell>
        </row>
        <row r="63">
          <cell r="A63" t="str">
            <v>DEPU</v>
          </cell>
          <cell r="B63" t="str">
            <v>Dennstaedtia punctilobula</v>
          </cell>
          <cell r="C63" t="str">
            <v>hayscented fern</v>
          </cell>
        </row>
        <row r="64">
          <cell r="A64" t="str">
            <v>DILO</v>
          </cell>
          <cell r="B64" t="str">
            <v>Diervilla lonicera</v>
          </cell>
          <cell r="C64" t="str">
            <v>northern bush honeysuckle</v>
          </cell>
        </row>
        <row r="65">
          <cell r="A65" t="str">
            <v>DISA</v>
          </cell>
          <cell r="B65" t="str">
            <v>Diphasiastrum sabinifolium</v>
          </cell>
          <cell r="C65" t="str">
            <v>savin-leaved clubmoss</v>
          </cell>
        </row>
        <row r="66">
          <cell r="A66" t="str">
            <v>DISp1</v>
          </cell>
          <cell r="B66" t="str">
            <v>Dichanthelium sp.</v>
          </cell>
          <cell r="C66" t="str">
            <v>dichanthelium clandestinum?</v>
          </cell>
        </row>
        <row r="67">
          <cell r="A67" t="str">
            <v>DISp2</v>
          </cell>
          <cell r="B67" t="str">
            <v>Dichanthelium sp.</v>
          </cell>
          <cell r="C67" t="str">
            <v>dichanthelium acuminatum?</v>
          </cell>
        </row>
        <row r="68">
          <cell r="A68" t="str">
            <v>DRIN</v>
          </cell>
          <cell r="B68" t="str">
            <v>Dryopteris intermedia</v>
          </cell>
          <cell r="C68" t="str">
            <v>intermediate woodfern</v>
          </cell>
        </row>
        <row r="69">
          <cell r="A69" t="str">
            <v>ELUM</v>
          </cell>
          <cell r="B69" t="str">
            <v>Elaeagnus umbellata</v>
          </cell>
          <cell r="C69" t="str">
            <v>autumn-olive</v>
          </cell>
        </row>
        <row r="70">
          <cell r="A70" t="str">
            <v>EPRE</v>
          </cell>
          <cell r="B70" t="str">
            <v>Epigaea repens</v>
          </cell>
          <cell r="C70" t="str">
            <v>trailing arbutus</v>
          </cell>
        </row>
        <row r="71">
          <cell r="A71" t="str">
            <v>ERHI</v>
          </cell>
          <cell r="B71" t="str">
            <v>Erechtites hieracilfolius</v>
          </cell>
          <cell r="C71" t="str">
            <v>fireweed</v>
          </cell>
        </row>
        <row r="72">
          <cell r="A72" t="str">
            <v>EUAL</v>
          </cell>
          <cell r="B72" t="str">
            <v>Euonymus alatus</v>
          </cell>
          <cell r="C72" t="str">
            <v>burning-bush</v>
          </cell>
        </row>
        <row r="73">
          <cell r="A73" t="str">
            <v>EUCA</v>
          </cell>
          <cell r="B73" t="str">
            <v>Euthamia caroliniana</v>
          </cell>
          <cell r="C73" t="str">
            <v>slender-leaved goldenrod</v>
          </cell>
        </row>
        <row r="74">
          <cell r="A74" t="str">
            <v>EURA</v>
          </cell>
          <cell r="B74" t="str">
            <v>Eubotrys racemosa</v>
          </cell>
          <cell r="C74" t="str">
            <v>fetterbush</v>
          </cell>
        </row>
        <row r="75">
          <cell r="A75" t="str">
            <v>FAGR</v>
          </cell>
          <cell r="B75" t="str">
            <v>Fagus grandifolia</v>
          </cell>
          <cell r="C75" t="str">
            <v>American beech</v>
          </cell>
        </row>
        <row r="76">
          <cell r="A76" t="str">
            <v>FOUN2</v>
          </cell>
          <cell r="B76" t="str">
            <v>Forb unknown 2</v>
          </cell>
          <cell r="C76" t="str">
            <v>found CE-BA3</v>
          </cell>
        </row>
        <row r="77">
          <cell r="A77" t="str">
            <v>FOUN3</v>
          </cell>
          <cell r="B77" t="str">
            <v>Forb unknown 3</v>
          </cell>
          <cell r="C77" t="str">
            <v>CE-BA3</v>
          </cell>
        </row>
        <row r="78">
          <cell r="A78" t="str">
            <v>FOUN4</v>
          </cell>
          <cell r="B78" t="str">
            <v>Forb unknown 4</v>
          </cell>
          <cell r="C78" t="str">
            <v>APB_Fowlers, BIVY. Collected?</v>
          </cell>
        </row>
        <row r="79">
          <cell r="A79" t="str">
            <v>FOUN5</v>
          </cell>
          <cell r="B79" t="str">
            <v>Forb unknown 5</v>
          </cell>
          <cell r="C79" t="str">
            <v>foamflower? Motherwort? APB-Axelgrease</v>
          </cell>
        </row>
        <row r="80">
          <cell r="A80" t="str">
            <v>FOUN6</v>
          </cell>
          <cell r="B80" t="str">
            <v>Forb unknown 6</v>
          </cell>
          <cell r="C80" t="str">
            <v>APB-Dandy</v>
          </cell>
        </row>
        <row r="81">
          <cell r="A81" t="str">
            <v>FOUN7</v>
          </cell>
          <cell r="B81" t="str">
            <v>Forb unknown 7</v>
          </cell>
          <cell r="C81" t="str">
            <v>TNC-W-18</v>
          </cell>
        </row>
        <row r="82">
          <cell r="A82" t="str">
            <v>FOUN8</v>
          </cell>
          <cell r="B82" t="str">
            <v>forb unknown 8</v>
          </cell>
          <cell r="C82" t="str">
            <v>was id-ed was SM TA//Smilax tamnoides/ hispida</v>
          </cell>
        </row>
        <row r="83">
          <cell r="A83" t="str">
            <v>FRAL</v>
          </cell>
          <cell r="B83" t="str">
            <v>Frangula alnus</v>
          </cell>
          <cell r="C83" t="str">
            <v>glossy buckthorn</v>
          </cell>
        </row>
        <row r="84">
          <cell r="A84" t="str">
            <v>FRAM</v>
          </cell>
          <cell r="B84" t="str">
            <v>Fraxinus americana</v>
          </cell>
          <cell r="C84" t="str">
            <v>white ash</v>
          </cell>
        </row>
        <row r="85">
          <cell r="A85" t="str">
            <v>FRPE</v>
          </cell>
          <cell r="B85" t="str">
            <v>Fraxinus pennsylvanica</v>
          </cell>
          <cell r="C85" t="str">
            <v>green ash</v>
          </cell>
        </row>
        <row r="86">
          <cell r="A86" t="str">
            <v>FRSp</v>
          </cell>
          <cell r="B86" t="str">
            <v>Fragaria species</v>
          </cell>
          <cell r="C86" t="str">
            <v>strawberry sp.</v>
          </cell>
        </row>
        <row r="87">
          <cell r="A87" t="str">
            <v>GABA</v>
          </cell>
          <cell r="B87" t="str">
            <v>Gaylussacia baccata</v>
          </cell>
          <cell r="C87" t="str">
            <v>black huckleberry</v>
          </cell>
        </row>
        <row r="88">
          <cell r="A88" t="str">
            <v>GAFR</v>
          </cell>
          <cell r="B88" t="str">
            <v>Gaylussacia frondosa</v>
          </cell>
          <cell r="C88" t="str">
            <v>blue huckleberry</v>
          </cell>
        </row>
        <row r="89">
          <cell r="A89" t="str">
            <v>GAPR</v>
          </cell>
          <cell r="B89" t="str">
            <v>Gaultheria procumbens</v>
          </cell>
          <cell r="C89" t="str">
            <v>wintergreen</v>
          </cell>
        </row>
        <row r="90">
          <cell r="A90" t="str">
            <v>GASP</v>
          </cell>
          <cell r="B90" t="str">
            <v>Galium species</v>
          </cell>
          <cell r="C90" t="str">
            <v>bedstraw, was id-ed via Newcomb's as Galium concinnum</v>
          </cell>
        </row>
        <row r="91">
          <cell r="A91" t="str">
            <v>GOTE</v>
          </cell>
          <cell r="B91" t="str">
            <v>Goodyera tesselata</v>
          </cell>
          <cell r="C91" t="str">
            <v>checkered rattlesnake-plantain</v>
          </cell>
        </row>
        <row r="92">
          <cell r="A92" t="str">
            <v>HAVI</v>
          </cell>
          <cell r="B92" t="str">
            <v>Hamamelis virginiana</v>
          </cell>
          <cell r="C92" t="str">
            <v>witch hazel</v>
          </cell>
        </row>
        <row r="93">
          <cell r="A93" t="str">
            <v>HECA</v>
          </cell>
          <cell r="B93" t="str">
            <v>Helianthemum canadense</v>
          </cell>
          <cell r="C93" t="str">
            <v>Canada frostweed</v>
          </cell>
        </row>
        <row r="94">
          <cell r="A94" t="str">
            <v>HISp1</v>
          </cell>
          <cell r="B94" t="str">
            <v>Hieracium species 1</v>
          </cell>
          <cell r="C94" t="str">
            <v>hawkweed species 1, APB-Bivy</v>
          </cell>
        </row>
        <row r="95">
          <cell r="A95" t="str">
            <v>HYGL</v>
          </cell>
          <cell r="B95" t="str">
            <v>Hylodesmum glutinosum</v>
          </cell>
          <cell r="C95" t="str">
            <v>point-leaved tick-trefoil</v>
          </cell>
        </row>
        <row r="96">
          <cell r="A96" t="str">
            <v>HYSp1</v>
          </cell>
          <cell r="B96" t="str">
            <v>Hypericum species 1</v>
          </cell>
          <cell r="C96" t="str">
            <v>St. John's wort species 1</v>
          </cell>
        </row>
        <row r="97">
          <cell r="A97" t="str">
            <v>ILGL</v>
          </cell>
          <cell r="B97" t="str">
            <v>Ilex glabra</v>
          </cell>
          <cell r="C97" t="str">
            <v>inkberry</v>
          </cell>
        </row>
        <row r="98">
          <cell r="A98" t="str">
            <v>ILMU</v>
          </cell>
          <cell r="B98" t="str">
            <v>Ilex mucronata</v>
          </cell>
          <cell r="C98" t="str">
            <v>mountain holly</v>
          </cell>
        </row>
        <row r="99">
          <cell r="A99" t="str">
            <v>ILVE</v>
          </cell>
          <cell r="B99" t="str">
            <v>Ilex verticillata</v>
          </cell>
          <cell r="C99" t="str">
            <v>winterberry holly</v>
          </cell>
        </row>
        <row r="100">
          <cell r="A100" t="str">
            <v>IMSP</v>
          </cell>
          <cell r="B100" t="str">
            <v>Impatiens species</v>
          </cell>
          <cell r="C100" t="str">
            <v>jewelweed sp.</v>
          </cell>
        </row>
        <row r="101">
          <cell r="A101" t="str">
            <v>IOLI</v>
          </cell>
          <cell r="B101" t="str">
            <v>Ionactis linariifolia</v>
          </cell>
          <cell r="C101" t="str">
            <v>flax-leaved stiff-aster</v>
          </cell>
        </row>
        <row r="102">
          <cell r="A102" t="str">
            <v>JUCO</v>
          </cell>
          <cell r="B102" t="str">
            <v>Juniperus communis</v>
          </cell>
          <cell r="C102" t="str">
            <v>common juniper</v>
          </cell>
        </row>
        <row r="103">
          <cell r="A103" t="str">
            <v>JUVI</v>
          </cell>
          <cell r="B103" t="str">
            <v>Juniperus virginiana</v>
          </cell>
          <cell r="C103" t="str">
            <v>eastern red cedar</v>
          </cell>
        </row>
        <row r="104">
          <cell r="A104" t="str">
            <v>KAAN</v>
          </cell>
          <cell r="B104" t="str">
            <v>Kalmia angustifolium</v>
          </cell>
          <cell r="C104" t="str">
            <v>sheep laurel</v>
          </cell>
        </row>
        <row r="105">
          <cell r="A105" t="str">
            <v>KALA</v>
          </cell>
          <cell r="B105" t="str">
            <v>Kalmia latifolia</v>
          </cell>
          <cell r="C105" t="str">
            <v>mountain laurel</v>
          </cell>
        </row>
        <row r="106">
          <cell r="A106" t="str">
            <v>LECA</v>
          </cell>
          <cell r="B106" t="str">
            <v>Lespedeza capitata</v>
          </cell>
          <cell r="C106" t="str">
            <v>round-headed bush clover</v>
          </cell>
        </row>
        <row r="107">
          <cell r="A107" t="str">
            <v>LEIN</v>
          </cell>
          <cell r="B107" t="str">
            <v>Lechea intermedia</v>
          </cell>
          <cell r="C107" t="str">
            <v>round-fruited pineweed</v>
          </cell>
        </row>
        <row r="108">
          <cell r="A108" t="str">
            <v>LINO</v>
          </cell>
          <cell r="B108" t="str">
            <v>Liatris novae-angliae</v>
          </cell>
          <cell r="C108" t="str">
            <v>northern blazing star</v>
          </cell>
        </row>
        <row r="109">
          <cell r="A109" t="str">
            <v>LIPH</v>
          </cell>
          <cell r="B109" t="str">
            <v>Lilium philadelphicum</v>
          </cell>
          <cell r="C109" t="str">
            <v>wood lily</v>
          </cell>
        </row>
        <row r="110">
          <cell r="A110" t="str">
            <v>LOSP</v>
          </cell>
          <cell r="B110" t="str">
            <v>Lonicera sp.</v>
          </cell>
          <cell r="C110" t="str">
            <v>Non-native honeysuckle</v>
          </cell>
        </row>
        <row r="111">
          <cell r="A111" t="str">
            <v>LUPE</v>
          </cell>
          <cell r="B111" t="str">
            <v>Lupinus perennis</v>
          </cell>
          <cell r="C111" t="str">
            <v>wild lupine</v>
          </cell>
        </row>
        <row r="112">
          <cell r="A112" t="str">
            <v>LYBO</v>
          </cell>
          <cell r="B112" t="str">
            <v>Lysimachia borealis</v>
          </cell>
          <cell r="C112" t="str">
            <v>starflower</v>
          </cell>
        </row>
        <row r="113">
          <cell r="A113" t="str">
            <v>LYCI</v>
          </cell>
          <cell r="B113" t="str">
            <v>Lysimachia ciliata</v>
          </cell>
          <cell r="C113" t="str">
            <v>fringed yellow-loosestrife</v>
          </cell>
        </row>
        <row r="114">
          <cell r="A114" t="str">
            <v>LYCL</v>
          </cell>
          <cell r="B114" t="str">
            <v>Lycopodium clavatum</v>
          </cell>
          <cell r="C114" t="str">
            <v>staghorn clubmoss</v>
          </cell>
        </row>
        <row r="115">
          <cell r="A115" t="str">
            <v>LYLI</v>
          </cell>
          <cell r="B115" t="str">
            <v>Lyonia ligustrina</v>
          </cell>
          <cell r="C115" t="str">
            <v>maleberry (he-huckleberry)</v>
          </cell>
        </row>
        <row r="116">
          <cell r="A116" t="str">
            <v>LYMA</v>
          </cell>
          <cell r="B116" t="str">
            <v>Lyonia mariana</v>
          </cell>
          <cell r="C116" t="str">
            <v>staggerbush</v>
          </cell>
        </row>
        <row r="117">
          <cell r="A117" t="str">
            <v>LYQU</v>
          </cell>
          <cell r="B117" t="str">
            <v>Lysimachia quadrifolia</v>
          </cell>
          <cell r="C117" t="str">
            <v>whorled yellow-loosestrife</v>
          </cell>
        </row>
        <row r="118">
          <cell r="A118" t="str">
            <v>LYSP</v>
          </cell>
          <cell r="B118" t="str">
            <v>Lysimachia species</v>
          </cell>
          <cell r="C118" t="str">
            <v>loosestrife species</v>
          </cell>
        </row>
        <row r="119">
          <cell r="A119" t="str">
            <v>MASP</v>
          </cell>
          <cell r="B119" t="str">
            <v>Malus species</v>
          </cell>
          <cell r="C119" t="str">
            <v>apple species</v>
          </cell>
        </row>
        <row r="120">
          <cell r="A120" t="str">
            <v>MELI</v>
          </cell>
          <cell r="B120" t="str">
            <v>Melampyrum lineare</v>
          </cell>
          <cell r="C120" t="str">
            <v>cow-wheat</v>
          </cell>
        </row>
        <row r="121">
          <cell r="A121" t="str">
            <v>MEVI</v>
          </cell>
          <cell r="B121" t="str">
            <v>Medeola virginiana</v>
          </cell>
          <cell r="C121" t="str">
            <v>Indian cucumber root</v>
          </cell>
        </row>
        <row r="122">
          <cell r="A122" t="str">
            <v>MICA</v>
          </cell>
          <cell r="B122" t="str">
            <v>Maianthemum canadense</v>
          </cell>
          <cell r="C122" t="str">
            <v>Canada mayflower</v>
          </cell>
        </row>
        <row r="123">
          <cell r="A123" t="str">
            <v>MIRE</v>
          </cell>
          <cell r="B123" t="str">
            <v>Mitchella repens</v>
          </cell>
          <cell r="C123" t="str">
            <v>partridge-berry</v>
          </cell>
        </row>
        <row r="124">
          <cell r="A124" t="str">
            <v>MOCA</v>
          </cell>
          <cell r="B124" t="str">
            <v>Morella caroliniensis</v>
          </cell>
          <cell r="C124" t="str">
            <v>small bayberry</v>
          </cell>
        </row>
        <row r="125">
          <cell r="A125" t="str">
            <v>MOFI</v>
          </cell>
          <cell r="B125" t="str">
            <v>Monarda fistulosa</v>
          </cell>
          <cell r="C125" t="str">
            <v>wild bergamot</v>
          </cell>
        </row>
        <row r="126">
          <cell r="A126" t="str">
            <v>MOPE</v>
          </cell>
          <cell r="B126" t="str">
            <v>Morella pensylvanica</v>
          </cell>
          <cell r="C126" t="str">
            <v>northern bayberry</v>
          </cell>
        </row>
        <row r="127">
          <cell r="A127" t="str">
            <v>MOSP</v>
          </cell>
          <cell r="B127" t="str">
            <v>Morus species</v>
          </cell>
          <cell r="C127" t="str">
            <v>Mulberry sp.</v>
          </cell>
        </row>
        <row r="128">
          <cell r="A128" t="str">
            <v>MOUN</v>
          </cell>
          <cell r="B128" t="str">
            <v>Monotropa uniflora</v>
          </cell>
          <cell r="C128" t="str">
            <v>ghost pipe</v>
          </cell>
        </row>
        <row r="129">
          <cell r="A129" t="str">
            <v>NA</v>
          </cell>
          <cell r="B129" t="str">
            <v>No species found</v>
          </cell>
          <cell r="C129" t="str">
            <v>No species found</v>
          </cell>
        </row>
        <row r="130">
          <cell r="A130" t="str">
            <v>NASp1</v>
          </cell>
          <cell r="B130" t="str">
            <v>Nabalus species 1</v>
          </cell>
          <cell r="C130" t="str">
            <v>rattlesnake-root species, TNC-W-10SE</v>
          </cell>
        </row>
        <row r="131">
          <cell r="A131" t="str">
            <v>NYSY</v>
          </cell>
          <cell r="B131" t="str">
            <v>Nyssa sylvatica</v>
          </cell>
          <cell r="C131" t="str">
            <v>back gum</v>
          </cell>
        </row>
        <row r="132">
          <cell r="A132" t="str">
            <v>OCAC</v>
          </cell>
          <cell r="B132" t="str">
            <v>Oclemena acuminata</v>
          </cell>
          <cell r="C132" t="str">
            <v>whorled aster, APB_Fowlers</v>
          </cell>
        </row>
        <row r="133">
          <cell r="A133" t="str">
            <v>ONSE</v>
          </cell>
          <cell r="B133" t="str">
            <v>Onoclea sensibilis</v>
          </cell>
          <cell r="C133" t="str">
            <v>sensitive fern</v>
          </cell>
        </row>
        <row r="134">
          <cell r="A134" t="str">
            <v>ORAS</v>
          </cell>
          <cell r="B134" t="str">
            <v>Oryzopsis asperifolia</v>
          </cell>
          <cell r="C134" t="str">
            <v>white-grained rice grass</v>
          </cell>
        </row>
        <row r="135">
          <cell r="A135" t="str">
            <v>ORPU</v>
          </cell>
          <cell r="B135" t="str">
            <v>Oryzopsis pungens</v>
          </cell>
          <cell r="C135" t="str">
            <v>sharp-pointed ricegrass</v>
          </cell>
        </row>
        <row r="136">
          <cell r="A136" t="str">
            <v>OSCI</v>
          </cell>
          <cell r="B136" t="str">
            <v>Osmundastrum cinnamomeum</v>
          </cell>
          <cell r="C136" t="str">
            <v>cinnamon fern</v>
          </cell>
        </row>
        <row r="137">
          <cell r="A137" t="str">
            <v>OSCL</v>
          </cell>
          <cell r="B137" t="str">
            <v>Osmunda claytoniana</v>
          </cell>
          <cell r="C137" t="str">
            <v>interrupted fern</v>
          </cell>
        </row>
        <row r="138">
          <cell r="A138" t="str">
            <v>OSVI</v>
          </cell>
          <cell r="B138" t="str">
            <v>Ostrya virginiana</v>
          </cell>
          <cell r="C138" t="str">
            <v>hophornbeam</v>
          </cell>
        </row>
        <row r="139">
          <cell r="A139" t="str">
            <v>OXST</v>
          </cell>
          <cell r="B139" t="str">
            <v>Oxalis stricta</v>
          </cell>
          <cell r="C139" t="str">
            <v>common yellow wood sorrel</v>
          </cell>
        </row>
        <row r="140">
          <cell r="A140" t="str">
            <v>PAQU</v>
          </cell>
          <cell r="B140" t="str">
            <v>Parthenocissus quinquefolia</v>
          </cell>
          <cell r="C140" t="str">
            <v>Virginia-creeper</v>
          </cell>
        </row>
        <row r="141">
          <cell r="A141" t="str">
            <v>PAVI</v>
          </cell>
          <cell r="B141" t="str">
            <v>Panicum virgatum</v>
          </cell>
          <cell r="C141" t="str">
            <v>switch panic grass</v>
          </cell>
        </row>
        <row r="142">
          <cell r="A142" t="str">
            <v>PHAM</v>
          </cell>
          <cell r="B142" t="str">
            <v>Phytolacca americana</v>
          </cell>
          <cell r="C142" t="str">
            <v>American pokeweed</v>
          </cell>
        </row>
        <row r="143">
          <cell r="A143" t="str">
            <v>PIRE</v>
          </cell>
          <cell r="B143" t="str">
            <v>Pinus resinosa</v>
          </cell>
          <cell r="C143" t="str">
            <v>red pine</v>
          </cell>
        </row>
        <row r="144">
          <cell r="A144" t="str">
            <v>PIRI</v>
          </cell>
          <cell r="B144" t="str">
            <v>Pinus rigida</v>
          </cell>
          <cell r="C144" t="str">
            <v>pitch pine</v>
          </cell>
        </row>
        <row r="145">
          <cell r="A145" t="str">
            <v>PIRU</v>
          </cell>
          <cell r="B145" t="str">
            <v>Picea rubens</v>
          </cell>
          <cell r="C145" t="str">
            <v>red spruce</v>
          </cell>
        </row>
        <row r="146">
          <cell r="A146" t="str">
            <v>PIST</v>
          </cell>
          <cell r="B146" t="str">
            <v>Pinus strobus</v>
          </cell>
          <cell r="C146" t="str">
            <v>eastern white pine</v>
          </cell>
        </row>
        <row r="147">
          <cell r="A147" t="str">
            <v>PODE</v>
          </cell>
          <cell r="B147" t="str">
            <v>Populus deltoides</v>
          </cell>
          <cell r="C147" t="str">
            <v>eastern cottonwood</v>
          </cell>
        </row>
        <row r="148">
          <cell r="A148" t="str">
            <v>POGR</v>
          </cell>
          <cell r="B148" t="str">
            <v>Populus grandidentata</v>
          </cell>
          <cell r="C148" t="str">
            <v>bigtooth aspen</v>
          </cell>
        </row>
        <row r="149">
          <cell r="A149" t="str">
            <v>POSI</v>
          </cell>
          <cell r="B149" t="str">
            <v>Potentilla simplex</v>
          </cell>
          <cell r="C149" t="str">
            <v>common cinquefoil</v>
          </cell>
        </row>
        <row r="150">
          <cell r="A150" t="str">
            <v>POTR</v>
          </cell>
          <cell r="B150" t="str">
            <v>Populus tremuloides</v>
          </cell>
          <cell r="C150" t="str">
            <v>trembling aspen</v>
          </cell>
        </row>
        <row r="151">
          <cell r="A151" t="str">
            <v>POUN1</v>
          </cell>
          <cell r="B151" t="str">
            <v>Poaceae sp. 1</v>
          </cell>
          <cell r="C151" t="str">
            <v>unknown grass 1</v>
          </cell>
        </row>
        <row r="152">
          <cell r="A152" t="str">
            <v>POUN10</v>
          </cell>
          <cell r="B152" t="str">
            <v>Poacaea sp. 10</v>
          </cell>
          <cell r="C152" t="str">
            <v>found APB-Humdinger, wide leaved rosette grass</v>
          </cell>
        </row>
        <row r="153">
          <cell r="A153" t="str">
            <v>POUN11</v>
          </cell>
          <cell r="B153" t="str">
            <v>Poacaea sp. 11</v>
          </cell>
          <cell r="C153" t="str">
            <v>collected CE-SWB</v>
          </cell>
        </row>
        <row r="154">
          <cell r="A154" t="str">
            <v>POUN12</v>
          </cell>
          <cell r="B154" t="str">
            <v>Poacaea sp. 12</v>
          </cell>
          <cell r="C154" t="str">
            <v>unknown rosette grass 12</v>
          </cell>
        </row>
        <row r="155">
          <cell r="A155" t="str">
            <v>POUN13</v>
          </cell>
          <cell r="B155" t="str">
            <v>Poacaea sp. 13</v>
          </cell>
          <cell r="C155" t="str">
            <v>APB-Axlegrease</v>
          </cell>
        </row>
        <row r="156">
          <cell r="A156" t="str">
            <v>POUN14</v>
          </cell>
          <cell r="B156" t="str">
            <v>Poacaea sp. 14</v>
          </cell>
          <cell r="C156" t="str">
            <v>APB-Axlegrease, red-top?</v>
          </cell>
        </row>
        <row r="157">
          <cell r="A157" t="str">
            <v>POUN15</v>
          </cell>
          <cell r="B157" t="str">
            <v>Poacaea sp. 15</v>
          </cell>
          <cell r="C157" t="str">
            <v>APB-Axlegrease</v>
          </cell>
        </row>
        <row r="158">
          <cell r="A158" t="str">
            <v>POUN16</v>
          </cell>
          <cell r="B158" t="str">
            <v>Poacaea sp. 16</v>
          </cell>
          <cell r="C158" t="str">
            <v>APB-Axlegrease</v>
          </cell>
        </row>
        <row r="159">
          <cell r="A159" t="str">
            <v>POUN17</v>
          </cell>
          <cell r="B159" t="str">
            <v>Poacaea sp. 17</v>
          </cell>
          <cell r="C159" t="str">
            <v>APB-Axlegrease</v>
          </cell>
        </row>
        <row r="160">
          <cell r="A160" t="str">
            <v>POUN18</v>
          </cell>
          <cell r="B160" t="str">
            <v>Poacaea sp. 18</v>
          </cell>
          <cell r="C160" t="str">
            <v>APB-Fowlers</v>
          </cell>
        </row>
        <row r="161">
          <cell r="A161" t="str">
            <v>POUN19</v>
          </cell>
          <cell r="B161" t="str">
            <v>Poacaea sp. 19</v>
          </cell>
          <cell r="C161" t="str">
            <v>APB-Fowlers</v>
          </cell>
        </row>
        <row r="162">
          <cell r="A162" t="str">
            <v>POUN2</v>
          </cell>
          <cell r="B162" t="str">
            <v>Poaceae sp. 2</v>
          </cell>
          <cell r="C162" t="str">
            <v>unknown grass 2</v>
          </cell>
        </row>
        <row r="163">
          <cell r="A163" t="str">
            <v>POUN20</v>
          </cell>
          <cell r="B163" t="str">
            <v>Poacaea sp. 20</v>
          </cell>
          <cell r="C163" t="str">
            <v>APB-Alleycat, flat with long hairs</v>
          </cell>
        </row>
        <row r="164">
          <cell r="A164" t="str">
            <v>POUN21</v>
          </cell>
          <cell r="B164" t="str">
            <v>Poacaea sp. 21</v>
          </cell>
          <cell r="C164" t="str">
            <v>unknown grass 21, TNCW_12</v>
          </cell>
        </row>
        <row r="165">
          <cell r="A165" t="str">
            <v>POUN3</v>
          </cell>
          <cell r="B165" t="str">
            <v>Poaceae sp. 3</v>
          </cell>
          <cell r="C165" t="str">
            <v>unknown grass 3</v>
          </cell>
        </row>
        <row r="166">
          <cell r="A166" t="str">
            <v>POUN4</v>
          </cell>
          <cell r="B166" t="str">
            <v>Poaceae sp. 4</v>
          </cell>
          <cell r="C166" t="str">
            <v>unknown grass 4</v>
          </cell>
        </row>
        <row r="167">
          <cell r="A167" t="str">
            <v>POUN5</v>
          </cell>
          <cell r="B167" t="str">
            <v>Poacaea sp. 5</v>
          </cell>
          <cell r="C167" t="str">
            <v>unknown grass 5</v>
          </cell>
        </row>
        <row r="168">
          <cell r="A168" t="str">
            <v>POUN7</v>
          </cell>
          <cell r="B168" t="str">
            <v>Poacaea sp. 7</v>
          </cell>
          <cell r="C168" t="str">
            <v>unknown grass 7</v>
          </cell>
        </row>
        <row r="169">
          <cell r="A169" t="str">
            <v>POUN8</v>
          </cell>
          <cell r="B169" t="str">
            <v>Poacaea sp. 8</v>
          </cell>
          <cell r="C169" t="str">
            <v>unknown grass 8</v>
          </cell>
        </row>
        <row r="170">
          <cell r="A170" t="str">
            <v>POUN9</v>
          </cell>
          <cell r="B170" t="str">
            <v>Poacaea sp. 9</v>
          </cell>
          <cell r="C170" t="str">
            <v>found CE-BA3</v>
          </cell>
        </row>
        <row r="171">
          <cell r="A171" t="str">
            <v>PRPE</v>
          </cell>
          <cell r="B171" t="str">
            <v>Prunus pensylvanica</v>
          </cell>
          <cell r="C171" t="str">
            <v>pin cherry</v>
          </cell>
        </row>
        <row r="172">
          <cell r="A172" t="str">
            <v>PRSE</v>
          </cell>
          <cell r="B172" t="str">
            <v>Prunus serotina</v>
          </cell>
          <cell r="C172" t="str">
            <v>black cherry</v>
          </cell>
        </row>
        <row r="173">
          <cell r="A173" t="str">
            <v>PRSP</v>
          </cell>
          <cell r="B173" t="str">
            <v>Prunus sp.</v>
          </cell>
          <cell r="C173" t="str">
            <v>cherry species</v>
          </cell>
        </row>
        <row r="174">
          <cell r="A174" t="str">
            <v>PRVI</v>
          </cell>
          <cell r="B174" t="str">
            <v>Prunus virginiana</v>
          </cell>
          <cell r="C174" t="str">
            <v>choke cherry</v>
          </cell>
        </row>
        <row r="175">
          <cell r="A175" t="str">
            <v>PTAQ</v>
          </cell>
          <cell r="B175" t="str">
            <v>Pteridium aquilinum</v>
          </cell>
          <cell r="C175" t="str">
            <v>bracken fern</v>
          </cell>
        </row>
        <row r="176">
          <cell r="A176" t="str">
            <v>PYAM</v>
          </cell>
          <cell r="B176" t="str">
            <v>Pyrola americana</v>
          </cell>
          <cell r="C176" t="str">
            <v>American wintergreen</v>
          </cell>
        </row>
        <row r="177">
          <cell r="A177" t="str">
            <v>PYEL</v>
          </cell>
          <cell r="B177" t="str">
            <v>Pyrola elliptica</v>
          </cell>
          <cell r="C177" t="str">
            <v>shinleaf</v>
          </cell>
        </row>
        <row r="178">
          <cell r="A178" t="str">
            <v>QUAL</v>
          </cell>
          <cell r="B178" t="str">
            <v>Quercus alba</v>
          </cell>
          <cell r="C178" t="str">
            <v>white oak</v>
          </cell>
        </row>
        <row r="179">
          <cell r="A179" t="str">
            <v>QUCO</v>
          </cell>
          <cell r="B179" t="str">
            <v>Quercus coccinea</v>
          </cell>
          <cell r="C179" t="str">
            <v>scarlet oak</v>
          </cell>
        </row>
        <row r="180">
          <cell r="A180" t="str">
            <v>QUIL</v>
          </cell>
          <cell r="B180" t="str">
            <v>Quercus ilicifolia</v>
          </cell>
          <cell r="C180" t="str">
            <v>scrub oak</v>
          </cell>
        </row>
        <row r="181">
          <cell r="A181" t="str">
            <v>QUMA</v>
          </cell>
          <cell r="B181" t="str">
            <v>Quercus marilandica</v>
          </cell>
          <cell r="C181" t="str">
            <v>blackjack oak</v>
          </cell>
        </row>
        <row r="182">
          <cell r="A182" t="str">
            <v>QUMO</v>
          </cell>
          <cell r="B182" t="str">
            <v>Quercus montana</v>
          </cell>
          <cell r="C182" t="str">
            <v>chestnut oak</v>
          </cell>
        </row>
        <row r="183">
          <cell r="A183" t="str">
            <v>QUPA</v>
          </cell>
          <cell r="B183" t="str">
            <v>Quercus palustris</v>
          </cell>
          <cell r="C183" t="str">
            <v>pin oak</v>
          </cell>
        </row>
        <row r="184">
          <cell r="A184" t="str">
            <v>QUPR</v>
          </cell>
          <cell r="B184" t="str">
            <v>Quercus prinoides</v>
          </cell>
          <cell r="C184" t="str">
            <v>dwarf chinkapin oak</v>
          </cell>
        </row>
        <row r="185">
          <cell r="A185" t="str">
            <v>QURU</v>
          </cell>
          <cell r="B185" t="str">
            <v>Quercus rubra</v>
          </cell>
          <cell r="C185" t="str">
            <v>northern red oak</v>
          </cell>
        </row>
        <row r="186">
          <cell r="A186" t="str">
            <v>QUSp</v>
          </cell>
          <cell r="B186" t="str">
            <v>Quercus species</v>
          </cell>
          <cell r="C186" t="str">
            <v>oak species</v>
          </cell>
        </row>
        <row r="187">
          <cell r="A187" t="str">
            <v>QUST</v>
          </cell>
          <cell r="B187" t="str">
            <v>Quercus stellata</v>
          </cell>
          <cell r="C187" t="str">
            <v>post oak</v>
          </cell>
        </row>
        <row r="188">
          <cell r="A188" t="str">
            <v>QUVE</v>
          </cell>
          <cell r="B188" t="str">
            <v>Quercus velutina</v>
          </cell>
          <cell r="C188" t="str">
            <v>black oak</v>
          </cell>
        </row>
        <row r="189">
          <cell r="A189" t="str">
            <v>RASp1</v>
          </cell>
          <cell r="B189" t="str">
            <v>Ranunculus species 1</v>
          </cell>
          <cell r="C189" t="str">
            <v>buttercup species, APB-Dandy</v>
          </cell>
        </row>
        <row r="190">
          <cell r="A190" t="str">
            <v>RHCA</v>
          </cell>
          <cell r="B190" t="str">
            <v>Rhamnus cathartica</v>
          </cell>
          <cell r="C190" t="str">
            <v>European buckthorn</v>
          </cell>
        </row>
        <row r="191">
          <cell r="A191" t="str">
            <v>RHCO</v>
          </cell>
          <cell r="B191" t="str">
            <v>Rhus copallinum</v>
          </cell>
          <cell r="C191" t="str">
            <v>shining sumac (winged sumac)</v>
          </cell>
        </row>
        <row r="192">
          <cell r="A192" t="str">
            <v>RHGL</v>
          </cell>
          <cell r="B192" t="str">
            <v>Rhus glabra</v>
          </cell>
          <cell r="C192" t="str">
            <v>smooth sumac</v>
          </cell>
        </row>
        <row r="193">
          <cell r="A193" t="str">
            <v>RHHI</v>
          </cell>
          <cell r="B193" t="str">
            <v>Rhus hirta</v>
          </cell>
          <cell r="C193" t="str">
            <v>staghorn sumac</v>
          </cell>
        </row>
        <row r="194">
          <cell r="A194" t="str">
            <v>RHVI</v>
          </cell>
          <cell r="B194" t="str">
            <v>Rhododendron viscosum</v>
          </cell>
          <cell r="C194" t="str">
            <v>swamp azalea</v>
          </cell>
        </row>
        <row r="195">
          <cell r="A195" t="str">
            <v>ROCA</v>
          </cell>
          <cell r="B195" t="str">
            <v>Rosa carolina</v>
          </cell>
          <cell r="C195" t="str">
            <v>Carolina rose</v>
          </cell>
        </row>
        <row r="196">
          <cell r="A196" t="str">
            <v>ROMU</v>
          </cell>
          <cell r="B196" t="str">
            <v>Rosa multiflora</v>
          </cell>
          <cell r="C196" t="str">
            <v>multiflora rose</v>
          </cell>
        </row>
        <row r="197">
          <cell r="A197" t="str">
            <v>ROPS</v>
          </cell>
          <cell r="B197" t="str">
            <v>Robinia pseudoacacia</v>
          </cell>
          <cell r="C197" t="str">
            <v>black locust</v>
          </cell>
        </row>
        <row r="198">
          <cell r="A198" t="str">
            <v>ROSP</v>
          </cell>
          <cell r="B198" t="str">
            <v>Rosa species</v>
          </cell>
          <cell r="C198" t="str">
            <v>Rose sp.</v>
          </cell>
        </row>
        <row r="199">
          <cell r="A199" t="str">
            <v>RUAL</v>
          </cell>
          <cell r="B199" t="str">
            <v>Rubus allegeniensis</v>
          </cell>
          <cell r="C199" t="str">
            <v>common blackberry</v>
          </cell>
        </row>
        <row r="200">
          <cell r="A200" t="str">
            <v>RUDA</v>
          </cell>
          <cell r="B200" t="str">
            <v>Rubus dalibarda</v>
          </cell>
          <cell r="C200" t="str">
            <v>dewdrop</v>
          </cell>
        </row>
        <row r="201">
          <cell r="A201" t="str">
            <v>RUFL</v>
          </cell>
          <cell r="B201" t="str">
            <v>Rubus flagellaris</v>
          </cell>
          <cell r="C201" t="str">
            <v>dewberry</v>
          </cell>
        </row>
        <row r="202">
          <cell r="A202" t="str">
            <v>RUID</v>
          </cell>
          <cell r="B202" t="str">
            <v>Rubus idaeus</v>
          </cell>
          <cell r="C202" t="str">
            <v>red raspberry</v>
          </cell>
        </row>
        <row r="203">
          <cell r="A203" t="str">
            <v>RUSP</v>
          </cell>
          <cell r="B203" t="str">
            <v>Rubus species</v>
          </cell>
          <cell r="C203" t="str">
            <v>covers all raspberries &amp; blackberries</v>
          </cell>
        </row>
        <row r="204">
          <cell r="A204" t="str">
            <v>SAAL</v>
          </cell>
          <cell r="B204" t="str">
            <v>Sassafras albidum</v>
          </cell>
          <cell r="C204" t="str">
            <v>sassafras</v>
          </cell>
        </row>
        <row r="205">
          <cell r="A205" t="str">
            <v>SABE</v>
          </cell>
          <cell r="B205" t="str">
            <v>Salix bebbiana</v>
          </cell>
          <cell r="C205" t="str">
            <v>long-beaked willow</v>
          </cell>
        </row>
        <row r="206">
          <cell r="A206" t="str">
            <v>SAHU</v>
          </cell>
          <cell r="B206" t="str">
            <v>Salix humilis</v>
          </cell>
          <cell r="C206" t="str">
            <v>prairie willow</v>
          </cell>
        </row>
        <row r="207">
          <cell r="A207" t="str">
            <v>SITR</v>
          </cell>
          <cell r="B207" t="str">
            <v>Sibbaldiopsis tridentata</v>
          </cell>
          <cell r="C207" t="str">
            <v>three-toothed cinquefoil</v>
          </cell>
        </row>
        <row r="208">
          <cell r="A208" t="str">
            <v>SMGL</v>
          </cell>
          <cell r="B208" t="str">
            <v>Smilax glauca</v>
          </cell>
          <cell r="C208" t="str">
            <v>sawbrier</v>
          </cell>
        </row>
        <row r="209">
          <cell r="A209" t="str">
            <v>SMHE</v>
          </cell>
          <cell r="B209" t="str">
            <v>Smilax herbacea</v>
          </cell>
          <cell r="C209" t="str">
            <v>carrion flower</v>
          </cell>
        </row>
        <row r="210">
          <cell r="A210" t="str">
            <v>SMHI</v>
          </cell>
          <cell r="B210" t="str">
            <v>Smilax hispida</v>
          </cell>
          <cell r="C210" t="str">
            <v>bristly greenbrier</v>
          </cell>
        </row>
        <row r="211">
          <cell r="A211" t="str">
            <v>SMRA</v>
          </cell>
          <cell r="B211" t="str">
            <v>Smilacina racemosa</v>
          </cell>
          <cell r="C211" t="str">
            <v>false solomon's seal</v>
          </cell>
        </row>
        <row r="212">
          <cell r="A212" t="str">
            <v>SMRO</v>
          </cell>
          <cell r="B212" t="str">
            <v>Smilax rotundifolia</v>
          </cell>
          <cell r="C212" t="str">
            <v>catbrier</v>
          </cell>
        </row>
        <row r="213">
          <cell r="A213" t="str">
            <v>SOCA</v>
          </cell>
          <cell r="B213" t="str">
            <v>Solidago caesia</v>
          </cell>
          <cell r="C213" t="str">
            <v>blue-stem goldenrod</v>
          </cell>
        </row>
        <row r="214">
          <cell r="A214" t="str">
            <v>SOOD</v>
          </cell>
          <cell r="B214" t="str">
            <v>Solidago odora</v>
          </cell>
          <cell r="C214" t="str">
            <v>licorice goldenrod</v>
          </cell>
        </row>
        <row r="215">
          <cell r="A215" t="str">
            <v>SOPA</v>
          </cell>
          <cell r="B215" t="str">
            <v>Solidago patula</v>
          </cell>
          <cell r="C215" t="str">
            <v>swamp goldenrod</v>
          </cell>
        </row>
        <row r="216">
          <cell r="A216" t="str">
            <v>SORU</v>
          </cell>
          <cell r="B216" t="str">
            <v>Solidago rugosa</v>
          </cell>
          <cell r="C216" t="str">
            <v>common wrinkle-leaved goldenrod</v>
          </cell>
        </row>
        <row r="217">
          <cell r="A217" t="str">
            <v>SOSP</v>
          </cell>
          <cell r="B217" t="str">
            <v>Solidago species</v>
          </cell>
          <cell r="C217" t="str">
            <v>goldenrod species</v>
          </cell>
        </row>
        <row r="218">
          <cell r="A218" t="str">
            <v>SOUN1</v>
          </cell>
          <cell r="B218" t="str">
            <v>Solidago unknown 1</v>
          </cell>
          <cell r="C218" t="str">
            <v>APB-Bivy</v>
          </cell>
        </row>
        <row r="219">
          <cell r="A219" t="str">
            <v>SOUN2</v>
          </cell>
          <cell r="B219" t="str">
            <v>Solidago unknown 2</v>
          </cell>
          <cell r="C219" t="str">
            <v>APB-Bivy, large basal leaves</v>
          </cell>
        </row>
        <row r="220">
          <cell r="A220" t="str">
            <v>SOUN3</v>
          </cell>
          <cell r="B220" t="str">
            <v>Solidago unknown 2</v>
          </cell>
          <cell r="C220" t="str">
            <v>APB-Axlegrease, little leaf whorls on stem</v>
          </cell>
        </row>
        <row r="221">
          <cell r="A221" t="str">
            <v>SOUN4</v>
          </cell>
          <cell r="B221" t="str">
            <v>Solidago unknown 4</v>
          </cell>
          <cell r="C221" t="str">
            <v>APB-Hoffman, red stem</v>
          </cell>
        </row>
        <row r="222">
          <cell r="A222" t="str">
            <v>SPAL</v>
          </cell>
          <cell r="B222" t="str">
            <v>Spiraea alba</v>
          </cell>
          <cell r="C222" t="str">
            <v>white meadowsweet</v>
          </cell>
        </row>
        <row r="223">
          <cell r="A223" t="str">
            <v>SWAL</v>
          </cell>
          <cell r="B223" t="str">
            <v>Swida alternifolia</v>
          </cell>
          <cell r="C223" t="str">
            <v>alternate-leaved dogwood</v>
          </cell>
        </row>
        <row r="224">
          <cell r="A224" t="str">
            <v>SYFO</v>
          </cell>
          <cell r="B224" t="str">
            <v>Symplocarpus foetidus</v>
          </cell>
          <cell r="C224" t="str">
            <v>skunk cabbage</v>
          </cell>
        </row>
        <row r="225">
          <cell r="A225" t="str">
            <v>TEVI</v>
          </cell>
          <cell r="B225" t="str">
            <v>Tephrosia virginiana</v>
          </cell>
          <cell r="C225" t="str">
            <v>goat's rue</v>
          </cell>
        </row>
        <row r="226">
          <cell r="A226" t="str">
            <v>TORA</v>
          </cell>
          <cell r="B226" t="str">
            <v>Toxicodendron radicans</v>
          </cell>
          <cell r="C226" t="str">
            <v>poison-ivy</v>
          </cell>
        </row>
        <row r="227">
          <cell r="A227" t="str">
            <v>TSCA</v>
          </cell>
          <cell r="B227" t="str">
            <v>Tsuga canadensis</v>
          </cell>
          <cell r="C227" t="str">
            <v>eastern hemlock</v>
          </cell>
        </row>
        <row r="228">
          <cell r="A228" t="str">
            <v>ULAM</v>
          </cell>
          <cell r="B228" t="str">
            <v>Ulmus americana</v>
          </cell>
          <cell r="C228" t="str">
            <v>American elm</v>
          </cell>
        </row>
        <row r="229">
          <cell r="A229" t="str">
            <v>ULSp</v>
          </cell>
          <cell r="B229" t="str">
            <v>Ulmus sp.</v>
          </cell>
          <cell r="C229" t="str">
            <v>elm species</v>
          </cell>
        </row>
        <row r="230">
          <cell r="A230" t="str">
            <v>UVPE</v>
          </cell>
          <cell r="B230" t="str">
            <v>Uvularia perfoliata</v>
          </cell>
          <cell r="C230" t="str">
            <v>perfoliate bellwort</v>
          </cell>
        </row>
        <row r="231">
          <cell r="A231" t="str">
            <v>UVSE</v>
          </cell>
          <cell r="B231" t="str">
            <v>Uvularia sessilifolia</v>
          </cell>
          <cell r="C231" t="str">
            <v>sessile leaved bellwort</v>
          </cell>
        </row>
        <row r="232">
          <cell r="A232" t="str">
            <v>VAAN</v>
          </cell>
          <cell r="B232" t="str">
            <v>Vaccinium angustifolium</v>
          </cell>
          <cell r="C232" t="str">
            <v>common lowbush blueberry</v>
          </cell>
        </row>
        <row r="233">
          <cell r="A233" t="str">
            <v>VACO</v>
          </cell>
          <cell r="B233" t="str">
            <v>Vaccinium corymbosum</v>
          </cell>
          <cell r="C233" t="str">
            <v>highbush blueberry</v>
          </cell>
        </row>
        <row r="234">
          <cell r="A234" t="str">
            <v>VAMY</v>
          </cell>
          <cell r="B234" t="str">
            <v>Vaccinium myrtilloides</v>
          </cell>
          <cell r="C234" t="str">
            <v>velvet-leaf blueberry</v>
          </cell>
        </row>
        <row r="235">
          <cell r="A235" t="str">
            <v>VAPA</v>
          </cell>
          <cell r="B235" t="str">
            <v>Vaccinium pallidum</v>
          </cell>
          <cell r="C235" t="str">
            <v>hillside blueberry</v>
          </cell>
        </row>
        <row r="236">
          <cell r="A236" t="str">
            <v>VEOF</v>
          </cell>
          <cell r="B236" t="str">
            <v>Veronica officinalis</v>
          </cell>
          <cell r="C236" t="str">
            <v>common speedwell</v>
          </cell>
        </row>
        <row r="237">
          <cell r="A237" t="str">
            <v>VETH</v>
          </cell>
          <cell r="B237" t="str">
            <v>Verbascum thapsus</v>
          </cell>
          <cell r="C237" t="str">
            <v>common mullein</v>
          </cell>
        </row>
        <row r="238">
          <cell r="A238" t="str">
            <v>VIAC</v>
          </cell>
          <cell r="B238" t="str">
            <v>Viburnum acerifolium</v>
          </cell>
          <cell r="C238" t="str">
            <v>maple-leaved viburnum</v>
          </cell>
        </row>
        <row r="239">
          <cell r="A239" t="str">
            <v>VIAE</v>
          </cell>
          <cell r="B239" t="str">
            <v>Vitis aestivalis</v>
          </cell>
          <cell r="C239" t="str">
            <v>summer grape</v>
          </cell>
        </row>
        <row r="240">
          <cell r="A240" t="str">
            <v>VIDE</v>
          </cell>
          <cell r="B240" t="str">
            <v>Viburnum dentatum</v>
          </cell>
          <cell r="C240" t="str">
            <v>southern arrowwood</v>
          </cell>
        </row>
        <row r="241">
          <cell r="A241" t="str">
            <v>VINU</v>
          </cell>
          <cell r="B241" t="str">
            <v>Viburnum nudum var cassinoides</v>
          </cell>
          <cell r="C241" t="str">
            <v>wild raisin</v>
          </cell>
        </row>
        <row r="242">
          <cell r="A242" t="str">
            <v>VIRI</v>
          </cell>
          <cell r="B242" t="str">
            <v>Vistis riparia</v>
          </cell>
          <cell r="C242" t="str">
            <v>riverbank grape</v>
          </cell>
        </row>
        <row r="243">
          <cell r="A243" t="str">
            <v>VISP</v>
          </cell>
          <cell r="B243" t="str">
            <v>Viola species</v>
          </cell>
          <cell r="C243" t="str">
            <v>violet species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9D56-148F-154C-AF56-40E1EB62069C}">
  <dimension ref="A1:E50"/>
  <sheetViews>
    <sheetView topLeftCell="A17" workbookViewId="0">
      <selection sqref="A1:XFD1048576"/>
    </sheetView>
  </sheetViews>
  <sheetFormatPr baseColWidth="10" defaultRowHeight="16" x14ac:dyDescent="0.2"/>
  <cols>
    <col min="1" max="1" width="27.5" style="2" customWidth="1"/>
    <col min="2" max="2" width="45.6640625" style="2" customWidth="1"/>
    <col min="3" max="16384" width="10.83203125" style="2"/>
  </cols>
  <sheetData>
    <row r="1" spans="1:3" x14ac:dyDescent="0.2">
      <c r="A1" s="2" t="s">
        <v>867</v>
      </c>
      <c r="B1" s="2" t="s">
        <v>866</v>
      </c>
    </row>
    <row r="2" spans="1:3" x14ac:dyDescent="0.2">
      <c r="A2" s="2" t="s">
        <v>865</v>
      </c>
      <c r="B2" s="2" t="s">
        <v>864</v>
      </c>
    </row>
    <row r="3" spans="1:3" x14ac:dyDescent="0.2">
      <c r="B3" s="2" t="s">
        <v>863</v>
      </c>
    </row>
    <row r="4" spans="1:3" x14ac:dyDescent="0.2">
      <c r="B4" s="2" t="s">
        <v>862</v>
      </c>
    </row>
    <row r="5" spans="1:3" x14ac:dyDescent="0.2">
      <c r="B5" s="2" t="s">
        <v>861</v>
      </c>
    </row>
    <row r="6" spans="1:3" x14ac:dyDescent="0.2">
      <c r="B6" s="2" t="s">
        <v>860</v>
      </c>
    </row>
    <row r="7" spans="1:3" x14ac:dyDescent="0.2">
      <c r="B7" s="2" t="s">
        <v>859</v>
      </c>
    </row>
    <row r="8" spans="1:3" x14ac:dyDescent="0.2">
      <c r="B8" s="2" t="s">
        <v>858</v>
      </c>
    </row>
    <row r="9" spans="1:3" x14ac:dyDescent="0.2">
      <c r="A9" s="2" t="s">
        <v>857</v>
      </c>
      <c r="B9" s="2" t="s">
        <v>856</v>
      </c>
    </row>
    <row r="10" spans="1:3" x14ac:dyDescent="0.2">
      <c r="A10" s="2" t="s">
        <v>855</v>
      </c>
      <c r="B10" s="2" t="s">
        <v>854</v>
      </c>
      <c r="C10" s="2" t="s">
        <v>853</v>
      </c>
    </row>
    <row r="11" spans="1:3" x14ac:dyDescent="0.2">
      <c r="B11" s="2" t="s">
        <v>852</v>
      </c>
    </row>
    <row r="12" spans="1:3" x14ac:dyDescent="0.2">
      <c r="B12" s="2" t="s">
        <v>851</v>
      </c>
    </row>
    <row r="13" spans="1:3" x14ac:dyDescent="0.2">
      <c r="A13" s="2" t="s">
        <v>850</v>
      </c>
      <c r="B13" s="2" t="s">
        <v>849</v>
      </c>
    </row>
    <row r="14" spans="1:3" x14ac:dyDescent="0.2">
      <c r="B14" s="2" t="s">
        <v>848</v>
      </c>
    </row>
    <row r="15" spans="1:3" x14ac:dyDescent="0.2">
      <c r="B15" s="2" t="s">
        <v>847</v>
      </c>
    </row>
    <row r="16" spans="1:3" x14ac:dyDescent="0.2">
      <c r="B16" s="2" t="s">
        <v>846</v>
      </c>
    </row>
    <row r="17" spans="2:2" x14ac:dyDescent="0.2">
      <c r="B17" s="12" t="s">
        <v>845</v>
      </c>
    </row>
    <row r="18" spans="2:2" x14ac:dyDescent="0.2">
      <c r="B18" s="2" t="s">
        <v>844</v>
      </c>
    </row>
    <row r="19" spans="2:2" x14ac:dyDescent="0.2">
      <c r="B19" s="2" t="s">
        <v>843</v>
      </c>
    </row>
    <row r="20" spans="2:2" x14ac:dyDescent="0.2">
      <c r="B20" s="2" t="s">
        <v>842</v>
      </c>
    </row>
    <row r="21" spans="2:2" x14ac:dyDescent="0.2">
      <c r="B21" s="2" t="s">
        <v>841</v>
      </c>
    </row>
    <row r="22" spans="2:2" x14ac:dyDescent="0.2">
      <c r="B22" s="2" t="s">
        <v>840</v>
      </c>
    </row>
    <row r="23" spans="2:2" x14ac:dyDescent="0.2">
      <c r="B23" s="2" t="s">
        <v>839</v>
      </c>
    </row>
    <row r="24" spans="2:2" x14ac:dyDescent="0.2">
      <c r="B24" s="2" t="s">
        <v>838</v>
      </c>
    </row>
    <row r="25" spans="2:2" x14ac:dyDescent="0.2">
      <c r="B25" s="2" t="s">
        <v>837</v>
      </c>
    </row>
    <row r="26" spans="2:2" x14ac:dyDescent="0.2">
      <c r="B26" s="2" t="s">
        <v>836</v>
      </c>
    </row>
    <row r="27" spans="2:2" x14ac:dyDescent="0.2">
      <c r="B27" s="11" t="s">
        <v>835</v>
      </c>
    </row>
    <row r="28" spans="2:2" x14ac:dyDescent="0.2">
      <c r="B28" s="2" t="s">
        <v>834</v>
      </c>
    </row>
    <row r="29" spans="2:2" x14ac:dyDescent="0.2">
      <c r="B29" s="2" t="s">
        <v>833</v>
      </c>
    </row>
    <row r="30" spans="2:2" x14ac:dyDescent="0.2">
      <c r="B30" s="2" t="s">
        <v>832</v>
      </c>
    </row>
    <row r="31" spans="2:2" x14ac:dyDescent="0.2">
      <c r="B31" s="2" t="s">
        <v>831</v>
      </c>
    </row>
    <row r="32" spans="2:2" x14ac:dyDescent="0.2">
      <c r="B32" s="2" t="s">
        <v>830</v>
      </c>
    </row>
    <row r="33" spans="2:5" x14ac:dyDescent="0.2">
      <c r="B33" s="2" t="s">
        <v>829</v>
      </c>
    </row>
    <row r="34" spans="2:5" x14ac:dyDescent="0.2">
      <c r="B34" s="2" t="s">
        <v>828</v>
      </c>
      <c r="C34" s="2">
        <v>1</v>
      </c>
      <c r="D34" s="2" t="s">
        <v>827</v>
      </c>
      <c r="E34" s="2" t="s">
        <v>819</v>
      </c>
    </row>
    <row r="35" spans="2:5" x14ac:dyDescent="0.2">
      <c r="C35" s="2">
        <v>2</v>
      </c>
      <c r="D35" s="2" t="s">
        <v>826</v>
      </c>
      <c r="E35" s="2" t="s">
        <v>819</v>
      </c>
    </row>
    <row r="36" spans="2:5" x14ac:dyDescent="0.2">
      <c r="C36" s="2">
        <v>3</v>
      </c>
      <c r="D36" s="2" t="s">
        <v>825</v>
      </c>
      <c r="E36" s="2" t="s">
        <v>819</v>
      </c>
    </row>
    <row r="37" spans="2:5" x14ac:dyDescent="0.2">
      <c r="C37" s="2">
        <v>4</v>
      </c>
      <c r="D37" s="2" t="s">
        <v>824</v>
      </c>
      <c r="E37" s="2" t="s">
        <v>819</v>
      </c>
    </row>
    <row r="38" spans="2:5" x14ac:dyDescent="0.2">
      <c r="C38" s="2">
        <v>5</v>
      </c>
      <c r="D38" s="2" t="s">
        <v>823</v>
      </c>
      <c r="E38" s="2" t="s">
        <v>819</v>
      </c>
    </row>
    <row r="39" spans="2:5" x14ac:dyDescent="0.2">
      <c r="C39" s="2">
        <v>6</v>
      </c>
      <c r="D39" s="2" t="s">
        <v>822</v>
      </c>
      <c r="E39" s="2" t="s">
        <v>819</v>
      </c>
    </row>
    <row r="40" spans="2:5" x14ac:dyDescent="0.2">
      <c r="C40" s="2">
        <v>7</v>
      </c>
      <c r="D40" s="2" t="s">
        <v>821</v>
      </c>
      <c r="E40" s="2" t="s">
        <v>819</v>
      </c>
    </row>
    <row r="41" spans="2:5" x14ac:dyDescent="0.2">
      <c r="C41" s="2">
        <v>8</v>
      </c>
      <c r="D41" s="2" t="s">
        <v>820</v>
      </c>
      <c r="E41" s="2" t="s">
        <v>819</v>
      </c>
    </row>
    <row r="42" spans="2:5" x14ac:dyDescent="0.2">
      <c r="B42" s="2" t="s">
        <v>818</v>
      </c>
    </row>
    <row r="43" spans="2:5" x14ac:dyDescent="0.2">
      <c r="B43" s="2" t="s">
        <v>817</v>
      </c>
    </row>
    <row r="44" spans="2:5" x14ac:dyDescent="0.2">
      <c r="B44" s="2" t="s">
        <v>816</v>
      </c>
    </row>
    <row r="45" spans="2:5" x14ac:dyDescent="0.2">
      <c r="B45" s="2" t="s">
        <v>815</v>
      </c>
    </row>
    <row r="46" spans="2:5" x14ac:dyDescent="0.2">
      <c r="B46" s="2" t="s">
        <v>814</v>
      </c>
    </row>
    <row r="47" spans="2:5" x14ac:dyDescent="0.2">
      <c r="B47" s="2" t="s">
        <v>813</v>
      </c>
    </row>
    <row r="50" spans="1:2" x14ac:dyDescent="0.2">
      <c r="A50" s="2" t="s">
        <v>812</v>
      </c>
      <c r="B50" s="2" t="s">
        <v>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20" zoomScaleNormal="120" workbookViewId="0">
      <pane ySplit="1" topLeftCell="A241" activePane="bottomLeft" state="frozen"/>
      <selection pane="bottomLeft" activeCell="A2" sqref="A2:XFD243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738</v>
      </c>
      <c r="B2" t="s">
        <v>739</v>
      </c>
      <c r="C2" t="s">
        <v>740</v>
      </c>
    </row>
    <row r="3" spans="1:3" x14ac:dyDescent="0.2">
      <c r="A3" t="s">
        <v>575</v>
      </c>
      <c r="B3" t="s">
        <v>576</v>
      </c>
      <c r="C3" t="s">
        <v>577</v>
      </c>
    </row>
    <row r="4" spans="1:3" x14ac:dyDescent="0.2">
      <c r="A4" t="s">
        <v>462</v>
      </c>
      <c r="B4" t="s">
        <v>463</v>
      </c>
      <c r="C4" t="s">
        <v>464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486</v>
      </c>
      <c r="B6" t="s">
        <v>487</v>
      </c>
      <c r="C6" t="s">
        <v>488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630</v>
      </c>
      <c r="B8" t="s">
        <v>631</v>
      </c>
      <c r="C8" t="s">
        <v>632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445</v>
      </c>
      <c r="B10" t="s">
        <v>446</v>
      </c>
      <c r="C10" t="s">
        <v>447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385</v>
      </c>
      <c r="B13" t="s">
        <v>386</v>
      </c>
      <c r="C13" t="s">
        <v>387</v>
      </c>
    </row>
    <row r="14" spans="1:3" x14ac:dyDescent="0.2">
      <c r="A14" t="s">
        <v>654</v>
      </c>
      <c r="B14" t="s">
        <v>655</v>
      </c>
      <c r="C14" t="s">
        <v>656</v>
      </c>
    </row>
    <row r="15" spans="1:3" x14ac:dyDescent="0.2">
      <c r="A15" t="s">
        <v>369</v>
      </c>
      <c r="B15" t="s">
        <v>370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759</v>
      </c>
      <c r="B18" t="s">
        <v>474</v>
      </c>
      <c r="C18" t="s">
        <v>475</v>
      </c>
    </row>
    <row r="19" spans="1:3" x14ac:dyDescent="0.2">
      <c r="A19" t="s">
        <v>607</v>
      </c>
      <c r="B19" t="s">
        <v>608</v>
      </c>
      <c r="C19" t="s">
        <v>603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492</v>
      </c>
      <c r="B22" t="s">
        <v>493</v>
      </c>
      <c r="C22" t="s">
        <v>494</v>
      </c>
    </row>
    <row r="23" spans="1:3" x14ac:dyDescent="0.2">
      <c r="A23" t="s">
        <v>698</v>
      </c>
      <c r="B23" t="s">
        <v>699</v>
      </c>
      <c r="C23" t="s">
        <v>700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568</v>
      </c>
      <c r="B27" t="s">
        <v>569</v>
      </c>
      <c r="C27" t="s">
        <v>570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395</v>
      </c>
      <c r="B34" t="s">
        <v>396</v>
      </c>
      <c r="C34" t="s">
        <v>397</v>
      </c>
    </row>
    <row r="35" spans="1:3" x14ac:dyDescent="0.2">
      <c r="A35" t="s">
        <v>518</v>
      </c>
      <c r="B35" t="s">
        <v>528</v>
      </c>
      <c r="C35" t="s">
        <v>519</v>
      </c>
    </row>
    <row r="36" spans="1:3" x14ac:dyDescent="0.2">
      <c r="A36" t="s">
        <v>633</v>
      </c>
      <c r="B36" t="s">
        <v>634</v>
      </c>
      <c r="C36" t="s">
        <v>635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471</v>
      </c>
      <c r="B38" t="s">
        <v>472</v>
      </c>
      <c r="C38" t="s">
        <v>473</v>
      </c>
    </row>
    <row r="39" spans="1:3" x14ac:dyDescent="0.2">
      <c r="A39" t="s">
        <v>432</v>
      </c>
      <c r="B39" t="s">
        <v>433</v>
      </c>
      <c r="C39" t="s">
        <v>434</v>
      </c>
    </row>
    <row r="40" spans="1:3" x14ac:dyDescent="0.2">
      <c r="A40" t="s">
        <v>615</v>
      </c>
      <c r="B40" t="s">
        <v>616</v>
      </c>
      <c r="C40" t="s">
        <v>617</v>
      </c>
    </row>
    <row r="41" spans="1:3" x14ac:dyDescent="0.2">
      <c r="A41" t="s">
        <v>666</v>
      </c>
      <c r="B41" t="s">
        <v>667</v>
      </c>
      <c r="C41" t="s">
        <v>668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639</v>
      </c>
      <c r="B43" t="s">
        <v>640</v>
      </c>
      <c r="C43" t="s">
        <v>641</v>
      </c>
    </row>
    <row r="44" spans="1:3" x14ac:dyDescent="0.2">
      <c r="A44" t="s">
        <v>677</v>
      </c>
      <c r="B44" t="s">
        <v>678</v>
      </c>
      <c r="C44" t="s">
        <v>679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674</v>
      </c>
      <c r="B49" t="s">
        <v>675</v>
      </c>
      <c r="C49" t="s">
        <v>676</v>
      </c>
    </row>
    <row r="50" spans="1:3" x14ac:dyDescent="0.2">
      <c r="A50" t="s">
        <v>657</v>
      </c>
      <c r="B50" t="s">
        <v>658</v>
      </c>
      <c r="C50" t="s">
        <v>659</v>
      </c>
    </row>
    <row r="51" spans="1:3" x14ac:dyDescent="0.2">
      <c r="A51" t="s">
        <v>595</v>
      </c>
      <c r="B51" t="s">
        <v>596</v>
      </c>
      <c r="C51" t="s">
        <v>597</v>
      </c>
    </row>
    <row r="52" spans="1:3" x14ac:dyDescent="0.2">
      <c r="A52" t="s">
        <v>741</v>
      </c>
      <c r="B52" t="s">
        <v>742</v>
      </c>
      <c r="C52" t="s">
        <v>743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477</v>
      </c>
      <c r="B54" t="s">
        <v>478</v>
      </c>
      <c r="C54" t="s">
        <v>479</v>
      </c>
    </row>
    <row r="55" spans="1:3" x14ac:dyDescent="0.2">
      <c r="A55" t="s">
        <v>541</v>
      </c>
      <c r="B55" t="s">
        <v>542</v>
      </c>
      <c r="C55" t="s">
        <v>543</v>
      </c>
    </row>
    <row r="56" spans="1:3" x14ac:dyDescent="0.2">
      <c r="A56" t="s">
        <v>544</v>
      </c>
      <c r="B56" t="s">
        <v>545</v>
      </c>
      <c r="C56" t="s">
        <v>546</v>
      </c>
    </row>
    <row r="57" spans="1:3" x14ac:dyDescent="0.2">
      <c r="A57" t="s">
        <v>538</v>
      </c>
      <c r="B57" t="s">
        <v>539</v>
      </c>
      <c r="C57" t="s">
        <v>540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590</v>
      </c>
      <c r="B59" t="s">
        <v>589</v>
      </c>
      <c r="C59" t="s">
        <v>591</v>
      </c>
    </row>
    <row r="60" spans="1:3" x14ac:dyDescent="0.2">
      <c r="A60" t="s">
        <v>663</v>
      </c>
      <c r="B60" t="s">
        <v>664</v>
      </c>
      <c r="C60" t="s">
        <v>665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442</v>
      </c>
      <c r="B64" t="s">
        <v>443</v>
      </c>
      <c r="C64" t="s">
        <v>444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495</v>
      </c>
    </row>
    <row r="67" spans="1:3" x14ac:dyDescent="0.2">
      <c r="A67" t="s">
        <v>95</v>
      </c>
      <c r="B67" t="s">
        <v>94</v>
      </c>
      <c r="C67" t="s">
        <v>496</v>
      </c>
    </row>
    <row r="68" spans="1:3" x14ac:dyDescent="0.2">
      <c r="A68" t="s">
        <v>451</v>
      </c>
      <c r="B68" t="s">
        <v>452</v>
      </c>
      <c r="C68" t="s">
        <v>453</v>
      </c>
    </row>
    <row r="69" spans="1:3" x14ac:dyDescent="0.2">
      <c r="A69" t="s">
        <v>592</v>
      </c>
      <c r="B69" t="s">
        <v>593</v>
      </c>
      <c r="C69" t="s">
        <v>594</v>
      </c>
    </row>
    <row r="70" spans="1:3" x14ac:dyDescent="0.2">
      <c r="A70" t="s">
        <v>96</v>
      </c>
      <c r="B70" t="s">
        <v>97</v>
      </c>
      <c r="C70" t="s">
        <v>411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612</v>
      </c>
      <c r="B72" t="s">
        <v>613</v>
      </c>
      <c r="C72" t="s">
        <v>614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421</v>
      </c>
      <c r="B76" t="s">
        <v>422</v>
      </c>
      <c r="C76" t="s">
        <v>423</v>
      </c>
    </row>
    <row r="77" spans="1:3" x14ac:dyDescent="0.2">
      <c r="A77" t="s">
        <v>501</v>
      </c>
      <c r="B77" t="s">
        <v>502</v>
      </c>
      <c r="C77" t="s">
        <v>505</v>
      </c>
    </row>
    <row r="78" spans="1:3" x14ac:dyDescent="0.2">
      <c r="A78" t="s">
        <v>692</v>
      </c>
      <c r="B78" t="s">
        <v>693</v>
      </c>
      <c r="C78" t="s">
        <v>694</v>
      </c>
    </row>
    <row r="79" spans="1:3" x14ac:dyDescent="0.2">
      <c r="A79" t="s">
        <v>557</v>
      </c>
      <c r="B79" t="s">
        <v>558</v>
      </c>
      <c r="C79" t="s">
        <v>559</v>
      </c>
    </row>
    <row r="80" spans="1:3" x14ac:dyDescent="0.2">
      <c r="A80" t="s">
        <v>601</v>
      </c>
      <c r="B80" t="s">
        <v>602</v>
      </c>
      <c r="C80" t="s">
        <v>603</v>
      </c>
    </row>
    <row r="81" spans="1:4" x14ac:dyDescent="0.2">
      <c r="A81" t="s">
        <v>651</v>
      </c>
      <c r="B81" t="s">
        <v>652</v>
      </c>
      <c r="C81" t="s">
        <v>653</v>
      </c>
    </row>
    <row r="82" spans="1:4" x14ac:dyDescent="0.2">
      <c r="A82" s="9" t="s">
        <v>760</v>
      </c>
      <c r="B82" s="9" t="s">
        <v>761</v>
      </c>
      <c r="C82" s="9" t="s">
        <v>762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465</v>
      </c>
      <c r="B84" t="s">
        <v>466</v>
      </c>
      <c r="C84" t="s">
        <v>467</v>
      </c>
    </row>
    <row r="85" spans="1:4" x14ac:dyDescent="0.2">
      <c r="A85" t="s">
        <v>468</v>
      </c>
      <c r="B85" t="s">
        <v>469</v>
      </c>
      <c r="C85" t="s">
        <v>470</v>
      </c>
    </row>
    <row r="86" spans="1:4" x14ac:dyDescent="0.2">
      <c r="A86" t="s">
        <v>725</v>
      </c>
      <c r="B86" t="s">
        <v>374</v>
      </c>
      <c r="C86" t="s">
        <v>377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8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772</v>
      </c>
      <c r="B90" t="s">
        <v>774</v>
      </c>
      <c r="C90" t="s">
        <v>773</v>
      </c>
      <c r="D90" t="s">
        <v>547</v>
      </c>
    </row>
    <row r="91" spans="1:4" x14ac:dyDescent="0.2">
      <c r="A91" t="s">
        <v>645</v>
      </c>
      <c r="B91" t="s">
        <v>647</v>
      </c>
      <c r="C91" t="s">
        <v>646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408</v>
      </c>
      <c r="B93" t="s">
        <v>409</v>
      </c>
      <c r="C93" t="s">
        <v>410</v>
      </c>
    </row>
    <row r="94" spans="1:4" x14ac:dyDescent="0.2">
      <c r="A94" t="s">
        <v>532</v>
      </c>
      <c r="B94" t="s">
        <v>533</v>
      </c>
      <c r="C94" t="s">
        <v>534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529</v>
      </c>
      <c r="B96" t="s">
        <v>531</v>
      </c>
      <c r="C96" t="s">
        <v>530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744</v>
      </c>
      <c r="B98" t="s">
        <v>745</v>
      </c>
      <c r="C98" t="s">
        <v>746</v>
      </c>
    </row>
    <row r="99" spans="1:3" x14ac:dyDescent="0.2">
      <c r="A99" t="s">
        <v>439</v>
      </c>
      <c r="B99" t="s">
        <v>441</v>
      </c>
      <c r="C99" t="s">
        <v>440</v>
      </c>
    </row>
    <row r="100" spans="1:3" x14ac:dyDescent="0.2">
      <c r="A100" t="s">
        <v>454</v>
      </c>
      <c r="B100" t="s">
        <v>455</v>
      </c>
      <c r="C100" t="s">
        <v>456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747</v>
      </c>
      <c r="B102" t="s">
        <v>748</v>
      </c>
      <c r="C102" t="s">
        <v>749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392</v>
      </c>
      <c r="B109" t="s">
        <v>393</v>
      </c>
      <c r="C109" t="s">
        <v>394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578</v>
      </c>
      <c r="B113" t="s">
        <v>579</v>
      </c>
      <c r="C113" t="s">
        <v>580</v>
      </c>
    </row>
    <row r="114" spans="1:3" x14ac:dyDescent="0.2">
      <c r="A114" t="s">
        <v>660</v>
      </c>
      <c r="B114" t="s">
        <v>661</v>
      </c>
      <c r="C114" t="s">
        <v>662</v>
      </c>
    </row>
    <row r="115" spans="1:3" x14ac:dyDescent="0.2">
      <c r="A115" t="s">
        <v>161</v>
      </c>
      <c r="B115" t="s">
        <v>162</v>
      </c>
      <c r="C115" t="s">
        <v>497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763</v>
      </c>
      <c r="B118" t="s">
        <v>764</v>
      </c>
      <c r="C118" t="s">
        <v>765</v>
      </c>
    </row>
    <row r="119" spans="1:3" x14ac:dyDescent="0.2">
      <c r="A119" t="s">
        <v>604</v>
      </c>
      <c r="B119" t="s">
        <v>605</v>
      </c>
      <c r="C119" t="s">
        <v>606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766</v>
      </c>
      <c r="B123" t="s">
        <v>767</v>
      </c>
      <c r="C123" t="s">
        <v>768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642</v>
      </c>
      <c r="B125" t="s">
        <v>643</v>
      </c>
      <c r="C125" t="s">
        <v>644</v>
      </c>
    </row>
    <row r="126" spans="1:3" x14ac:dyDescent="0.2">
      <c r="A126" t="s">
        <v>401</v>
      </c>
      <c r="B126" t="s">
        <v>402</v>
      </c>
      <c r="C126" t="s">
        <v>404</v>
      </c>
    </row>
    <row r="127" spans="1:3" x14ac:dyDescent="0.2">
      <c r="A127" t="s">
        <v>701</v>
      </c>
      <c r="B127" t="s">
        <v>383</v>
      </c>
      <c r="C127" t="s">
        <v>384</v>
      </c>
    </row>
    <row r="128" spans="1:3" x14ac:dyDescent="0.2">
      <c r="A128" t="s">
        <v>695</v>
      </c>
      <c r="B128" t="s">
        <v>696</v>
      </c>
      <c r="C128" t="s">
        <v>697</v>
      </c>
    </row>
    <row r="129" spans="1:4" x14ac:dyDescent="0.2">
      <c r="A129" t="s">
        <v>181</v>
      </c>
      <c r="B129" t="s">
        <v>182</v>
      </c>
      <c r="C129" t="s">
        <v>182</v>
      </c>
      <c r="D129" s="8"/>
    </row>
    <row r="130" spans="1:4" x14ac:dyDescent="0.2">
      <c r="A130" t="s">
        <v>648</v>
      </c>
      <c r="B130" t="s">
        <v>649</v>
      </c>
      <c r="C130" t="s">
        <v>650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685</v>
      </c>
      <c r="B132" t="s">
        <v>686</v>
      </c>
      <c r="C132" t="s">
        <v>687</v>
      </c>
    </row>
    <row r="133" spans="1:4" x14ac:dyDescent="0.2">
      <c r="A133" t="s">
        <v>429</v>
      </c>
      <c r="B133" t="s">
        <v>430</v>
      </c>
      <c r="C133" t="s">
        <v>431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459</v>
      </c>
      <c r="B136" t="s">
        <v>460</v>
      </c>
      <c r="C136" t="s">
        <v>461</v>
      </c>
    </row>
    <row r="137" spans="1:4" x14ac:dyDescent="0.2">
      <c r="A137" t="s">
        <v>586</v>
      </c>
      <c r="B137" t="s">
        <v>587</v>
      </c>
      <c r="C137" t="s">
        <v>588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627</v>
      </c>
      <c r="B139" t="s">
        <v>628</v>
      </c>
      <c r="C139" t="s">
        <v>629</v>
      </c>
    </row>
    <row r="140" spans="1:4" s="9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424</v>
      </c>
      <c r="B141" t="s">
        <v>425</v>
      </c>
      <c r="C141" t="s">
        <v>426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750</v>
      </c>
      <c r="B145" t="s">
        <v>751</v>
      </c>
      <c r="C145" t="s">
        <v>752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375</v>
      </c>
      <c r="B147" t="s">
        <v>376</v>
      </c>
      <c r="C147" t="s">
        <v>753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548</v>
      </c>
      <c r="B149" t="s">
        <v>549</v>
      </c>
      <c r="C149" t="s">
        <v>550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476</v>
      </c>
      <c r="B152" t="s">
        <v>428</v>
      </c>
      <c r="C152" t="s">
        <v>506</v>
      </c>
    </row>
    <row r="153" spans="1:3" x14ac:dyDescent="0.2">
      <c r="A153" t="s">
        <v>405</v>
      </c>
      <c r="B153" t="s">
        <v>406</v>
      </c>
      <c r="C153" t="s">
        <v>407</v>
      </c>
    </row>
    <row r="154" spans="1:3" x14ac:dyDescent="0.2">
      <c r="A154" t="s">
        <v>499</v>
      </c>
      <c r="B154" t="s">
        <v>500</v>
      </c>
      <c r="C154" t="s">
        <v>507</v>
      </c>
    </row>
    <row r="155" spans="1:3" x14ac:dyDescent="0.2">
      <c r="A155" t="s">
        <v>551</v>
      </c>
      <c r="B155" t="s">
        <v>552</v>
      </c>
      <c r="C155" t="s">
        <v>553</v>
      </c>
    </row>
    <row r="156" spans="1:3" x14ac:dyDescent="0.2">
      <c r="A156" t="s">
        <v>554</v>
      </c>
      <c r="B156" t="s">
        <v>555</v>
      </c>
      <c r="C156" t="s">
        <v>556</v>
      </c>
    </row>
    <row r="157" spans="1:3" x14ac:dyDescent="0.2">
      <c r="A157" t="s">
        <v>563</v>
      </c>
      <c r="B157" t="s">
        <v>564</v>
      </c>
      <c r="C157" t="s">
        <v>553</v>
      </c>
    </row>
    <row r="158" spans="1:3" x14ac:dyDescent="0.2">
      <c r="A158" t="s">
        <v>571</v>
      </c>
      <c r="B158" t="s">
        <v>573</v>
      </c>
      <c r="C158" t="s">
        <v>553</v>
      </c>
    </row>
    <row r="159" spans="1:3" x14ac:dyDescent="0.2">
      <c r="A159" t="s">
        <v>572</v>
      </c>
      <c r="B159" t="s">
        <v>574</v>
      </c>
      <c r="C159" t="s">
        <v>553</v>
      </c>
    </row>
    <row r="160" spans="1:3" x14ac:dyDescent="0.2">
      <c r="A160" t="s">
        <v>581</v>
      </c>
      <c r="B160" t="s">
        <v>585</v>
      </c>
      <c r="C160" t="s">
        <v>583</v>
      </c>
    </row>
    <row r="161" spans="1:3" x14ac:dyDescent="0.2">
      <c r="A161" t="s">
        <v>582</v>
      </c>
      <c r="B161" t="s">
        <v>584</v>
      </c>
      <c r="C161" t="s">
        <v>583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624</v>
      </c>
      <c r="B163" t="s">
        <v>626</v>
      </c>
      <c r="C163" t="s">
        <v>625</v>
      </c>
    </row>
    <row r="164" spans="1:3" x14ac:dyDescent="0.2">
      <c r="A164" t="s">
        <v>754</v>
      </c>
      <c r="B164" t="s">
        <v>755</v>
      </c>
      <c r="C164" t="s">
        <v>756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427</v>
      </c>
      <c r="B170" t="s">
        <v>498</v>
      </c>
      <c r="C170" t="s">
        <v>423</v>
      </c>
    </row>
    <row r="171" spans="1:3" x14ac:dyDescent="0.2">
      <c r="A171" t="s">
        <v>565</v>
      </c>
      <c r="B171" t="s">
        <v>566</v>
      </c>
      <c r="C171" t="s">
        <v>567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371</v>
      </c>
      <c r="B173" t="s">
        <v>372</v>
      </c>
      <c r="C173" t="s">
        <v>373</v>
      </c>
    </row>
    <row r="174" spans="1:3" x14ac:dyDescent="0.2">
      <c r="A174" t="s">
        <v>378</v>
      </c>
      <c r="B174" t="s">
        <v>379</v>
      </c>
      <c r="C174" t="s">
        <v>380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390</v>
      </c>
      <c r="B176" t="s">
        <v>403</v>
      </c>
      <c r="C176" t="s">
        <v>391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508</v>
      </c>
      <c r="B183" t="s">
        <v>382</v>
      </c>
      <c r="C183" t="s">
        <v>381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598</v>
      </c>
      <c r="B189" t="s">
        <v>599</v>
      </c>
      <c r="C189" t="s">
        <v>600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412</v>
      </c>
      <c r="B191" t="s">
        <v>413</v>
      </c>
      <c r="C191" t="s">
        <v>414</v>
      </c>
    </row>
    <row r="192" spans="1:3" x14ac:dyDescent="0.2">
      <c r="A192" t="s">
        <v>415</v>
      </c>
      <c r="B192" t="s">
        <v>416</v>
      </c>
      <c r="C192" t="s">
        <v>417</v>
      </c>
    </row>
    <row r="193" spans="1:4" x14ac:dyDescent="0.2">
      <c r="A193" t="s">
        <v>418</v>
      </c>
      <c r="B193" t="s">
        <v>419</v>
      </c>
      <c r="C193" t="s">
        <v>420</v>
      </c>
      <c r="D193" s="9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520</v>
      </c>
      <c r="B195" t="s">
        <v>521</v>
      </c>
      <c r="C195" t="s">
        <v>522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489</v>
      </c>
      <c r="B197" t="s">
        <v>490</v>
      </c>
      <c r="C197" t="s">
        <v>491</v>
      </c>
    </row>
    <row r="198" spans="1:4" x14ac:dyDescent="0.2">
      <c r="A198" t="s">
        <v>672</v>
      </c>
      <c r="B198" t="s">
        <v>388</v>
      </c>
      <c r="C198" t="s">
        <v>389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669</v>
      </c>
      <c r="B200" t="s">
        <v>670</v>
      </c>
      <c r="C200" t="s">
        <v>671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673</v>
      </c>
      <c r="B203" t="s">
        <v>503</v>
      </c>
      <c r="C203" t="s">
        <v>504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535</v>
      </c>
      <c r="B205" t="s">
        <v>536</v>
      </c>
      <c r="C205" t="s">
        <v>537</v>
      </c>
    </row>
    <row r="206" spans="1:4" x14ac:dyDescent="0.2">
      <c r="A206" t="s">
        <v>515</v>
      </c>
      <c r="B206" t="s">
        <v>516</v>
      </c>
      <c r="C206" t="s">
        <v>517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9"/>
    </row>
    <row r="211" spans="1:6" x14ac:dyDescent="0.2">
      <c r="A211" t="s">
        <v>702</v>
      </c>
      <c r="B211" t="s">
        <v>703</v>
      </c>
      <c r="C211" t="s">
        <v>704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609</v>
      </c>
      <c r="B213" t="s">
        <v>610</v>
      </c>
      <c r="C213" t="s">
        <v>611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457</v>
      </c>
      <c r="B215" t="s">
        <v>691</v>
      </c>
      <c r="C215" t="s">
        <v>458</v>
      </c>
    </row>
    <row r="216" spans="1:6" x14ac:dyDescent="0.2">
      <c r="A216" t="s">
        <v>512</v>
      </c>
      <c r="B216" t="s">
        <v>513</v>
      </c>
      <c r="C216" t="s">
        <v>514</v>
      </c>
    </row>
    <row r="217" spans="1:6" x14ac:dyDescent="0.2">
      <c r="A217" t="s">
        <v>688</v>
      </c>
      <c r="B217" t="s">
        <v>689</v>
      </c>
      <c r="C217" t="s">
        <v>690</v>
      </c>
    </row>
    <row r="218" spans="1:6" x14ac:dyDescent="0.2">
      <c r="A218" t="s">
        <v>526</v>
      </c>
      <c r="B218" t="s">
        <v>527</v>
      </c>
      <c r="C218" t="s">
        <v>519</v>
      </c>
    </row>
    <row r="219" spans="1:6" x14ac:dyDescent="0.2">
      <c r="A219" t="s">
        <v>680</v>
      </c>
      <c r="B219" t="s">
        <v>561</v>
      </c>
      <c r="C219" t="s">
        <v>681</v>
      </c>
    </row>
    <row r="220" spans="1:6" x14ac:dyDescent="0.2">
      <c r="A220" t="s">
        <v>560</v>
      </c>
      <c r="B220" t="s">
        <v>561</v>
      </c>
      <c r="C220" t="s">
        <v>562</v>
      </c>
    </row>
    <row r="221" spans="1:6" x14ac:dyDescent="0.2">
      <c r="A221" t="s">
        <v>636</v>
      </c>
      <c r="B221" t="s">
        <v>637</v>
      </c>
      <c r="C221" t="s">
        <v>638</v>
      </c>
    </row>
    <row r="222" spans="1:6" x14ac:dyDescent="0.2">
      <c r="A222" t="s">
        <v>523</v>
      </c>
      <c r="B222" t="s">
        <v>524</v>
      </c>
      <c r="C222" t="s">
        <v>525</v>
      </c>
    </row>
    <row r="223" spans="1:6" x14ac:dyDescent="0.2">
      <c r="A223" t="s">
        <v>757</v>
      </c>
      <c r="B223" t="s">
        <v>758</v>
      </c>
      <c r="C223" t="s">
        <v>435</v>
      </c>
    </row>
    <row r="224" spans="1:6" x14ac:dyDescent="0.2">
      <c r="A224" t="s">
        <v>448</v>
      </c>
      <c r="B224" t="s">
        <v>449</v>
      </c>
      <c r="C224" t="s">
        <v>450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769</v>
      </c>
      <c r="B228" t="s">
        <v>770</v>
      </c>
      <c r="C228" t="s">
        <v>771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621</v>
      </c>
      <c r="B230" t="s">
        <v>622</v>
      </c>
      <c r="C230" t="s">
        <v>623</v>
      </c>
    </row>
    <row r="231" spans="1:3" x14ac:dyDescent="0.2">
      <c r="A231" t="s">
        <v>398</v>
      </c>
      <c r="B231" t="s">
        <v>399</v>
      </c>
      <c r="C231" t="s">
        <v>400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509</v>
      </c>
      <c r="B236" t="s">
        <v>510</v>
      </c>
      <c r="C236" t="s">
        <v>511</v>
      </c>
    </row>
    <row r="237" spans="1:3" x14ac:dyDescent="0.2">
      <c r="A237" t="s">
        <v>618</v>
      </c>
      <c r="B237" t="s">
        <v>619</v>
      </c>
      <c r="C237" t="s">
        <v>620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480</v>
      </c>
      <c r="B239" t="s">
        <v>481</v>
      </c>
      <c r="C239" t="s">
        <v>482</v>
      </c>
    </row>
    <row r="240" spans="1:3" x14ac:dyDescent="0.2">
      <c r="A240" t="s">
        <v>436</v>
      </c>
      <c r="B240" t="s">
        <v>437</v>
      </c>
      <c r="C240" t="s">
        <v>438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483</v>
      </c>
      <c r="B242" t="s">
        <v>484</v>
      </c>
      <c r="C242" t="s">
        <v>485</v>
      </c>
    </row>
    <row r="243" spans="1:3" x14ac:dyDescent="0.2">
      <c r="A243" t="s">
        <v>735</v>
      </c>
      <c r="B243" t="s">
        <v>736</v>
      </c>
      <c r="C243" t="s">
        <v>737</v>
      </c>
    </row>
  </sheetData>
  <sortState xmlns:xlrd2="http://schemas.microsoft.com/office/spreadsheetml/2017/richdata2" ref="A2:D235">
    <sortCondition ref="A2:A2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70"/>
  <sheetViews>
    <sheetView zoomScale="130" zoomScaleNormal="130" workbookViewId="0">
      <pane ySplit="1" topLeftCell="A78" activePane="bottomLeft" state="frozen"/>
      <selection pane="bottomLeft" activeCell="A49" sqref="A49"/>
    </sheetView>
  </sheetViews>
  <sheetFormatPr baseColWidth="10" defaultRowHeight="16" x14ac:dyDescent="0.2"/>
  <cols>
    <col min="3" max="3" width="16.5" customWidth="1"/>
    <col min="6" max="6" width="17.83203125" customWidth="1"/>
    <col min="8" max="8" width="13.5" customWidth="1"/>
    <col min="9" max="9" width="12.1640625" customWidth="1"/>
    <col min="13" max="13" width="10.83203125" style="6"/>
    <col min="14" max="14" width="13.83203125" style="6" bestFit="1" customWidth="1"/>
    <col min="15" max="15" width="18.1640625" customWidth="1"/>
    <col min="16" max="16" width="15.8320312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682</v>
      </c>
      <c r="J1" s="1" t="s">
        <v>683</v>
      </c>
      <c r="K1" s="1" t="s">
        <v>684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775</v>
      </c>
      <c r="B2" t="s">
        <v>705</v>
      </c>
      <c r="C2" t="s">
        <v>706</v>
      </c>
      <c r="D2" t="s">
        <v>707</v>
      </c>
      <c r="E2" t="s">
        <v>708</v>
      </c>
      <c r="F2" t="s">
        <v>710</v>
      </c>
      <c r="G2" t="s">
        <v>709</v>
      </c>
      <c r="H2" t="s">
        <v>711</v>
      </c>
      <c r="I2" t="s">
        <v>712</v>
      </c>
      <c r="J2">
        <v>1</v>
      </c>
      <c r="K2">
        <v>1</v>
      </c>
      <c r="L2">
        <v>728</v>
      </c>
      <c r="M2" s="6">
        <v>42.713619999999999</v>
      </c>
      <c r="N2" s="6">
        <v>73.889129999999994</v>
      </c>
      <c r="O2" t="s">
        <v>713</v>
      </c>
      <c r="P2">
        <v>2023</v>
      </c>
    </row>
    <row r="3" spans="1:17" x14ac:dyDescent="0.2">
      <c r="L3">
        <v>727</v>
      </c>
      <c r="M3" s="6">
        <v>42.713610000000003</v>
      </c>
      <c r="N3" s="6">
        <v>73.889719999999997</v>
      </c>
    </row>
    <row r="4" spans="1:17" x14ac:dyDescent="0.2">
      <c r="L4">
        <v>726</v>
      </c>
      <c r="M4" s="6">
        <v>42.713859999999997</v>
      </c>
      <c r="N4" s="6">
        <v>73.889709999999994</v>
      </c>
    </row>
    <row r="5" spans="1:17" x14ac:dyDescent="0.2">
      <c r="L5">
        <v>725</v>
      </c>
      <c r="M5" s="6">
        <v>42.714410000000001</v>
      </c>
      <c r="N5" s="6">
        <v>73.890299999999996</v>
      </c>
    </row>
    <row r="6" spans="1:17" x14ac:dyDescent="0.2">
      <c r="L6">
        <v>724</v>
      </c>
      <c r="M6" s="6">
        <v>42.71416</v>
      </c>
      <c r="N6" s="6">
        <v>73.890339999999995</v>
      </c>
    </row>
    <row r="7" spans="1:17" x14ac:dyDescent="0.2">
      <c r="L7">
        <v>723</v>
      </c>
      <c r="M7" s="6">
        <v>42.713880000000003</v>
      </c>
      <c r="N7" s="6">
        <v>73.890309999999999</v>
      </c>
    </row>
    <row r="8" spans="1:17" x14ac:dyDescent="0.2">
      <c r="L8">
        <v>722</v>
      </c>
      <c r="M8" s="6">
        <v>42.713549999999998</v>
      </c>
      <c r="N8" s="6">
        <v>73.890249999999995</v>
      </c>
    </row>
    <row r="9" spans="1:17" x14ac:dyDescent="0.2">
      <c r="L9">
        <v>721</v>
      </c>
      <c r="M9" s="6">
        <v>42.713340000000002</v>
      </c>
      <c r="N9" s="6">
        <v>73.890339999999995</v>
      </c>
    </row>
    <row r="10" spans="1:17" x14ac:dyDescent="0.2">
      <c r="L10">
        <v>720</v>
      </c>
      <c r="M10" s="6">
        <v>42.713290000000001</v>
      </c>
      <c r="N10" s="6">
        <v>73.890900000000002</v>
      </c>
    </row>
    <row r="11" spans="1:17" x14ac:dyDescent="0.2">
      <c r="L11">
        <v>719</v>
      </c>
      <c r="M11" s="6">
        <v>42.713569999999997</v>
      </c>
      <c r="N11" s="6">
        <v>73.890879999999996</v>
      </c>
    </row>
    <row r="12" spans="1:17" x14ac:dyDescent="0.2">
      <c r="L12">
        <v>718</v>
      </c>
      <c r="M12" s="6">
        <v>42.713900000000002</v>
      </c>
      <c r="N12" s="6">
        <v>73.890919999999994</v>
      </c>
    </row>
    <row r="13" spans="1:17" x14ac:dyDescent="0.2">
      <c r="L13">
        <v>717</v>
      </c>
      <c r="M13" s="6">
        <v>42.71414</v>
      </c>
      <c r="N13" s="6">
        <v>73.891009999999994</v>
      </c>
    </row>
    <row r="14" spans="1:17" x14ac:dyDescent="0.2">
      <c r="L14">
        <v>716</v>
      </c>
      <c r="M14" s="6">
        <v>42.714419999999997</v>
      </c>
      <c r="N14" s="6">
        <v>73.890929999999997</v>
      </c>
    </row>
    <row r="15" spans="1:17" x14ac:dyDescent="0.2">
      <c r="L15">
        <v>715</v>
      </c>
      <c r="M15" s="6">
        <v>42.714680000000001</v>
      </c>
      <c r="N15" s="6">
        <v>73.890919999999994</v>
      </c>
    </row>
    <row r="16" spans="1:17" x14ac:dyDescent="0.2">
      <c r="L16">
        <v>714</v>
      </c>
      <c r="M16" s="6">
        <v>42.713940000000001</v>
      </c>
      <c r="N16" s="6">
        <v>73.891540000000006</v>
      </c>
    </row>
    <row r="17" spans="1:16" x14ac:dyDescent="0.2">
      <c r="L17">
        <v>713</v>
      </c>
      <c r="M17" s="6">
        <v>42.713639999999998</v>
      </c>
      <c r="N17" s="6">
        <v>73.891580000000005</v>
      </c>
    </row>
    <row r="18" spans="1:16" x14ac:dyDescent="0.2">
      <c r="L18">
        <v>712</v>
      </c>
      <c r="M18" s="6">
        <v>42.713320000000003</v>
      </c>
      <c r="N18" s="6">
        <v>73.891589999999994</v>
      </c>
    </row>
    <row r="19" spans="1:16" x14ac:dyDescent="0.2">
      <c r="L19">
        <v>711</v>
      </c>
      <c r="M19" s="6">
        <v>42.713079999999998</v>
      </c>
      <c r="N19" s="6">
        <v>73.892269999999996</v>
      </c>
    </row>
    <row r="20" spans="1:16" x14ac:dyDescent="0.2">
      <c r="L20">
        <v>710</v>
      </c>
      <c r="M20" s="6">
        <v>42.713329999999999</v>
      </c>
      <c r="N20" s="6">
        <v>73.892200000000003</v>
      </c>
    </row>
    <row r="21" spans="1:16" x14ac:dyDescent="0.2">
      <c r="L21">
        <v>709</v>
      </c>
      <c r="M21" s="6">
        <v>42.71367</v>
      </c>
      <c r="N21" s="6">
        <v>73.892160000000004</v>
      </c>
    </row>
    <row r="22" spans="1:16" x14ac:dyDescent="0.2">
      <c r="L22">
        <v>708</v>
      </c>
      <c r="M22" s="6">
        <v>42.713839999999998</v>
      </c>
      <c r="N22" s="6">
        <v>73.892219999999995</v>
      </c>
    </row>
    <row r="23" spans="1:16" x14ac:dyDescent="0.2">
      <c r="L23">
        <v>707</v>
      </c>
      <c r="M23" s="6">
        <v>42.71358</v>
      </c>
      <c r="N23" s="6">
        <v>73.892719999999997</v>
      </c>
    </row>
    <row r="24" spans="1:16" x14ac:dyDescent="0.2">
      <c r="L24">
        <v>706</v>
      </c>
      <c r="M24" s="6">
        <v>42.713329999999999</v>
      </c>
      <c r="N24" s="6">
        <v>73.892769999999999</v>
      </c>
    </row>
    <row r="25" spans="1:16" x14ac:dyDescent="0.2">
      <c r="A25" t="s">
        <v>775</v>
      </c>
      <c r="B25" t="s">
        <v>717</v>
      </c>
      <c r="C25" t="s">
        <v>718</v>
      </c>
      <c r="D25" t="s">
        <v>707</v>
      </c>
      <c r="E25" t="s">
        <v>708</v>
      </c>
      <c r="F25" t="s">
        <v>720</v>
      </c>
      <c r="G25" t="s">
        <v>721</v>
      </c>
      <c r="H25" t="s">
        <v>719</v>
      </c>
      <c r="I25" t="s">
        <v>722</v>
      </c>
      <c r="J25">
        <v>1</v>
      </c>
      <c r="K25">
        <v>1</v>
      </c>
      <c r="L25">
        <v>842</v>
      </c>
      <c r="M25" s="6">
        <v>42.718200000000003</v>
      </c>
      <c r="N25" s="6">
        <v>73.879869999999997</v>
      </c>
      <c r="O25" t="s">
        <v>713</v>
      </c>
      <c r="P25">
        <v>2023</v>
      </c>
    </row>
    <row r="26" spans="1:16" x14ac:dyDescent="0.2">
      <c r="L26">
        <v>841</v>
      </c>
      <c r="M26" s="6">
        <v>42.718400000000003</v>
      </c>
      <c r="N26" s="6">
        <v>73.87988</v>
      </c>
    </row>
    <row r="27" spans="1:16" x14ac:dyDescent="0.2">
      <c r="L27">
        <v>840</v>
      </c>
      <c r="M27" s="6">
        <v>42.718530000000001</v>
      </c>
      <c r="N27" s="6">
        <v>73.879499999999993</v>
      </c>
    </row>
    <row r="28" spans="1:16" x14ac:dyDescent="0.2">
      <c r="L28">
        <v>839</v>
      </c>
      <c r="M28" s="6">
        <v>42.718339999999998</v>
      </c>
      <c r="N28" s="6">
        <v>73.879499999999993</v>
      </c>
    </row>
    <row r="29" spans="1:16" x14ac:dyDescent="0.2">
      <c r="L29">
        <v>838</v>
      </c>
      <c r="M29" s="6">
        <v>42.718179999999997</v>
      </c>
      <c r="N29" s="6">
        <v>73.879429999999999</v>
      </c>
    </row>
    <row r="30" spans="1:16" x14ac:dyDescent="0.2">
      <c r="L30">
        <v>837</v>
      </c>
      <c r="M30" s="6">
        <v>42.717959999999998</v>
      </c>
      <c r="N30" s="6">
        <v>73.879459999999995</v>
      </c>
    </row>
    <row r="31" spans="1:16" x14ac:dyDescent="0.2">
      <c r="L31">
        <v>836</v>
      </c>
      <c r="M31" s="6">
        <v>42.717570000000002</v>
      </c>
      <c r="N31" s="6">
        <v>73.879099999999994</v>
      </c>
    </row>
    <row r="32" spans="1:16" x14ac:dyDescent="0.2">
      <c r="L32">
        <v>835</v>
      </c>
      <c r="M32" s="6">
        <v>42.717730000000003</v>
      </c>
      <c r="N32" s="6">
        <v>73.879069999999999</v>
      </c>
    </row>
    <row r="33" spans="12:14" x14ac:dyDescent="0.2">
      <c r="L33">
        <v>834</v>
      </c>
      <c r="M33" s="6">
        <v>42.717939999999999</v>
      </c>
      <c r="N33" s="6">
        <v>73.879040000000003</v>
      </c>
    </row>
    <row r="34" spans="12:14" x14ac:dyDescent="0.2">
      <c r="L34">
        <v>833</v>
      </c>
      <c r="M34" s="6">
        <v>42.718139999999998</v>
      </c>
      <c r="N34" s="6">
        <v>73.879040000000003</v>
      </c>
    </row>
    <row r="35" spans="12:14" x14ac:dyDescent="0.2">
      <c r="L35">
        <v>832</v>
      </c>
      <c r="M35" s="6">
        <v>42.718440000000001</v>
      </c>
      <c r="N35" s="6">
        <v>73.879059999999996</v>
      </c>
    </row>
    <row r="36" spans="12:14" x14ac:dyDescent="0.2">
      <c r="L36">
        <v>831</v>
      </c>
      <c r="M36" s="6">
        <v>42.718539999999997</v>
      </c>
      <c r="N36" s="6">
        <v>73.879080000000002</v>
      </c>
    </row>
    <row r="37" spans="12:14" x14ac:dyDescent="0.2">
      <c r="L37">
        <v>830</v>
      </c>
      <c r="M37" s="6">
        <v>42.718580000000003</v>
      </c>
      <c r="N37" s="6">
        <v>73.87885</v>
      </c>
    </row>
    <row r="38" spans="12:14" x14ac:dyDescent="0.2">
      <c r="L38">
        <v>829</v>
      </c>
      <c r="M38" s="6">
        <v>42.718389999999999</v>
      </c>
      <c r="N38" s="6">
        <v>73.878839999999997</v>
      </c>
    </row>
    <row r="39" spans="12:14" x14ac:dyDescent="0.2">
      <c r="L39">
        <v>828</v>
      </c>
      <c r="M39" s="6">
        <v>42.71819</v>
      </c>
      <c r="N39" s="6">
        <v>73.878810000000001</v>
      </c>
    </row>
    <row r="40" spans="12:14" x14ac:dyDescent="0.2">
      <c r="L40">
        <v>827</v>
      </c>
      <c r="M40" s="6">
        <v>42.718000000000004</v>
      </c>
      <c r="N40" s="6">
        <v>73.878780000000006</v>
      </c>
    </row>
    <row r="41" spans="12:14" x14ac:dyDescent="0.2">
      <c r="L41">
        <v>826</v>
      </c>
      <c r="M41" s="6">
        <v>42.717790000000001</v>
      </c>
      <c r="N41" s="6">
        <v>73.878749999999997</v>
      </c>
    </row>
    <row r="42" spans="12:14" x14ac:dyDescent="0.2">
      <c r="L42">
        <v>825</v>
      </c>
      <c r="M42" s="6">
        <v>42.717640000000003</v>
      </c>
      <c r="N42" s="6">
        <v>73.878749999999997</v>
      </c>
    </row>
    <row r="43" spans="12:14" x14ac:dyDescent="0.2">
      <c r="L43">
        <v>824</v>
      </c>
      <c r="M43" s="6">
        <v>42.717410000000001</v>
      </c>
      <c r="N43" s="6">
        <v>73.87885</v>
      </c>
    </row>
    <row r="44" spans="12:14" x14ac:dyDescent="0.2">
      <c r="L44">
        <v>823</v>
      </c>
      <c r="M44" s="6">
        <v>42.717770000000002</v>
      </c>
      <c r="N44" s="6">
        <v>73.878259999999997</v>
      </c>
    </row>
    <row r="45" spans="12:14" x14ac:dyDescent="0.2">
      <c r="L45">
        <v>822</v>
      </c>
      <c r="M45" s="6">
        <v>42.717889999999997</v>
      </c>
      <c r="N45" s="6">
        <v>73.878209999999996</v>
      </c>
    </row>
    <row r="46" spans="12:14" x14ac:dyDescent="0.2">
      <c r="L46">
        <v>821</v>
      </c>
      <c r="M46" s="6">
        <v>42.718170000000001</v>
      </c>
      <c r="N46" s="6">
        <v>73.878299999999996</v>
      </c>
    </row>
    <row r="47" spans="12:14" x14ac:dyDescent="0.2">
      <c r="L47">
        <v>820</v>
      </c>
      <c r="M47" s="6">
        <v>42.718400000000003</v>
      </c>
      <c r="N47" s="6">
        <v>73.878190000000004</v>
      </c>
    </row>
    <row r="48" spans="12:14" x14ac:dyDescent="0.2">
      <c r="L48">
        <v>819</v>
      </c>
      <c r="M48" s="6">
        <v>42.718060000000001</v>
      </c>
      <c r="N48" s="6">
        <v>73.877920000000003</v>
      </c>
    </row>
    <row r="49" spans="1:16" x14ac:dyDescent="0.2">
      <c r="A49" t="s">
        <v>775</v>
      </c>
      <c r="B49" t="s">
        <v>729</v>
      </c>
      <c r="C49" t="s">
        <v>718</v>
      </c>
      <c r="D49" t="s">
        <v>707</v>
      </c>
      <c r="E49" t="s">
        <v>730</v>
      </c>
      <c r="F49" t="s">
        <v>733</v>
      </c>
      <c r="G49" t="s">
        <v>732</v>
      </c>
      <c r="H49" t="s">
        <v>731</v>
      </c>
      <c r="I49" t="s">
        <v>722</v>
      </c>
      <c r="J49">
        <v>1</v>
      </c>
      <c r="K49">
        <v>1</v>
      </c>
      <c r="L49">
        <v>888</v>
      </c>
      <c r="M49" s="6">
        <v>42.715060000000001</v>
      </c>
      <c r="N49" s="6">
        <v>73.889449999999997</v>
      </c>
      <c r="O49" t="s">
        <v>713</v>
      </c>
      <c r="P49">
        <v>2023</v>
      </c>
    </row>
    <row r="50" spans="1:16" x14ac:dyDescent="0.2">
      <c r="L50">
        <v>887</v>
      </c>
      <c r="M50" s="6">
        <v>42.714849999999998</v>
      </c>
      <c r="N50" s="6">
        <v>73.889049999999997</v>
      </c>
    </row>
    <row r="51" spans="1:16" x14ac:dyDescent="0.2">
      <c r="L51">
        <v>886</v>
      </c>
      <c r="M51" s="6">
        <v>42.71508</v>
      </c>
      <c r="N51" s="6">
        <v>73.889039999999994</v>
      </c>
    </row>
    <row r="52" spans="1:16" x14ac:dyDescent="0.2">
      <c r="L52">
        <v>885</v>
      </c>
      <c r="M52" s="6">
        <v>42.715260000000001</v>
      </c>
      <c r="N52" s="6">
        <v>73.888990000000007</v>
      </c>
    </row>
    <row r="53" spans="1:16" x14ac:dyDescent="0.2">
      <c r="L53">
        <v>884</v>
      </c>
      <c r="M53" s="6">
        <v>42.715029999999999</v>
      </c>
      <c r="N53" s="6">
        <v>73.888509999999997</v>
      </c>
    </row>
    <row r="54" spans="1:16" x14ac:dyDescent="0.2">
      <c r="L54">
        <v>883</v>
      </c>
      <c r="M54" s="6">
        <v>42.714829999999999</v>
      </c>
      <c r="N54" s="6">
        <v>73.888559999999998</v>
      </c>
    </row>
    <row r="55" spans="1:16" x14ac:dyDescent="0.2">
      <c r="L55">
        <v>882</v>
      </c>
      <c r="M55" s="6">
        <v>42.714599999999997</v>
      </c>
      <c r="N55" s="6">
        <v>73.888540000000006</v>
      </c>
    </row>
    <row r="56" spans="1:16" x14ac:dyDescent="0.2">
      <c r="L56">
        <v>881</v>
      </c>
      <c r="M56" s="6">
        <v>42.714230000000001</v>
      </c>
      <c r="N56" s="6">
        <v>73.888080000000002</v>
      </c>
    </row>
    <row r="57" spans="1:16" x14ac:dyDescent="0.2">
      <c r="L57">
        <v>880</v>
      </c>
      <c r="M57" s="6">
        <v>42.714359999999999</v>
      </c>
      <c r="N57" s="6">
        <v>73.888109999999998</v>
      </c>
    </row>
    <row r="58" spans="1:16" x14ac:dyDescent="0.2">
      <c r="L58">
        <v>879</v>
      </c>
      <c r="M58" s="6">
        <v>42.714599999999997</v>
      </c>
      <c r="N58" s="6">
        <v>73.888050000000007</v>
      </c>
    </row>
    <row r="59" spans="1:16" x14ac:dyDescent="0.2">
      <c r="L59">
        <v>878</v>
      </c>
      <c r="M59" s="6">
        <v>42.714640000000003</v>
      </c>
      <c r="N59" s="6">
        <v>73.887609999999995</v>
      </c>
    </row>
    <row r="60" spans="1:16" x14ac:dyDescent="0.2">
      <c r="L60">
        <v>877</v>
      </c>
      <c r="M60" s="6">
        <v>42.714320000000001</v>
      </c>
      <c r="N60" s="6">
        <v>73.887630000000001</v>
      </c>
    </row>
    <row r="61" spans="1:16" x14ac:dyDescent="0.2">
      <c r="L61">
        <v>876</v>
      </c>
      <c r="M61" s="6">
        <v>42.714179999999999</v>
      </c>
      <c r="N61" s="6">
        <v>73.887600000000006</v>
      </c>
    </row>
    <row r="62" spans="1:16" x14ac:dyDescent="0.2">
      <c r="L62">
        <v>875</v>
      </c>
      <c r="M62" s="6">
        <v>42.713949999999997</v>
      </c>
      <c r="N62" s="6">
        <v>73.887600000000006</v>
      </c>
    </row>
    <row r="63" spans="1:16" x14ac:dyDescent="0.2">
      <c r="L63">
        <v>874</v>
      </c>
      <c r="M63" s="6">
        <v>42.713729999999998</v>
      </c>
      <c r="N63" s="6">
        <v>73.887200000000007</v>
      </c>
    </row>
    <row r="64" spans="1:16" x14ac:dyDescent="0.2">
      <c r="L64">
        <v>873</v>
      </c>
      <c r="M64" s="6">
        <v>42.713949999999997</v>
      </c>
      <c r="N64" s="6">
        <v>73.887150000000005</v>
      </c>
    </row>
    <row r="65" spans="12:14" x14ac:dyDescent="0.2">
      <c r="L65">
        <v>872</v>
      </c>
      <c r="M65" s="6">
        <v>42.714179999999999</v>
      </c>
      <c r="N65" s="6">
        <v>73.887200000000007</v>
      </c>
    </row>
    <row r="66" spans="12:14" x14ac:dyDescent="0.2">
      <c r="L66">
        <v>871</v>
      </c>
      <c r="M66" s="6">
        <v>42.714370000000002</v>
      </c>
      <c r="N66" s="6">
        <v>73.887110000000007</v>
      </c>
    </row>
    <row r="67" spans="12:14" x14ac:dyDescent="0.2">
      <c r="L67">
        <v>870</v>
      </c>
      <c r="M67" s="6">
        <v>42.71461</v>
      </c>
      <c r="N67" s="6">
        <v>73.887119999999996</v>
      </c>
    </row>
    <row r="68" spans="12:14" x14ac:dyDescent="0.2">
      <c r="L68">
        <v>869</v>
      </c>
      <c r="M68" s="6">
        <v>42.714370000000002</v>
      </c>
      <c r="N68" s="6">
        <v>73.886660000000006</v>
      </c>
    </row>
    <row r="69" spans="12:14" x14ac:dyDescent="0.2">
      <c r="L69">
        <v>868</v>
      </c>
      <c r="M69" s="6">
        <v>42.714149999999997</v>
      </c>
      <c r="N69" s="6">
        <v>73.886690000000002</v>
      </c>
    </row>
    <row r="70" spans="12:14" x14ac:dyDescent="0.2">
      <c r="L70">
        <v>867</v>
      </c>
      <c r="M70" s="6">
        <v>42.713940000000001</v>
      </c>
      <c r="N70" s="6">
        <v>73.886700000000005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J413"/>
  <sheetViews>
    <sheetView zoomScale="130" zoomScaleNormal="130" workbookViewId="0">
      <pane ySplit="1" topLeftCell="A223" activePane="bottomLeft" state="frozen"/>
      <selection pane="bottomLeft" sqref="A1:XFD1"/>
    </sheetView>
  </sheetViews>
  <sheetFormatPr baseColWidth="10" defaultRowHeight="16" x14ac:dyDescent="0.2"/>
  <cols>
    <col min="1" max="2" width="13.5" customWidth="1"/>
    <col min="3" max="3" width="7.5" customWidth="1"/>
    <col min="4" max="4" width="12.6640625" customWidth="1"/>
    <col min="5" max="5" width="15.6640625" customWidth="1"/>
    <col min="8" max="8" width="15.33203125" customWidth="1"/>
  </cols>
  <sheetData>
    <row r="1" spans="1:9" s="1" customFormat="1" x14ac:dyDescent="0.2">
      <c r="A1" s="1" t="s">
        <v>359</v>
      </c>
      <c r="B1" s="1" t="s">
        <v>778</v>
      </c>
      <c r="C1" s="1" t="s">
        <v>868</v>
      </c>
      <c r="D1" s="1" t="s">
        <v>776</v>
      </c>
      <c r="E1" s="1" t="s">
        <v>777</v>
      </c>
      <c r="F1" s="1" t="s">
        <v>869</v>
      </c>
      <c r="G1" s="1" t="s">
        <v>870</v>
      </c>
      <c r="H1" s="1" t="s">
        <v>871</v>
      </c>
      <c r="I1" s="1" t="s">
        <v>872</v>
      </c>
    </row>
    <row r="2" spans="1:9" x14ac:dyDescent="0.2">
      <c r="A2" t="s">
        <v>714</v>
      </c>
      <c r="B2" t="s">
        <v>779</v>
      </c>
      <c r="C2">
        <v>728</v>
      </c>
      <c r="D2" t="s">
        <v>204</v>
      </c>
      <c r="E2" t="str">
        <f>VLOOKUP(D2,Lookups!$A$2:$C$245,2,FALSE)</f>
        <v>Pinus rigida</v>
      </c>
      <c r="F2">
        <v>2</v>
      </c>
      <c r="G2">
        <v>0</v>
      </c>
      <c r="H2">
        <v>0</v>
      </c>
      <c r="I2">
        <v>0</v>
      </c>
    </row>
    <row r="3" spans="1:9" x14ac:dyDescent="0.2">
      <c r="A3" t="s">
        <v>714</v>
      </c>
      <c r="B3" t="s">
        <v>779</v>
      </c>
      <c r="C3">
        <v>727</v>
      </c>
      <c r="D3" t="s">
        <v>181</v>
      </c>
      <c r="E3" t="str">
        <f>VLOOKUP(D3,Lookups!$A$2:$C$245,2,FALSE)</f>
        <v>No species found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714</v>
      </c>
      <c r="B4" t="s">
        <v>779</v>
      </c>
      <c r="C4">
        <v>726</v>
      </c>
      <c r="D4" t="s">
        <v>253</v>
      </c>
      <c r="E4" t="str">
        <f>VLOOKUP(D4,Lookups!$A$2:$C$245,2,FALSE)</f>
        <v>Quercus ilicifolia</v>
      </c>
      <c r="F4">
        <v>1</v>
      </c>
      <c r="G4">
        <v>0</v>
      </c>
      <c r="H4">
        <v>0</v>
      </c>
      <c r="I4">
        <v>0</v>
      </c>
    </row>
    <row r="5" spans="1:9" x14ac:dyDescent="0.2">
      <c r="A5" t="s">
        <v>714</v>
      </c>
      <c r="B5" t="s">
        <v>779</v>
      </c>
      <c r="C5">
        <v>725</v>
      </c>
      <c r="D5" t="s">
        <v>204</v>
      </c>
      <c r="E5" t="str">
        <f>VLOOKUP(D5,Lookups!$A$2:$C$245,2,FALSE)</f>
        <v>Pinus rigida</v>
      </c>
      <c r="F5">
        <v>9</v>
      </c>
      <c r="G5">
        <v>3</v>
      </c>
      <c r="H5">
        <v>0</v>
      </c>
      <c r="I5">
        <v>1</v>
      </c>
    </row>
    <row r="6" spans="1:9" x14ac:dyDescent="0.2">
      <c r="A6" t="s">
        <v>714</v>
      </c>
      <c r="B6" t="s">
        <v>779</v>
      </c>
      <c r="C6">
        <v>725</v>
      </c>
      <c r="D6" t="s">
        <v>207</v>
      </c>
      <c r="E6" t="str">
        <f>VLOOKUP(D6,Lookups!$A$2:$C$245,2,FALSE)</f>
        <v>Pinus strobus</v>
      </c>
      <c r="F6">
        <v>1</v>
      </c>
      <c r="G6">
        <v>0</v>
      </c>
      <c r="H6">
        <v>0</v>
      </c>
      <c r="I6">
        <v>1</v>
      </c>
    </row>
    <row r="7" spans="1:9" x14ac:dyDescent="0.2">
      <c r="A7" t="s">
        <v>714</v>
      </c>
      <c r="B7" t="s">
        <v>779</v>
      </c>
      <c r="C7">
        <v>725</v>
      </c>
      <c r="D7" t="s">
        <v>6</v>
      </c>
      <c r="E7" t="str">
        <f>VLOOKUP(D7,Lookups!$A$2:$C$245,2,FALSE)</f>
        <v>Acer rubrum</v>
      </c>
      <c r="F7">
        <v>1</v>
      </c>
      <c r="G7">
        <v>0</v>
      </c>
      <c r="H7">
        <v>0</v>
      </c>
      <c r="I7">
        <v>1</v>
      </c>
    </row>
    <row r="8" spans="1:9" x14ac:dyDescent="0.2">
      <c r="A8" t="s">
        <v>714</v>
      </c>
      <c r="B8" t="s">
        <v>779</v>
      </c>
      <c r="C8">
        <v>725</v>
      </c>
      <c r="D8" t="s">
        <v>253</v>
      </c>
      <c r="E8" t="str">
        <f>VLOOKUP(D8,Lookups!$A$2:$C$245,2,FALSE)</f>
        <v>Quercus ilicifolia</v>
      </c>
      <c r="F8">
        <v>7</v>
      </c>
      <c r="G8">
        <v>0</v>
      </c>
      <c r="H8">
        <v>0</v>
      </c>
      <c r="I8">
        <v>0</v>
      </c>
    </row>
    <row r="9" spans="1:9" x14ac:dyDescent="0.2">
      <c r="A9" t="s">
        <v>714</v>
      </c>
      <c r="B9" t="s">
        <v>779</v>
      </c>
      <c r="C9">
        <v>724</v>
      </c>
      <c r="D9" t="s">
        <v>181</v>
      </c>
      <c r="E9" t="str">
        <f>VLOOKUP(D9,Lookups!$A$2:$C$245,2,FALSE)</f>
        <v>No species found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714</v>
      </c>
      <c r="B10" t="s">
        <v>779</v>
      </c>
      <c r="C10">
        <v>723</v>
      </c>
      <c r="D10" t="s">
        <v>204</v>
      </c>
      <c r="E10" t="str">
        <f>VLOOKUP(D10,Lookups!$A$2:$C$245,2,FALSE)</f>
        <v>Pinus rigida</v>
      </c>
      <c r="F10">
        <v>5</v>
      </c>
      <c r="G10">
        <v>2</v>
      </c>
      <c r="H10">
        <v>0</v>
      </c>
      <c r="I10">
        <v>0</v>
      </c>
    </row>
    <row r="11" spans="1:9" x14ac:dyDescent="0.2">
      <c r="A11" t="s">
        <v>714</v>
      </c>
      <c r="B11" t="s">
        <v>779</v>
      </c>
      <c r="C11">
        <v>723</v>
      </c>
      <c r="D11" t="s">
        <v>6</v>
      </c>
      <c r="E11" t="str">
        <f>VLOOKUP(D11,Lookups!$A$2:$C$245,2,FALSE)</f>
        <v>Acer rubrum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714</v>
      </c>
      <c r="B12" t="s">
        <v>779</v>
      </c>
      <c r="C12">
        <v>723</v>
      </c>
      <c r="D12" t="s">
        <v>489</v>
      </c>
      <c r="E12" t="str">
        <f>VLOOKUP(D12,Lookups!$A$2:$C$245,2,FALSE)</f>
        <v>Robinia pseudoacacia</v>
      </c>
      <c r="F12">
        <v>1</v>
      </c>
      <c r="G12">
        <v>0</v>
      </c>
      <c r="H12">
        <v>0</v>
      </c>
      <c r="I12">
        <v>0</v>
      </c>
    </row>
    <row r="13" spans="1:9" x14ac:dyDescent="0.2">
      <c r="A13" t="s">
        <v>714</v>
      </c>
      <c r="B13" t="s">
        <v>779</v>
      </c>
      <c r="C13">
        <v>723</v>
      </c>
      <c r="D13" t="s">
        <v>492</v>
      </c>
      <c r="E13" t="str">
        <f>VLOOKUP(D13,Lookups!$A$2:$C$245,2,FALSE)</f>
        <v>Betula lenta</v>
      </c>
      <c r="F13">
        <v>2</v>
      </c>
      <c r="G13">
        <v>1</v>
      </c>
      <c r="H13">
        <v>0</v>
      </c>
      <c r="I13">
        <v>1</v>
      </c>
    </row>
    <row r="14" spans="1:9" x14ac:dyDescent="0.2">
      <c r="A14" t="s">
        <v>714</v>
      </c>
      <c r="B14" t="s">
        <v>779</v>
      </c>
      <c r="C14">
        <v>722</v>
      </c>
      <c r="D14" t="s">
        <v>492</v>
      </c>
      <c r="E14" t="str">
        <f>VLOOKUP(D14,Lookups!$A$2:$C$245,2,FALSE)</f>
        <v>Betula lenta</v>
      </c>
      <c r="F14">
        <v>1</v>
      </c>
      <c r="G14">
        <v>0</v>
      </c>
      <c r="H14">
        <v>0</v>
      </c>
      <c r="I14">
        <v>1</v>
      </c>
    </row>
    <row r="15" spans="1:9" x14ac:dyDescent="0.2">
      <c r="A15" t="s">
        <v>714</v>
      </c>
      <c r="B15" t="s">
        <v>779</v>
      </c>
      <c r="C15">
        <v>721</v>
      </c>
      <c r="D15" t="s">
        <v>181</v>
      </c>
      <c r="E15" t="str">
        <f>VLOOKUP(D15,Lookups!$A$2:$C$245,2,FALSE)</f>
        <v>No species found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714</v>
      </c>
      <c r="B16" t="s">
        <v>779</v>
      </c>
      <c r="C16">
        <v>720</v>
      </c>
      <c r="D16" t="s">
        <v>253</v>
      </c>
      <c r="E16" t="str">
        <f>VLOOKUP(D16,Lookups!$A$2:$C$245,2,FALSE)</f>
        <v>Quercus ilicifolia</v>
      </c>
      <c r="F16">
        <v>4</v>
      </c>
      <c r="G16">
        <v>0</v>
      </c>
      <c r="H16">
        <v>0</v>
      </c>
      <c r="I16">
        <v>0</v>
      </c>
    </row>
    <row r="17" spans="1:9" x14ac:dyDescent="0.2">
      <c r="A17" t="s">
        <v>714</v>
      </c>
      <c r="B17" t="s">
        <v>779</v>
      </c>
      <c r="C17">
        <v>720</v>
      </c>
      <c r="D17" t="s">
        <v>489</v>
      </c>
      <c r="E17" t="str">
        <f>VLOOKUP(D17,Lookups!$A$2:$C$245,2,FALSE)</f>
        <v>Robinia pseudoacacia</v>
      </c>
      <c r="F17">
        <v>1</v>
      </c>
      <c r="G17">
        <v>0</v>
      </c>
      <c r="H17">
        <v>0</v>
      </c>
      <c r="I17">
        <v>0</v>
      </c>
    </row>
    <row r="18" spans="1:9" x14ac:dyDescent="0.2">
      <c r="A18" t="s">
        <v>714</v>
      </c>
      <c r="B18" t="s">
        <v>779</v>
      </c>
      <c r="C18">
        <v>719</v>
      </c>
      <c r="D18" t="s">
        <v>492</v>
      </c>
      <c r="E18" t="str">
        <f>VLOOKUP(D18,Lookups!$A$2:$C$245,2,FALSE)</f>
        <v>Betula lenta</v>
      </c>
      <c r="F18">
        <v>5</v>
      </c>
      <c r="G18">
        <v>0</v>
      </c>
      <c r="H18">
        <v>0</v>
      </c>
      <c r="I18">
        <v>0</v>
      </c>
    </row>
    <row r="19" spans="1:9" x14ac:dyDescent="0.2">
      <c r="A19" t="s">
        <v>714</v>
      </c>
      <c r="B19" t="s">
        <v>779</v>
      </c>
      <c r="C19">
        <v>719</v>
      </c>
      <c r="D19" t="s">
        <v>253</v>
      </c>
      <c r="E19" t="str">
        <f>VLOOKUP(D19,Lookups!$A$2:$C$245,2,FALSE)</f>
        <v>Quercus ilicifolia</v>
      </c>
      <c r="F19">
        <v>2</v>
      </c>
      <c r="G19">
        <v>0</v>
      </c>
      <c r="H19">
        <v>0</v>
      </c>
      <c r="I19">
        <v>0</v>
      </c>
    </row>
    <row r="20" spans="1:9" x14ac:dyDescent="0.2">
      <c r="A20" t="s">
        <v>714</v>
      </c>
      <c r="B20" t="s">
        <v>779</v>
      </c>
      <c r="C20">
        <v>718</v>
      </c>
      <c r="D20" t="s">
        <v>253</v>
      </c>
      <c r="E20" t="str">
        <f>VLOOKUP(D20,Lookups!$A$2:$C$245,2,FALSE)</f>
        <v>Quercus ilicifolia</v>
      </c>
      <c r="F20">
        <v>9</v>
      </c>
      <c r="G20">
        <v>0</v>
      </c>
      <c r="H20">
        <v>0</v>
      </c>
      <c r="I20">
        <v>0</v>
      </c>
    </row>
    <row r="21" spans="1:9" x14ac:dyDescent="0.2">
      <c r="A21" t="s">
        <v>714</v>
      </c>
      <c r="B21" t="s">
        <v>779</v>
      </c>
      <c r="C21">
        <v>717</v>
      </c>
      <c r="D21" t="s">
        <v>253</v>
      </c>
      <c r="E21" t="str">
        <f>VLOOKUP(D21,Lookups!$A$2:$C$245,2,FALSE)</f>
        <v>Quercus ilicifolia</v>
      </c>
      <c r="F21">
        <v>1</v>
      </c>
      <c r="G21">
        <v>0</v>
      </c>
      <c r="H21">
        <v>0</v>
      </c>
      <c r="I21">
        <v>0</v>
      </c>
    </row>
    <row r="22" spans="1:9" x14ac:dyDescent="0.2">
      <c r="A22" t="s">
        <v>714</v>
      </c>
      <c r="B22" t="s">
        <v>779</v>
      </c>
      <c r="C22">
        <v>716</v>
      </c>
      <c r="D22" t="s">
        <v>204</v>
      </c>
      <c r="E22" t="str">
        <f>VLOOKUP(D22,Lookups!$A$2:$C$245,2,FALSE)</f>
        <v>Pinus rigida</v>
      </c>
      <c r="F22">
        <v>3</v>
      </c>
      <c r="G22">
        <v>3</v>
      </c>
      <c r="H22">
        <v>0</v>
      </c>
      <c r="I22">
        <v>0</v>
      </c>
    </row>
    <row r="23" spans="1:9" x14ac:dyDescent="0.2">
      <c r="A23" t="s">
        <v>714</v>
      </c>
      <c r="B23" t="s">
        <v>779</v>
      </c>
      <c r="C23">
        <v>716</v>
      </c>
      <c r="D23" t="s">
        <v>489</v>
      </c>
      <c r="E23" t="str">
        <f>VLOOKUP(D23,Lookups!$A$2:$C$245,2,FALSE)</f>
        <v>Robinia pseudoacacia</v>
      </c>
      <c r="F23">
        <v>2</v>
      </c>
      <c r="G23">
        <v>0</v>
      </c>
      <c r="H23">
        <v>0</v>
      </c>
      <c r="I23">
        <v>0</v>
      </c>
    </row>
    <row r="24" spans="1:9" x14ac:dyDescent="0.2">
      <c r="A24" t="s">
        <v>714</v>
      </c>
      <c r="B24" t="s">
        <v>779</v>
      </c>
      <c r="C24">
        <v>716</v>
      </c>
      <c r="D24" t="s">
        <v>465</v>
      </c>
      <c r="E24" t="str">
        <f>VLOOKUP(D24,Lookups!$A$2:$C$245,2,FALSE)</f>
        <v>Fraxinus americana</v>
      </c>
      <c r="F24">
        <v>1</v>
      </c>
      <c r="G24">
        <v>0</v>
      </c>
      <c r="H24">
        <v>0</v>
      </c>
      <c r="I24">
        <v>0</v>
      </c>
    </row>
    <row r="25" spans="1:9" x14ac:dyDescent="0.2">
      <c r="A25" t="s">
        <v>714</v>
      </c>
      <c r="B25" t="s">
        <v>779</v>
      </c>
      <c r="C25">
        <v>716</v>
      </c>
      <c r="D25" t="s">
        <v>6</v>
      </c>
      <c r="E25" t="str">
        <f>VLOOKUP(D25,Lookups!$A$2:$C$245,2,FALSE)</f>
        <v>Acer rubrum</v>
      </c>
      <c r="F25">
        <v>2</v>
      </c>
      <c r="G25">
        <v>0</v>
      </c>
      <c r="H25">
        <v>0</v>
      </c>
      <c r="I25">
        <v>0</v>
      </c>
    </row>
    <row r="26" spans="1:9" x14ac:dyDescent="0.2">
      <c r="A26" t="s">
        <v>714</v>
      </c>
      <c r="B26" t="s">
        <v>779</v>
      </c>
      <c r="C26">
        <v>716</v>
      </c>
      <c r="D26" t="s">
        <v>492</v>
      </c>
      <c r="E26" t="str">
        <f>VLOOKUP(D26,Lookups!$A$2:$C$245,2,FALSE)</f>
        <v>Betula lenta</v>
      </c>
      <c r="F26">
        <v>1</v>
      </c>
      <c r="G26">
        <v>0</v>
      </c>
      <c r="H26">
        <v>1</v>
      </c>
      <c r="I26">
        <v>0</v>
      </c>
    </row>
    <row r="27" spans="1:9" x14ac:dyDescent="0.2">
      <c r="A27" t="s">
        <v>714</v>
      </c>
      <c r="B27" t="s">
        <v>779</v>
      </c>
      <c r="C27">
        <v>716</v>
      </c>
      <c r="D27" t="s">
        <v>237</v>
      </c>
      <c r="E27" t="str">
        <f>VLOOKUP(D27,Lookups!$A$2:$C$245,2,FALSE)</f>
        <v>Prunus serotina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714</v>
      </c>
      <c r="B28" t="s">
        <v>779</v>
      </c>
      <c r="C28">
        <v>716</v>
      </c>
      <c r="D28" t="s">
        <v>375</v>
      </c>
      <c r="E28" t="str">
        <f>VLOOKUP(D28,Lookups!$A$2:$C$245,2,FALSE)</f>
        <v>Populus deltoides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714</v>
      </c>
      <c r="B29" t="s">
        <v>779</v>
      </c>
      <c r="C29">
        <v>715</v>
      </c>
      <c r="D29" t="s">
        <v>204</v>
      </c>
      <c r="E29" t="str">
        <f>VLOOKUP(D29,Lookups!$A$2:$C$245,2,FALSE)</f>
        <v>Pinus rigida</v>
      </c>
      <c r="F29">
        <v>1</v>
      </c>
      <c r="G29">
        <v>1</v>
      </c>
      <c r="H29">
        <v>0</v>
      </c>
      <c r="I29">
        <v>0</v>
      </c>
    </row>
    <row r="30" spans="1:9" x14ac:dyDescent="0.2">
      <c r="A30" t="s">
        <v>714</v>
      </c>
      <c r="B30" t="s">
        <v>779</v>
      </c>
      <c r="C30">
        <v>715</v>
      </c>
      <c r="D30" t="s">
        <v>250</v>
      </c>
      <c r="E30" t="str">
        <f>VLOOKUP(D30,Lookups!$A$2:$C$245,2,FALSE)</f>
        <v>Quercus coccinea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714</v>
      </c>
      <c r="B31" t="s">
        <v>779</v>
      </c>
      <c r="C31">
        <v>714</v>
      </c>
      <c r="D31" t="s">
        <v>181</v>
      </c>
      <c r="E31" t="str">
        <f>VLOOKUP(D31,Lookups!$A$2:$C$245,2,FALSE)</f>
        <v>No species found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714</v>
      </c>
      <c r="B32" t="s">
        <v>779</v>
      </c>
      <c r="C32">
        <v>713</v>
      </c>
      <c r="D32" t="s">
        <v>253</v>
      </c>
      <c r="E32" t="str">
        <f>VLOOKUP(D32,Lookups!$A$2:$C$245,2,FALSE)</f>
        <v>Quercus ilicifolia</v>
      </c>
      <c r="F32">
        <v>2</v>
      </c>
      <c r="G32">
        <v>0</v>
      </c>
      <c r="H32">
        <v>0</v>
      </c>
      <c r="I32">
        <v>0</v>
      </c>
    </row>
    <row r="33" spans="1:9" x14ac:dyDescent="0.2">
      <c r="A33" t="s">
        <v>714</v>
      </c>
      <c r="B33" t="s">
        <v>779</v>
      </c>
      <c r="C33">
        <v>712</v>
      </c>
      <c r="D33" t="s">
        <v>204</v>
      </c>
      <c r="E33" t="str">
        <f>VLOOKUP(D33,Lookups!$A$2:$C$245,2,FALSE)</f>
        <v>Pinus rigida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714</v>
      </c>
      <c r="B34" t="s">
        <v>779</v>
      </c>
      <c r="C34">
        <v>712</v>
      </c>
      <c r="D34" t="s">
        <v>237</v>
      </c>
      <c r="E34" t="str">
        <f>VLOOKUP(D34,Lookups!$A$2:$C$245,2,FALSE)</f>
        <v>Prunus serotina</v>
      </c>
      <c r="F34">
        <v>1</v>
      </c>
      <c r="G34">
        <v>0</v>
      </c>
      <c r="H34">
        <v>0</v>
      </c>
      <c r="I34">
        <v>0</v>
      </c>
    </row>
    <row r="35" spans="1:9" x14ac:dyDescent="0.2">
      <c r="A35" t="s">
        <v>714</v>
      </c>
      <c r="B35" t="s">
        <v>779</v>
      </c>
      <c r="C35">
        <v>711</v>
      </c>
      <c r="D35" t="s">
        <v>253</v>
      </c>
      <c r="E35" t="str">
        <f>VLOOKUP(D35,Lookups!$A$2:$C$245,2,FALSE)</f>
        <v>Quercus ilicifolia</v>
      </c>
      <c r="F35">
        <v>1</v>
      </c>
      <c r="G35">
        <v>0</v>
      </c>
      <c r="H35">
        <v>0</v>
      </c>
      <c r="I35">
        <v>0</v>
      </c>
    </row>
    <row r="36" spans="1:9" x14ac:dyDescent="0.2">
      <c r="A36" t="s">
        <v>714</v>
      </c>
      <c r="B36" t="s">
        <v>779</v>
      </c>
      <c r="C36">
        <v>710</v>
      </c>
      <c r="D36" t="s">
        <v>237</v>
      </c>
      <c r="E36" t="str">
        <f>VLOOKUP(D36,Lookups!$A$2:$C$245,2,FALSE)</f>
        <v>Prunus serotina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714</v>
      </c>
      <c r="B37" t="s">
        <v>779</v>
      </c>
      <c r="C37">
        <v>709</v>
      </c>
      <c r="D37" t="s">
        <v>181</v>
      </c>
      <c r="E37" t="str">
        <f>VLOOKUP(D37,Lookups!$A$2:$C$245,2,FALSE)</f>
        <v>No species found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714</v>
      </c>
      <c r="B38" t="s">
        <v>779</v>
      </c>
      <c r="C38">
        <v>708</v>
      </c>
      <c r="D38" t="s">
        <v>204</v>
      </c>
      <c r="E38" t="str">
        <f>VLOOKUP(D38,Lookups!$A$2:$C$245,2,FALSE)</f>
        <v>Pinus rigida</v>
      </c>
      <c r="F38">
        <v>3</v>
      </c>
      <c r="G38">
        <v>2</v>
      </c>
      <c r="H38">
        <v>0</v>
      </c>
      <c r="I38">
        <v>0</v>
      </c>
    </row>
    <row r="39" spans="1:9" x14ac:dyDescent="0.2">
      <c r="A39" t="s">
        <v>714</v>
      </c>
      <c r="B39" t="s">
        <v>779</v>
      </c>
      <c r="C39">
        <v>708</v>
      </c>
      <c r="D39" t="s">
        <v>6</v>
      </c>
      <c r="E39" t="str">
        <f>VLOOKUP(D39,Lookups!$A$2:$C$245,2,FALSE)</f>
        <v>Acer rubrum</v>
      </c>
      <c r="F39">
        <v>3</v>
      </c>
      <c r="G39">
        <v>0</v>
      </c>
      <c r="H39">
        <v>0</v>
      </c>
      <c r="I39">
        <v>1</v>
      </c>
    </row>
    <row r="40" spans="1:9" x14ac:dyDescent="0.2">
      <c r="A40" t="s">
        <v>714</v>
      </c>
      <c r="B40" t="s">
        <v>779</v>
      </c>
      <c r="C40">
        <v>708</v>
      </c>
      <c r="D40" t="s">
        <v>375</v>
      </c>
      <c r="E40" t="str">
        <f>VLOOKUP(D40,Lookups!$A$2:$C$245,2,FALSE)</f>
        <v>Populus deltoides</v>
      </c>
      <c r="F40">
        <v>2</v>
      </c>
      <c r="G40">
        <v>0</v>
      </c>
      <c r="H40">
        <v>0</v>
      </c>
      <c r="I40">
        <v>0</v>
      </c>
    </row>
    <row r="41" spans="1:9" x14ac:dyDescent="0.2">
      <c r="A41" t="s">
        <v>714</v>
      </c>
      <c r="B41" t="s">
        <v>779</v>
      </c>
      <c r="C41">
        <v>708</v>
      </c>
      <c r="D41" t="s">
        <v>265</v>
      </c>
      <c r="E41" t="str">
        <f>VLOOKUP(D41,Lookups!$A$2:$C$245,2,FALSE)</f>
        <v>Quercus rubra</v>
      </c>
      <c r="F41">
        <v>2</v>
      </c>
      <c r="G41">
        <v>0</v>
      </c>
      <c r="H41">
        <v>0</v>
      </c>
      <c r="I41">
        <v>0</v>
      </c>
    </row>
    <row r="42" spans="1:9" x14ac:dyDescent="0.2">
      <c r="A42" t="s">
        <v>714</v>
      </c>
      <c r="B42" t="s">
        <v>779</v>
      </c>
      <c r="C42">
        <v>708</v>
      </c>
      <c r="D42" t="s">
        <v>492</v>
      </c>
      <c r="E42" t="str">
        <f>VLOOKUP(D42,Lookups!$A$2:$C$245,2,FALSE)</f>
        <v>Betula lenta</v>
      </c>
      <c r="F42">
        <v>2</v>
      </c>
      <c r="G42">
        <v>0</v>
      </c>
      <c r="H42">
        <v>0</v>
      </c>
      <c r="I42">
        <v>0</v>
      </c>
    </row>
    <row r="43" spans="1:9" x14ac:dyDescent="0.2">
      <c r="A43" t="s">
        <v>714</v>
      </c>
      <c r="B43" t="s">
        <v>779</v>
      </c>
      <c r="C43">
        <v>708</v>
      </c>
      <c r="D43" t="s">
        <v>237</v>
      </c>
      <c r="E43" t="str">
        <f>VLOOKUP(D43,Lookups!$A$2:$C$245,2,FALSE)</f>
        <v>Prunus serotina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714</v>
      </c>
      <c r="B44" t="s">
        <v>779</v>
      </c>
      <c r="C44">
        <v>707</v>
      </c>
      <c r="D44" t="s">
        <v>204</v>
      </c>
      <c r="E44" t="str">
        <f>VLOOKUP(D44,Lookups!$A$2:$C$245,2,FALSE)</f>
        <v>Pinus rigida</v>
      </c>
      <c r="F44">
        <v>1</v>
      </c>
      <c r="G44">
        <v>1</v>
      </c>
      <c r="H44">
        <v>0</v>
      </c>
      <c r="I44">
        <v>0</v>
      </c>
    </row>
    <row r="45" spans="1:9" x14ac:dyDescent="0.2">
      <c r="A45" t="s">
        <v>714</v>
      </c>
      <c r="B45" t="s">
        <v>779</v>
      </c>
      <c r="C45">
        <v>706</v>
      </c>
      <c r="D45" t="s">
        <v>181</v>
      </c>
      <c r="E45" t="str">
        <f>VLOOKUP(D45,Lookups!$A$2:$C$245,2,FALSE)</f>
        <v>No species found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723</v>
      </c>
      <c r="B46" t="s">
        <v>779</v>
      </c>
      <c r="C46">
        <v>842</v>
      </c>
      <c r="D46" t="s">
        <v>262</v>
      </c>
      <c r="E46" t="str">
        <f>VLOOKUP(D46,Lookups!$A$2:$C$245,2,FALSE)</f>
        <v>Quercus prinoides</v>
      </c>
      <c r="F46">
        <v>14</v>
      </c>
      <c r="G46">
        <v>0</v>
      </c>
      <c r="H46">
        <v>0</v>
      </c>
      <c r="I46">
        <v>0</v>
      </c>
    </row>
    <row r="47" spans="1:9" x14ac:dyDescent="0.2">
      <c r="A47" t="s">
        <v>723</v>
      </c>
      <c r="B47" t="s">
        <v>779</v>
      </c>
      <c r="C47">
        <v>842</v>
      </c>
      <c r="D47" t="s">
        <v>9</v>
      </c>
      <c r="E47" t="str">
        <f>VLOOKUP(D47,Lookups!$A$2:$C$245,2,FALSE)</f>
        <v>Amelanchier spp.</v>
      </c>
      <c r="F47">
        <v>3</v>
      </c>
      <c r="G47">
        <v>0</v>
      </c>
      <c r="H47">
        <v>0</v>
      </c>
      <c r="I47">
        <v>1</v>
      </c>
    </row>
    <row r="48" spans="1:9" x14ac:dyDescent="0.2">
      <c r="A48" t="s">
        <v>723</v>
      </c>
      <c r="B48" t="s">
        <v>779</v>
      </c>
      <c r="C48">
        <v>842</v>
      </c>
      <c r="D48" t="s">
        <v>6</v>
      </c>
      <c r="E48" t="str">
        <f>VLOOKUP(D48,Lookups!$A$2:$C$245,2,FALSE)</f>
        <v>Acer rubrum</v>
      </c>
      <c r="F48">
        <v>2</v>
      </c>
      <c r="G48">
        <v>0</v>
      </c>
      <c r="H48">
        <v>0</v>
      </c>
      <c r="I48">
        <v>0</v>
      </c>
    </row>
    <row r="49" spans="1:9" x14ac:dyDescent="0.2">
      <c r="A49" t="s">
        <v>723</v>
      </c>
      <c r="B49" t="s">
        <v>779</v>
      </c>
      <c r="C49">
        <v>842</v>
      </c>
      <c r="D49" t="s">
        <v>604</v>
      </c>
      <c r="E49" t="str">
        <f>VLOOKUP(D49,Lookups!$A$2:$C$245,2,FALSE)</f>
        <v>Malus species</v>
      </c>
      <c r="F49">
        <v>1</v>
      </c>
      <c r="G49">
        <v>1</v>
      </c>
      <c r="H49">
        <v>0</v>
      </c>
      <c r="I49">
        <v>0</v>
      </c>
    </row>
    <row r="50" spans="1:9" x14ac:dyDescent="0.2">
      <c r="A50" t="s">
        <v>723</v>
      </c>
      <c r="B50" t="s">
        <v>779</v>
      </c>
      <c r="C50">
        <v>841</v>
      </c>
      <c r="D50" t="s">
        <v>181</v>
      </c>
      <c r="E50" t="str">
        <f>VLOOKUP(D50,Lookups!$A$2:$C$245,2,FALSE)</f>
        <v>No species found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723</v>
      </c>
      <c r="B51" t="s">
        <v>779</v>
      </c>
      <c r="C51">
        <v>840</v>
      </c>
      <c r="D51" t="s">
        <v>262</v>
      </c>
      <c r="E51" t="str">
        <f>VLOOKUP(D51,Lookups!$A$2:$C$245,2,FALSE)</f>
        <v>Quercus prinoides</v>
      </c>
      <c r="F51">
        <v>10</v>
      </c>
      <c r="G51">
        <v>0</v>
      </c>
      <c r="H51">
        <v>0</v>
      </c>
      <c r="I51">
        <v>0</v>
      </c>
    </row>
    <row r="52" spans="1:9" x14ac:dyDescent="0.2">
      <c r="A52" t="s">
        <v>723</v>
      </c>
      <c r="B52" t="s">
        <v>779</v>
      </c>
      <c r="C52">
        <v>840</v>
      </c>
      <c r="D52" t="s">
        <v>237</v>
      </c>
      <c r="E52" t="str">
        <f>VLOOKUP(D52,Lookups!$A$2:$C$245,2,FALSE)</f>
        <v>Prunus serotina</v>
      </c>
      <c r="F52">
        <v>1</v>
      </c>
      <c r="G52">
        <v>0</v>
      </c>
      <c r="H52">
        <v>0</v>
      </c>
      <c r="I52">
        <v>0</v>
      </c>
    </row>
    <row r="53" spans="1:9" x14ac:dyDescent="0.2">
      <c r="A53" t="s">
        <v>723</v>
      </c>
      <c r="B53" t="s">
        <v>779</v>
      </c>
      <c r="C53">
        <v>840</v>
      </c>
      <c r="D53" t="s">
        <v>6</v>
      </c>
      <c r="E53" t="str">
        <f>VLOOKUP(D53,Lookups!$A$2:$C$245,2,FALSE)</f>
        <v>Acer rubrum</v>
      </c>
      <c r="F53">
        <v>1</v>
      </c>
      <c r="G53">
        <v>1</v>
      </c>
      <c r="H53">
        <v>0</v>
      </c>
      <c r="I53">
        <v>0</v>
      </c>
    </row>
    <row r="54" spans="1:9" x14ac:dyDescent="0.2">
      <c r="A54" t="s">
        <v>723</v>
      </c>
      <c r="B54" t="s">
        <v>779</v>
      </c>
      <c r="C54">
        <v>839</v>
      </c>
      <c r="D54" t="s">
        <v>237</v>
      </c>
      <c r="E54" t="str">
        <f>VLOOKUP(D54,Lookups!$A$2:$C$245,2,FALSE)</f>
        <v>Prunus serotina</v>
      </c>
      <c r="F54">
        <v>1</v>
      </c>
      <c r="G54">
        <v>0</v>
      </c>
      <c r="H54">
        <v>0</v>
      </c>
      <c r="I54">
        <v>0</v>
      </c>
    </row>
    <row r="55" spans="1:9" x14ac:dyDescent="0.2">
      <c r="A55" t="s">
        <v>723</v>
      </c>
      <c r="B55" t="s">
        <v>779</v>
      </c>
      <c r="C55">
        <v>839</v>
      </c>
      <c r="D55" t="s">
        <v>9</v>
      </c>
      <c r="E55" t="str">
        <f>VLOOKUP(D55,Lookups!$A$2:$C$245,2,FALSE)</f>
        <v>Amelanchier spp.</v>
      </c>
      <c r="F55">
        <v>5</v>
      </c>
      <c r="G55">
        <v>1</v>
      </c>
      <c r="H55">
        <v>0</v>
      </c>
      <c r="I55">
        <v>0</v>
      </c>
    </row>
    <row r="56" spans="1:9" x14ac:dyDescent="0.2">
      <c r="A56" t="s">
        <v>723</v>
      </c>
      <c r="B56" t="s">
        <v>779</v>
      </c>
      <c r="C56">
        <v>839</v>
      </c>
      <c r="D56" t="s">
        <v>262</v>
      </c>
      <c r="E56" t="str">
        <f>VLOOKUP(D56,Lookups!$A$2:$C$245,2,FALSE)</f>
        <v>Quercus prinoides</v>
      </c>
      <c r="F56">
        <v>9</v>
      </c>
      <c r="G56">
        <v>0</v>
      </c>
      <c r="H56">
        <v>0</v>
      </c>
      <c r="I56">
        <v>0</v>
      </c>
    </row>
    <row r="57" spans="1:9" x14ac:dyDescent="0.2">
      <c r="A57" t="s">
        <v>723</v>
      </c>
      <c r="B57" t="s">
        <v>779</v>
      </c>
      <c r="C57">
        <v>838</v>
      </c>
      <c r="D57" t="s">
        <v>181</v>
      </c>
      <c r="E57" t="str">
        <f>VLOOKUP(D57,Lookups!$A$2:$C$245,2,FALSE)</f>
        <v>No species found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723</v>
      </c>
      <c r="B58" t="s">
        <v>779</v>
      </c>
      <c r="C58">
        <v>837</v>
      </c>
      <c r="D58" t="s">
        <v>253</v>
      </c>
      <c r="E58" t="str">
        <f>VLOOKUP(D58,Lookups!$A$2:$C$245,2,FALSE)</f>
        <v>Quercus ilicifolia</v>
      </c>
      <c r="F58">
        <v>1</v>
      </c>
      <c r="G58">
        <v>1</v>
      </c>
      <c r="H58">
        <v>0</v>
      </c>
      <c r="I58">
        <v>0</v>
      </c>
    </row>
    <row r="59" spans="1:9" x14ac:dyDescent="0.2">
      <c r="A59" t="s">
        <v>723</v>
      </c>
      <c r="B59" t="s">
        <v>779</v>
      </c>
      <c r="C59">
        <v>837</v>
      </c>
      <c r="D59" t="s">
        <v>6</v>
      </c>
      <c r="E59" t="str">
        <f>VLOOKUP(D59,Lookups!$A$2:$C$245,2,FALSE)</f>
        <v>Acer rubrum</v>
      </c>
      <c r="F59">
        <v>1</v>
      </c>
      <c r="G59">
        <v>0</v>
      </c>
      <c r="H59">
        <v>0</v>
      </c>
      <c r="I59">
        <v>1</v>
      </c>
    </row>
    <row r="60" spans="1:9" x14ac:dyDescent="0.2">
      <c r="A60" t="s">
        <v>723</v>
      </c>
      <c r="B60" t="s">
        <v>779</v>
      </c>
      <c r="C60">
        <v>836</v>
      </c>
      <c r="D60" t="s">
        <v>253</v>
      </c>
      <c r="E60" t="str">
        <f>VLOOKUP(D60,Lookups!$A$2:$C$245,2,FALSE)</f>
        <v>Quercus ilicifolia</v>
      </c>
      <c r="F60">
        <v>2</v>
      </c>
      <c r="G60">
        <v>0</v>
      </c>
      <c r="H60">
        <v>0</v>
      </c>
      <c r="I60">
        <v>0</v>
      </c>
    </row>
    <row r="61" spans="1:9" x14ac:dyDescent="0.2">
      <c r="A61" t="s">
        <v>723</v>
      </c>
      <c r="B61" t="s">
        <v>779</v>
      </c>
      <c r="C61">
        <v>836</v>
      </c>
      <c r="D61" t="s">
        <v>237</v>
      </c>
      <c r="E61" t="str">
        <f>VLOOKUP(D61,Lookups!$A$2:$C$245,2,FALSE)</f>
        <v>Prunus serotina</v>
      </c>
      <c r="F61">
        <v>1</v>
      </c>
      <c r="G61">
        <v>0</v>
      </c>
      <c r="H61">
        <v>0</v>
      </c>
      <c r="I61">
        <v>0</v>
      </c>
    </row>
    <row r="62" spans="1:9" x14ac:dyDescent="0.2">
      <c r="A62" t="s">
        <v>723</v>
      </c>
      <c r="B62" t="s">
        <v>779</v>
      </c>
      <c r="C62">
        <v>836</v>
      </c>
      <c r="D62" t="s">
        <v>6</v>
      </c>
      <c r="E62" t="str">
        <f>VLOOKUP(D62,Lookups!$A$2:$C$245,2,FALSE)</f>
        <v>Acer rubrum</v>
      </c>
      <c r="F62">
        <v>6</v>
      </c>
      <c r="G62">
        <v>1</v>
      </c>
      <c r="H62">
        <v>0</v>
      </c>
      <c r="I62">
        <v>3</v>
      </c>
    </row>
    <row r="63" spans="1:9" x14ac:dyDescent="0.2">
      <c r="A63" t="s">
        <v>723</v>
      </c>
      <c r="B63" t="s">
        <v>779</v>
      </c>
      <c r="C63">
        <v>835</v>
      </c>
      <c r="D63" t="s">
        <v>262</v>
      </c>
      <c r="E63" t="str">
        <f>VLOOKUP(D63,Lookups!$A$2:$C$245,2,FALSE)</f>
        <v>Quercus prinoides</v>
      </c>
      <c r="F63">
        <v>4</v>
      </c>
      <c r="G63">
        <v>0</v>
      </c>
      <c r="H63">
        <v>0</v>
      </c>
      <c r="I63">
        <v>0</v>
      </c>
    </row>
    <row r="64" spans="1:9" x14ac:dyDescent="0.2">
      <c r="A64" t="s">
        <v>723</v>
      </c>
      <c r="B64" t="s">
        <v>779</v>
      </c>
      <c r="C64">
        <v>835</v>
      </c>
      <c r="D64" t="s">
        <v>6</v>
      </c>
      <c r="E64" t="str">
        <f>VLOOKUP(D64,Lookups!$A$2:$C$245,2,FALSE)</f>
        <v>Acer rubrum</v>
      </c>
      <c r="F64">
        <v>2</v>
      </c>
      <c r="G64">
        <v>0</v>
      </c>
      <c r="H64">
        <v>0</v>
      </c>
      <c r="I64">
        <v>1</v>
      </c>
    </row>
    <row r="65" spans="1:9" x14ac:dyDescent="0.2">
      <c r="A65" t="s">
        <v>723</v>
      </c>
      <c r="B65" t="s">
        <v>779</v>
      </c>
      <c r="C65">
        <v>835</v>
      </c>
      <c r="D65" t="s">
        <v>274</v>
      </c>
      <c r="E65" t="str">
        <f>VLOOKUP(D65,Lookups!$A$2:$C$245,2,FALSE)</f>
        <v>Quercus velutina</v>
      </c>
      <c r="F65">
        <v>1</v>
      </c>
      <c r="G65">
        <v>0</v>
      </c>
      <c r="H65">
        <v>0</v>
      </c>
      <c r="I65">
        <v>1</v>
      </c>
    </row>
    <row r="66" spans="1:9" x14ac:dyDescent="0.2">
      <c r="A66" t="s">
        <v>723</v>
      </c>
      <c r="B66" t="s">
        <v>779</v>
      </c>
      <c r="C66">
        <v>834</v>
      </c>
      <c r="D66" t="s">
        <v>262</v>
      </c>
      <c r="E66" t="str">
        <f>VLOOKUP(D66,Lookups!$A$2:$C$245,2,FALSE)</f>
        <v>Quercus prinoides</v>
      </c>
      <c r="F66">
        <v>5</v>
      </c>
      <c r="G66">
        <v>0</v>
      </c>
      <c r="H66">
        <v>0</v>
      </c>
      <c r="I66">
        <v>0</v>
      </c>
    </row>
    <row r="67" spans="1:9" x14ac:dyDescent="0.2">
      <c r="A67" t="s">
        <v>723</v>
      </c>
      <c r="B67" t="s">
        <v>779</v>
      </c>
      <c r="C67">
        <v>833</v>
      </c>
      <c r="D67" t="s">
        <v>253</v>
      </c>
      <c r="E67" t="str">
        <f>VLOOKUP(D67,Lookups!$A$2:$C$245,2,FALSE)</f>
        <v>Quercus ilicifolia</v>
      </c>
      <c r="F67">
        <v>1</v>
      </c>
      <c r="G67">
        <v>0</v>
      </c>
      <c r="H67">
        <v>0</v>
      </c>
      <c r="I67">
        <v>0</v>
      </c>
    </row>
    <row r="68" spans="1:9" x14ac:dyDescent="0.2">
      <c r="A68" t="s">
        <v>723</v>
      </c>
      <c r="B68" t="s">
        <v>779</v>
      </c>
      <c r="C68">
        <v>832</v>
      </c>
      <c r="D68" t="s">
        <v>6</v>
      </c>
      <c r="E68" t="str">
        <f>VLOOKUP(D68,Lookups!$A$2:$C$245,2,FALSE)</f>
        <v>Acer rubrum</v>
      </c>
      <c r="F68">
        <v>2</v>
      </c>
      <c r="G68">
        <v>0</v>
      </c>
      <c r="H68">
        <v>0</v>
      </c>
      <c r="I68">
        <v>0</v>
      </c>
    </row>
    <row r="69" spans="1:9" x14ac:dyDescent="0.2">
      <c r="A69" t="s">
        <v>723</v>
      </c>
      <c r="B69" t="s">
        <v>779</v>
      </c>
      <c r="C69">
        <v>832</v>
      </c>
      <c r="D69" t="s">
        <v>262</v>
      </c>
      <c r="E69" t="str">
        <f>VLOOKUP(D69,Lookups!$A$2:$C$245,2,FALSE)</f>
        <v>Quercus prinoides</v>
      </c>
      <c r="F69">
        <v>13</v>
      </c>
      <c r="G69">
        <v>0</v>
      </c>
      <c r="H69">
        <v>0</v>
      </c>
      <c r="I69">
        <v>0</v>
      </c>
    </row>
    <row r="70" spans="1:9" x14ac:dyDescent="0.2">
      <c r="A70" t="s">
        <v>723</v>
      </c>
      <c r="B70" t="s">
        <v>779</v>
      </c>
      <c r="C70">
        <v>832</v>
      </c>
      <c r="D70" t="s">
        <v>9</v>
      </c>
      <c r="E70" t="str">
        <f>VLOOKUP(D70,Lookups!$A$2:$C$245,2,FALSE)</f>
        <v>Amelanchier spp.</v>
      </c>
      <c r="F70">
        <v>2</v>
      </c>
      <c r="G70">
        <v>1</v>
      </c>
      <c r="H70">
        <v>0</v>
      </c>
      <c r="I70">
        <v>0</v>
      </c>
    </row>
    <row r="71" spans="1:9" x14ac:dyDescent="0.2">
      <c r="A71" t="s">
        <v>723</v>
      </c>
      <c r="B71" t="s">
        <v>779</v>
      </c>
      <c r="C71">
        <v>831</v>
      </c>
      <c r="D71" t="s">
        <v>262</v>
      </c>
      <c r="E71" t="str">
        <f>VLOOKUP(D71,Lookups!$A$2:$C$245,2,FALSE)</f>
        <v>Quercus prinoides</v>
      </c>
      <c r="F71">
        <v>1</v>
      </c>
      <c r="G71">
        <v>0</v>
      </c>
      <c r="H71">
        <v>0</v>
      </c>
      <c r="I71">
        <v>0</v>
      </c>
    </row>
    <row r="72" spans="1:9" x14ac:dyDescent="0.2">
      <c r="A72" t="s">
        <v>723</v>
      </c>
      <c r="B72" t="s">
        <v>779</v>
      </c>
      <c r="C72">
        <v>830</v>
      </c>
      <c r="D72" t="s">
        <v>253</v>
      </c>
      <c r="E72" t="str">
        <f>VLOOKUP(D72,Lookups!$A$2:$C$245,2,FALSE)</f>
        <v>Quercus ilicifolia</v>
      </c>
      <c r="F72">
        <v>5</v>
      </c>
      <c r="G72">
        <v>0</v>
      </c>
      <c r="H72">
        <v>0</v>
      </c>
      <c r="I72">
        <v>1</v>
      </c>
    </row>
    <row r="73" spans="1:9" x14ac:dyDescent="0.2">
      <c r="A73" t="s">
        <v>723</v>
      </c>
      <c r="B73" t="s">
        <v>779</v>
      </c>
      <c r="C73">
        <v>830</v>
      </c>
      <c r="D73" t="s">
        <v>6</v>
      </c>
      <c r="E73" t="str">
        <f>VLOOKUP(D73,Lookups!$A$2:$C$245,2,FALSE)</f>
        <v>Acer rubrum</v>
      </c>
      <c r="F73">
        <v>2</v>
      </c>
      <c r="G73">
        <v>0</v>
      </c>
      <c r="H73">
        <v>0</v>
      </c>
      <c r="I73">
        <v>1</v>
      </c>
    </row>
    <row r="74" spans="1:9" x14ac:dyDescent="0.2">
      <c r="A74" t="s">
        <v>723</v>
      </c>
      <c r="B74" t="s">
        <v>779</v>
      </c>
      <c r="C74">
        <v>829</v>
      </c>
      <c r="D74" t="s">
        <v>253</v>
      </c>
      <c r="E74" t="str">
        <f>VLOOKUP(D74,Lookups!$A$2:$C$245,2,FALSE)</f>
        <v>Quercus ilicifolia</v>
      </c>
      <c r="F74">
        <v>1</v>
      </c>
      <c r="G74">
        <v>0</v>
      </c>
      <c r="H74">
        <v>0</v>
      </c>
      <c r="I74">
        <v>0</v>
      </c>
    </row>
    <row r="75" spans="1:9" x14ac:dyDescent="0.2">
      <c r="A75" t="s">
        <v>723</v>
      </c>
      <c r="B75" t="s">
        <v>779</v>
      </c>
      <c r="C75">
        <v>828</v>
      </c>
      <c r="D75" t="s">
        <v>253</v>
      </c>
      <c r="E75" t="str">
        <f>VLOOKUP(D75,Lookups!$A$2:$C$245,2,FALSE)</f>
        <v>Quercus ilicifolia</v>
      </c>
      <c r="F75">
        <v>4</v>
      </c>
      <c r="G75">
        <v>0</v>
      </c>
      <c r="H75">
        <v>0</v>
      </c>
      <c r="I75">
        <v>0</v>
      </c>
    </row>
    <row r="76" spans="1:9" x14ac:dyDescent="0.2">
      <c r="A76" t="s">
        <v>723</v>
      </c>
      <c r="B76" t="s">
        <v>779</v>
      </c>
      <c r="C76">
        <v>828</v>
      </c>
      <c r="D76" t="s">
        <v>204</v>
      </c>
      <c r="E76" t="str">
        <f>VLOOKUP(D76,Lookups!$A$2:$C$245,2,FALSE)</f>
        <v>Pinus rigida</v>
      </c>
      <c r="F76">
        <v>1</v>
      </c>
      <c r="G76">
        <v>0</v>
      </c>
      <c r="H76">
        <v>0</v>
      </c>
      <c r="I76">
        <v>1</v>
      </c>
    </row>
    <row r="77" spans="1:9" x14ac:dyDescent="0.2">
      <c r="A77" t="s">
        <v>723</v>
      </c>
      <c r="B77" t="s">
        <v>779</v>
      </c>
      <c r="C77">
        <v>827</v>
      </c>
      <c r="D77" t="s">
        <v>262</v>
      </c>
      <c r="E77" t="str">
        <f>VLOOKUP(D77,Lookups!$A$2:$C$245,2,FALSE)</f>
        <v>Quercus prinoides</v>
      </c>
      <c r="F77">
        <v>1</v>
      </c>
      <c r="G77">
        <v>0</v>
      </c>
      <c r="H77">
        <v>0</v>
      </c>
      <c r="I77">
        <v>0</v>
      </c>
    </row>
    <row r="78" spans="1:9" x14ac:dyDescent="0.2">
      <c r="A78" t="s">
        <v>723</v>
      </c>
      <c r="B78" t="s">
        <v>779</v>
      </c>
      <c r="C78">
        <v>827</v>
      </c>
      <c r="D78" t="s">
        <v>253</v>
      </c>
      <c r="E78" t="str">
        <f>VLOOKUP(D78,Lookups!$A$2:$C$245,2,FALSE)</f>
        <v>Quercus ilicifolia</v>
      </c>
      <c r="F78">
        <v>3</v>
      </c>
      <c r="G78">
        <v>0</v>
      </c>
      <c r="H78">
        <v>0</v>
      </c>
      <c r="I78">
        <v>0</v>
      </c>
    </row>
    <row r="79" spans="1:9" x14ac:dyDescent="0.2">
      <c r="A79" t="s">
        <v>723</v>
      </c>
      <c r="B79" t="s">
        <v>779</v>
      </c>
      <c r="C79">
        <v>826</v>
      </c>
      <c r="D79" t="s">
        <v>237</v>
      </c>
      <c r="E79" t="str">
        <f>VLOOKUP(D79,Lookups!$A$2:$C$245,2,FALSE)</f>
        <v>Prunus serotina</v>
      </c>
      <c r="F79">
        <v>7</v>
      </c>
      <c r="G79">
        <v>0</v>
      </c>
      <c r="H79">
        <v>0</v>
      </c>
      <c r="I79">
        <v>0</v>
      </c>
    </row>
    <row r="80" spans="1:9" x14ac:dyDescent="0.2">
      <c r="A80" t="s">
        <v>723</v>
      </c>
      <c r="B80" t="s">
        <v>779</v>
      </c>
      <c r="C80">
        <v>826</v>
      </c>
      <c r="D80" t="s">
        <v>262</v>
      </c>
      <c r="E80" t="str">
        <f>VLOOKUP(D80,Lookups!$A$2:$C$245,2,FALSE)</f>
        <v>Quercus prinoides</v>
      </c>
      <c r="F80">
        <v>6</v>
      </c>
      <c r="G80">
        <v>0</v>
      </c>
      <c r="H80">
        <v>0</v>
      </c>
      <c r="I80">
        <v>0</v>
      </c>
    </row>
    <row r="81" spans="1:9" x14ac:dyDescent="0.2">
      <c r="A81" t="s">
        <v>723</v>
      </c>
      <c r="B81" t="s">
        <v>779</v>
      </c>
      <c r="C81">
        <v>826</v>
      </c>
      <c r="D81" t="s">
        <v>253</v>
      </c>
      <c r="E81" t="str">
        <f>VLOOKUP(D81,Lookups!$A$2:$C$245,2,FALSE)</f>
        <v>Quercus ilicifolia</v>
      </c>
      <c r="F81">
        <v>2</v>
      </c>
      <c r="G81">
        <v>0</v>
      </c>
      <c r="H81">
        <v>0</v>
      </c>
      <c r="I81">
        <v>0</v>
      </c>
    </row>
    <row r="82" spans="1:9" x14ac:dyDescent="0.2">
      <c r="A82" t="s">
        <v>723</v>
      </c>
      <c r="B82" t="s">
        <v>779</v>
      </c>
      <c r="C82">
        <v>825</v>
      </c>
      <c r="D82" t="s">
        <v>262</v>
      </c>
      <c r="E82" t="str">
        <f>VLOOKUP(D82,Lookups!$A$2:$C$245,2,FALSE)</f>
        <v>Quercus prinoides</v>
      </c>
      <c r="F82">
        <v>21</v>
      </c>
      <c r="G82">
        <v>0</v>
      </c>
      <c r="H82">
        <v>0</v>
      </c>
      <c r="I82">
        <v>0</v>
      </c>
    </row>
    <row r="83" spans="1:9" x14ac:dyDescent="0.2">
      <c r="A83" t="s">
        <v>723</v>
      </c>
      <c r="B83" t="s">
        <v>779</v>
      </c>
      <c r="C83">
        <v>825</v>
      </c>
      <c r="D83" t="s">
        <v>237</v>
      </c>
      <c r="E83" t="str">
        <f>VLOOKUP(D83,Lookups!$A$2:$C$245,2,FALSE)</f>
        <v>Prunus serotina</v>
      </c>
      <c r="F83">
        <v>1</v>
      </c>
      <c r="G83">
        <v>0</v>
      </c>
      <c r="H83">
        <v>0</v>
      </c>
      <c r="I83">
        <v>0</v>
      </c>
    </row>
    <row r="84" spans="1:9" x14ac:dyDescent="0.2">
      <c r="A84" t="s">
        <v>723</v>
      </c>
      <c r="B84" t="s">
        <v>779</v>
      </c>
      <c r="C84">
        <v>824</v>
      </c>
      <c r="D84" t="s">
        <v>204</v>
      </c>
      <c r="E84" t="str">
        <f>VLOOKUP(D84,Lookups!$A$2:$C$245,2,FALSE)</f>
        <v>Pinus rigida</v>
      </c>
      <c r="F84">
        <v>1</v>
      </c>
      <c r="G84">
        <v>0</v>
      </c>
      <c r="H84">
        <v>0</v>
      </c>
      <c r="I84">
        <v>0</v>
      </c>
    </row>
    <row r="85" spans="1:9" x14ac:dyDescent="0.2">
      <c r="A85" t="s">
        <v>723</v>
      </c>
      <c r="B85" t="s">
        <v>779</v>
      </c>
      <c r="C85">
        <v>824</v>
      </c>
      <c r="D85" t="s">
        <v>6</v>
      </c>
      <c r="E85" t="str">
        <f>VLOOKUP(D85,Lookups!$A$2:$C$245,2,FALSE)</f>
        <v>Acer rubrum</v>
      </c>
      <c r="F85">
        <v>5</v>
      </c>
      <c r="G85">
        <v>0</v>
      </c>
      <c r="H85">
        <v>0</v>
      </c>
      <c r="I85">
        <v>5</v>
      </c>
    </row>
    <row r="86" spans="1:9" x14ac:dyDescent="0.2">
      <c r="A86" t="s">
        <v>723</v>
      </c>
      <c r="B86" t="s">
        <v>779</v>
      </c>
      <c r="C86">
        <v>824</v>
      </c>
      <c r="D86" t="s">
        <v>262</v>
      </c>
      <c r="E86" t="str">
        <f>VLOOKUP(D86,Lookups!$A$2:$C$245,2,FALSE)</f>
        <v>Quercus prinoides</v>
      </c>
      <c r="F86">
        <v>2</v>
      </c>
      <c r="G86">
        <v>0</v>
      </c>
      <c r="H86">
        <v>0</v>
      </c>
      <c r="I86">
        <v>0</v>
      </c>
    </row>
    <row r="87" spans="1:9" x14ac:dyDescent="0.2">
      <c r="A87" t="s">
        <v>723</v>
      </c>
      <c r="B87" t="s">
        <v>779</v>
      </c>
      <c r="C87">
        <v>824</v>
      </c>
      <c r="D87" t="s">
        <v>253</v>
      </c>
      <c r="E87" t="str">
        <f>VLOOKUP(D87,Lookups!$A$2:$C$245,2,FALSE)</f>
        <v>Quercus ilicifolia</v>
      </c>
      <c r="F87">
        <v>2</v>
      </c>
      <c r="G87">
        <v>0</v>
      </c>
      <c r="H87">
        <v>0</v>
      </c>
      <c r="I87">
        <v>0</v>
      </c>
    </row>
    <row r="88" spans="1:9" x14ac:dyDescent="0.2">
      <c r="A88" t="s">
        <v>723</v>
      </c>
      <c r="B88" t="s">
        <v>779</v>
      </c>
      <c r="C88">
        <v>823</v>
      </c>
      <c r="D88" t="s">
        <v>253</v>
      </c>
      <c r="E88" t="str">
        <f>VLOOKUP(D88,Lookups!$A$2:$C$245,2,FALSE)</f>
        <v>Quercus ilicifolia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723</v>
      </c>
      <c r="B89" t="s">
        <v>779</v>
      </c>
      <c r="C89">
        <v>822</v>
      </c>
      <c r="D89" t="s">
        <v>181</v>
      </c>
      <c r="E89" t="str">
        <f>VLOOKUP(D89,Lookups!$A$2:$C$245,2,FALSE)</f>
        <v>No species found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723</v>
      </c>
      <c r="B90" t="s">
        <v>779</v>
      </c>
      <c r="C90">
        <v>821</v>
      </c>
      <c r="D90" t="s">
        <v>9</v>
      </c>
      <c r="E90" t="str">
        <f>VLOOKUP(D90,Lookups!$A$2:$C$245,2,FALSE)</f>
        <v>Amelanchier spp.</v>
      </c>
      <c r="F90">
        <v>3</v>
      </c>
      <c r="G90">
        <v>0</v>
      </c>
      <c r="H90">
        <v>0</v>
      </c>
      <c r="I90">
        <v>0</v>
      </c>
    </row>
    <row r="91" spans="1:9" x14ac:dyDescent="0.2">
      <c r="A91" t="s">
        <v>723</v>
      </c>
      <c r="B91" t="s">
        <v>779</v>
      </c>
      <c r="C91">
        <v>821</v>
      </c>
      <c r="D91" t="s">
        <v>250</v>
      </c>
      <c r="E91" t="str">
        <f>VLOOKUP(D91,Lookups!$A$2:$C$245,2,FALSE)</f>
        <v>Quercus coccinea</v>
      </c>
      <c r="F91">
        <v>1</v>
      </c>
      <c r="G91">
        <v>0</v>
      </c>
      <c r="H91">
        <v>0</v>
      </c>
      <c r="I91">
        <v>0</v>
      </c>
    </row>
    <row r="92" spans="1:9" x14ac:dyDescent="0.2">
      <c r="A92" t="s">
        <v>723</v>
      </c>
      <c r="B92" t="s">
        <v>779</v>
      </c>
      <c r="C92">
        <v>821</v>
      </c>
      <c r="D92" t="s">
        <v>6</v>
      </c>
      <c r="E92" t="str">
        <f>VLOOKUP(D92,Lookups!$A$2:$C$245,2,FALSE)</f>
        <v>Acer rubrum</v>
      </c>
      <c r="F92">
        <v>14</v>
      </c>
      <c r="G92">
        <v>1</v>
      </c>
      <c r="H92">
        <v>0</v>
      </c>
      <c r="I92">
        <v>3</v>
      </c>
    </row>
    <row r="93" spans="1:9" x14ac:dyDescent="0.2">
      <c r="A93" t="s">
        <v>723</v>
      </c>
      <c r="B93" t="s">
        <v>779</v>
      </c>
      <c r="C93">
        <v>821</v>
      </c>
      <c r="D93" t="s">
        <v>253</v>
      </c>
      <c r="E93" t="str">
        <f>VLOOKUP(D93,Lookups!$A$2:$C$245,2,FALSE)</f>
        <v>Quercus ilicifolia</v>
      </c>
      <c r="F93">
        <v>1</v>
      </c>
      <c r="G93">
        <v>0</v>
      </c>
      <c r="H93">
        <v>0</v>
      </c>
      <c r="I93">
        <v>0</v>
      </c>
    </row>
    <row r="94" spans="1:9" x14ac:dyDescent="0.2">
      <c r="A94" t="s">
        <v>723</v>
      </c>
      <c r="B94" t="s">
        <v>779</v>
      </c>
      <c r="C94">
        <v>820</v>
      </c>
      <c r="D94" t="s">
        <v>253</v>
      </c>
      <c r="E94" t="str">
        <f>VLOOKUP(D94,Lookups!$A$2:$C$245,2,FALSE)</f>
        <v>Quercus ilicifolia</v>
      </c>
      <c r="F94">
        <v>2</v>
      </c>
      <c r="G94">
        <v>0</v>
      </c>
      <c r="H94">
        <v>0</v>
      </c>
      <c r="I94">
        <v>0</v>
      </c>
    </row>
    <row r="95" spans="1:9" x14ac:dyDescent="0.2">
      <c r="A95" t="s">
        <v>723</v>
      </c>
      <c r="B95" t="s">
        <v>779</v>
      </c>
      <c r="C95">
        <v>820</v>
      </c>
      <c r="D95" t="s">
        <v>6</v>
      </c>
      <c r="E95" t="str">
        <f>VLOOKUP(D95,Lookups!$A$2:$C$245,2,FALSE)</f>
        <v>Acer rubrum</v>
      </c>
      <c r="F95">
        <v>3</v>
      </c>
      <c r="G95">
        <v>0</v>
      </c>
      <c r="H95">
        <v>0</v>
      </c>
      <c r="I95">
        <v>3</v>
      </c>
    </row>
    <row r="96" spans="1:9" x14ac:dyDescent="0.2">
      <c r="A96" t="s">
        <v>723</v>
      </c>
      <c r="B96" t="s">
        <v>779</v>
      </c>
      <c r="C96">
        <v>820</v>
      </c>
      <c r="D96" t="s">
        <v>9</v>
      </c>
      <c r="E96" t="str">
        <f>VLOOKUP(D96,Lookups!$A$2:$C$245,2,FALSE)</f>
        <v>Amelanchier spp.</v>
      </c>
      <c r="F96">
        <v>2</v>
      </c>
      <c r="G96">
        <v>0</v>
      </c>
      <c r="H96">
        <v>0</v>
      </c>
      <c r="I96">
        <v>0</v>
      </c>
    </row>
    <row r="97" spans="1:9" x14ac:dyDescent="0.2">
      <c r="A97" t="s">
        <v>723</v>
      </c>
      <c r="B97" t="s">
        <v>779</v>
      </c>
      <c r="C97">
        <v>819</v>
      </c>
      <c r="D97" t="s">
        <v>6</v>
      </c>
      <c r="E97" t="str">
        <f>VLOOKUP(D97,Lookups!$A$2:$C$245,2,FALSE)</f>
        <v>Acer rubrum</v>
      </c>
      <c r="F97">
        <v>2</v>
      </c>
      <c r="G97">
        <v>0</v>
      </c>
      <c r="H97">
        <v>0</v>
      </c>
      <c r="I97">
        <v>1</v>
      </c>
    </row>
    <row r="98" spans="1:9" x14ac:dyDescent="0.2">
      <c r="A98" t="s">
        <v>723</v>
      </c>
      <c r="B98" t="s">
        <v>779</v>
      </c>
      <c r="C98">
        <v>819</v>
      </c>
      <c r="D98" t="s">
        <v>253</v>
      </c>
      <c r="E98" t="str">
        <f>VLOOKUP(D98,Lookups!$A$2:$C$245,2,FALSE)</f>
        <v>Quercus ilicifolia</v>
      </c>
      <c r="F98">
        <v>1</v>
      </c>
      <c r="G98">
        <v>0</v>
      </c>
      <c r="H98">
        <v>0</v>
      </c>
      <c r="I98">
        <v>0</v>
      </c>
    </row>
    <row r="99" spans="1:9" x14ac:dyDescent="0.2">
      <c r="A99" t="s">
        <v>723</v>
      </c>
      <c r="B99" t="s">
        <v>779</v>
      </c>
      <c r="C99">
        <v>819</v>
      </c>
      <c r="D99" t="s">
        <v>262</v>
      </c>
      <c r="E99" t="str">
        <f>VLOOKUP(D99,Lookups!$A$2:$C$245,2,FALSE)</f>
        <v>Quercus prinoides</v>
      </c>
      <c r="F99">
        <v>20</v>
      </c>
      <c r="G99">
        <v>0</v>
      </c>
      <c r="H99">
        <v>0</v>
      </c>
      <c r="I99">
        <v>0</v>
      </c>
    </row>
    <row r="100" spans="1:9" x14ac:dyDescent="0.2">
      <c r="A100" t="s">
        <v>734</v>
      </c>
      <c r="B100" t="s">
        <v>779</v>
      </c>
      <c r="C100">
        <v>888</v>
      </c>
      <c r="D100" t="s">
        <v>262</v>
      </c>
      <c r="E100" t="str">
        <f>VLOOKUP(D100,Lookups!$A$2:$C$245,2,FALSE)</f>
        <v>Quercus prinoides</v>
      </c>
      <c r="F100">
        <v>3</v>
      </c>
      <c r="G100">
        <v>0</v>
      </c>
      <c r="H100">
        <v>0</v>
      </c>
      <c r="I100">
        <v>0</v>
      </c>
    </row>
    <row r="101" spans="1:9" x14ac:dyDescent="0.2">
      <c r="A101" t="s">
        <v>734</v>
      </c>
      <c r="B101" t="s">
        <v>779</v>
      </c>
      <c r="C101">
        <v>888</v>
      </c>
      <c r="D101" t="s">
        <v>253</v>
      </c>
      <c r="E101" t="str">
        <f>VLOOKUP(D101,Lookups!$A$2:$C$245,2,FALSE)</f>
        <v>Quercus ilicifolia</v>
      </c>
      <c r="F101">
        <v>2</v>
      </c>
      <c r="G101">
        <v>0</v>
      </c>
      <c r="H101">
        <v>0</v>
      </c>
      <c r="I101">
        <v>0</v>
      </c>
    </row>
    <row r="102" spans="1:9" x14ac:dyDescent="0.2">
      <c r="A102" t="s">
        <v>734</v>
      </c>
      <c r="B102" t="s">
        <v>779</v>
      </c>
      <c r="C102">
        <v>888</v>
      </c>
      <c r="D102" t="s">
        <v>6</v>
      </c>
      <c r="E102" t="str">
        <f>VLOOKUP(D102,Lookups!$A$2:$C$245,2,FALSE)</f>
        <v>Acer rubrum</v>
      </c>
      <c r="F102">
        <v>1</v>
      </c>
      <c r="G102">
        <v>0</v>
      </c>
      <c r="H102">
        <v>0</v>
      </c>
      <c r="I102">
        <v>0</v>
      </c>
    </row>
    <row r="103" spans="1:9" x14ac:dyDescent="0.2">
      <c r="A103" t="s">
        <v>734</v>
      </c>
      <c r="B103" t="s">
        <v>779</v>
      </c>
      <c r="C103">
        <v>888</v>
      </c>
      <c r="D103" t="s">
        <v>604</v>
      </c>
      <c r="E103" t="str">
        <f>VLOOKUP(D103,Lookups!$A$2:$C$245,2,FALSE)</f>
        <v>Malus species</v>
      </c>
      <c r="F103">
        <v>1</v>
      </c>
      <c r="G103">
        <v>0</v>
      </c>
      <c r="H103">
        <v>0</v>
      </c>
      <c r="I103">
        <v>0</v>
      </c>
    </row>
    <row r="104" spans="1:9" x14ac:dyDescent="0.2">
      <c r="A104" t="s">
        <v>734</v>
      </c>
      <c r="B104" t="s">
        <v>779</v>
      </c>
      <c r="C104">
        <v>888</v>
      </c>
      <c r="D104" t="s">
        <v>237</v>
      </c>
      <c r="E104" t="str">
        <f>VLOOKUP(D104,Lookups!$A$2:$C$245,2,FALSE)</f>
        <v>Prunus serotina</v>
      </c>
      <c r="F104">
        <v>1</v>
      </c>
      <c r="G104">
        <v>0</v>
      </c>
      <c r="H104">
        <v>0</v>
      </c>
      <c r="I104">
        <v>0</v>
      </c>
    </row>
    <row r="105" spans="1:9" x14ac:dyDescent="0.2">
      <c r="A105" t="s">
        <v>734</v>
      </c>
      <c r="B105" t="s">
        <v>779</v>
      </c>
      <c r="C105">
        <v>888</v>
      </c>
      <c r="D105" t="s">
        <v>9</v>
      </c>
      <c r="E105" t="str">
        <f>VLOOKUP(D105,Lookups!$A$2:$C$245,2,FALSE)</f>
        <v>Amelanchier spp.</v>
      </c>
      <c r="F105">
        <v>1</v>
      </c>
      <c r="G105">
        <v>1</v>
      </c>
      <c r="H105">
        <v>0</v>
      </c>
      <c r="I105">
        <v>0</v>
      </c>
    </row>
    <row r="106" spans="1:9" x14ac:dyDescent="0.2">
      <c r="A106" t="s">
        <v>734</v>
      </c>
      <c r="B106" t="s">
        <v>779</v>
      </c>
      <c r="C106">
        <v>888</v>
      </c>
      <c r="D106" t="s">
        <v>277</v>
      </c>
      <c r="E106" t="str">
        <f>VLOOKUP(D106,Lookups!$A$2:$C$245,2,FALSE)</f>
        <v>Rhamnus cathartica</v>
      </c>
      <c r="F106">
        <v>1</v>
      </c>
      <c r="G106">
        <v>0</v>
      </c>
      <c r="H106">
        <v>0</v>
      </c>
      <c r="I106">
        <v>0</v>
      </c>
    </row>
    <row r="107" spans="1:9" x14ac:dyDescent="0.2">
      <c r="A107" t="s">
        <v>734</v>
      </c>
      <c r="B107" t="s">
        <v>779</v>
      </c>
      <c r="C107">
        <v>887</v>
      </c>
      <c r="D107" t="s">
        <v>237</v>
      </c>
      <c r="E107" t="str">
        <f>VLOOKUP(D107,Lookups!$A$2:$C$245,2,FALSE)</f>
        <v>Prunus serotina</v>
      </c>
      <c r="F107">
        <v>2</v>
      </c>
      <c r="G107">
        <v>0</v>
      </c>
      <c r="H107">
        <v>0</v>
      </c>
      <c r="I107">
        <v>0</v>
      </c>
    </row>
    <row r="108" spans="1:9" x14ac:dyDescent="0.2">
      <c r="A108" t="s">
        <v>734</v>
      </c>
      <c r="B108" t="s">
        <v>779</v>
      </c>
      <c r="C108">
        <v>887</v>
      </c>
      <c r="D108" t="s">
        <v>6</v>
      </c>
      <c r="E108" t="str">
        <f>VLOOKUP(D108,Lookups!$A$2:$C$245,2,FALSE)</f>
        <v>Acer rubrum</v>
      </c>
      <c r="F108">
        <v>1</v>
      </c>
      <c r="G108">
        <v>1</v>
      </c>
      <c r="H108">
        <v>0</v>
      </c>
      <c r="I108">
        <v>0</v>
      </c>
    </row>
    <row r="109" spans="1:9" x14ac:dyDescent="0.2">
      <c r="A109" t="s">
        <v>734</v>
      </c>
      <c r="B109" t="s">
        <v>779</v>
      </c>
      <c r="C109">
        <v>886</v>
      </c>
      <c r="D109" t="s">
        <v>6</v>
      </c>
      <c r="E109" t="str">
        <f>VLOOKUP(D109,Lookups!$A$2:$C$245,2,FALSE)</f>
        <v>Acer rubrum</v>
      </c>
      <c r="F109">
        <v>3</v>
      </c>
      <c r="G109">
        <v>3</v>
      </c>
      <c r="H109">
        <v>0</v>
      </c>
      <c r="I109">
        <v>0</v>
      </c>
    </row>
    <row r="110" spans="1:9" x14ac:dyDescent="0.2">
      <c r="A110" t="s">
        <v>734</v>
      </c>
      <c r="B110" t="s">
        <v>779</v>
      </c>
      <c r="C110">
        <v>886</v>
      </c>
      <c r="D110" t="s">
        <v>237</v>
      </c>
      <c r="E110" t="str">
        <f>VLOOKUP(D110,Lookups!$A$2:$C$245,2,FALSE)</f>
        <v>Prunus serotina</v>
      </c>
      <c r="F110">
        <v>2</v>
      </c>
      <c r="G110">
        <v>0</v>
      </c>
      <c r="H110">
        <v>0</v>
      </c>
      <c r="I110">
        <v>0</v>
      </c>
    </row>
    <row r="111" spans="1:9" x14ac:dyDescent="0.2">
      <c r="A111" t="s">
        <v>734</v>
      </c>
      <c r="B111" t="s">
        <v>779</v>
      </c>
      <c r="C111">
        <v>885</v>
      </c>
      <c r="D111" t="s">
        <v>181</v>
      </c>
      <c r="E111" t="str">
        <f>VLOOKUP(D111,Lookups!$A$2:$C$245,2,FALSE)</f>
        <v>No species found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734</v>
      </c>
      <c r="B112" t="s">
        <v>779</v>
      </c>
      <c r="C112">
        <v>884</v>
      </c>
      <c r="D112" t="s">
        <v>237</v>
      </c>
      <c r="E112" t="str">
        <f>VLOOKUP(D112,Lookups!$A$2:$C$245,2,FALSE)</f>
        <v>Prunus serotina</v>
      </c>
      <c r="F112">
        <v>1</v>
      </c>
      <c r="G112">
        <v>0</v>
      </c>
      <c r="H112">
        <v>0</v>
      </c>
      <c r="I112">
        <v>0</v>
      </c>
    </row>
    <row r="113" spans="1:9" x14ac:dyDescent="0.2">
      <c r="A113" t="s">
        <v>734</v>
      </c>
      <c r="B113" t="s">
        <v>779</v>
      </c>
      <c r="C113">
        <v>883</v>
      </c>
      <c r="D113" t="s">
        <v>6</v>
      </c>
      <c r="E113" t="str">
        <f>VLOOKUP(D113,Lookups!$A$2:$C$245,2,FALSE)</f>
        <v>Acer rubrum</v>
      </c>
      <c r="F113">
        <v>7</v>
      </c>
      <c r="G113">
        <v>2</v>
      </c>
      <c r="H113">
        <v>0</v>
      </c>
      <c r="I113">
        <v>0</v>
      </c>
    </row>
    <row r="114" spans="1:9" x14ac:dyDescent="0.2">
      <c r="A114" t="s">
        <v>734</v>
      </c>
      <c r="B114" t="s">
        <v>779</v>
      </c>
      <c r="C114">
        <v>883</v>
      </c>
      <c r="D114" t="s">
        <v>237</v>
      </c>
      <c r="E114" t="str">
        <f>VLOOKUP(D114,Lookups!$A$2:$C$245,2,FALSE)</f>
        <v>Prunus serotina</v>
      </c>
      <c r="F114">
        <v>3</v>
      </c>
      <c r="G114">
        <v>0</v>
      </c>
      <c r="H114">
        <v>0</v>
      </c>
      <c r="I114">
        <v>0</v>
      </c>
    </row>
    <row r="115" spans="1:9" x14ac:dyDescent="0.2">
      <c r="A115" t="s">
        <v>734</v>
      </c>
      <c r="B115" t="s">
        <v>779</v>
      </c>
      <c r="C115">
        <v>883</v>
      </c>
      <c r="D115" t="s">
        <v>262</v>
      </c>
      <c r="E115" t="str">
        <f>VLOOKUP(D115,Lookups!$A$2:$C$245,2,FALSE)</f>
        <v>Quercus prinoides</v>
      </c>
      <c r="F115">
        <v>2</v>
      </c>
      <c r="G115">
        <v>0</v>
      </c>
      <c r="H115">
        <v>0</v>
      </c>
      <c r="I115">
        <v>0</v>
      </c>
    </row>
    <row r="116" spans="1:9" x14ac:dyDescent="0.2">
      <c r="A116" t="s">
        <v>734</v>
      </c>
      <c r="B116" t="s">
        <v>779</v>
      </c>
      <c r="C116">
        <v>882</v>
      </c>
      <c r="D116" t="s">
        <v>181</v>
      </c>
      <c r="E116" t="str">
        <f>VLOOKUP(D116,Lookups!$A$2:$C$245,2,FALSE)</f>
        <v>No species found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734</v>
      </c>
      <c r="B117" t="s">
        <v>779</v>
      </c>
      <c r="C117">
        <v>881</v>
      </c>
      <c r="D117" t="s">
        <v>6</v>
      </c>
      <c r="E117" t="str">
        <f>VLOOKUP(D117,Lookups!$A$2:$C$245,2,FALSE)</f>
        <v>Acer rubrum</v>
      </c>
      <c r="F117">
        <v>8</v>
      </c>
      <c r="G117">
        <v>2</v>
      </c>
      <c r="H117">
        <v>0</v>
      </c>
      <c r="I117">
        <v>0</v>
      </c>
    </row>
    <row r="118" spans="1:9" x14ac:dyDescent="0.2">
      <c r="A118" t="s">
        <v>734</v>
      </c>
      <c r="B118" t="s">
        <v>779</v>
      </c>
      <c r="C118">
        <v>881</v>
      </c>
      <c r="D118" t="s">
        <v>253</v>
      </c>
      <c r="E118" t="str">
        <f>VLOOKUP(D118,Lookups!$A$2:$C$245,2,FALSE)</f>
        <v>Quercus ilicifolia</v>
      </c>
      <c r="F118">
        <v>1</v>
      </c>
      <c r="G118">
        <v>0</v>
      </c>
      <c r="H118">
        <v>0</v>
      </c>
      <c r="I118">
        <v>0</v>
      </c>
    </row>
    <row r="119" spans="1:9" x14ac:dyDescent="0.2">
      <c r="A119" t="s">
        <v>734</v>
      </c>
      <c r="B119" t="s">
        <v>779</v>
      </c>
      <c r="C119">
        <v>880</v>
      </c>
      <c r="D119" t="s">
        <v>262</v>
      </c>
      <c r="E119" t="str">
        <f>VLOOKUP(D119,Lookups!$A$2:$C$245,2,FALSE)</f>
        <v>Quercus prinoides</v>
      </c>
      <c r="F119">
        <v>17</v>
      </c>
      <c r="G119">
        <v>0</v>
      </c>
      <c r="H119">
        <v>5</v>
      </c>
      <c r="I119">
        <v>0</v>
      </c>
    </row>
    <row r="120" spans="1:9" x14ac:dyDescent="0.2">
      <c r="A120" t="s">
        <v>734</v>
      </c>
      <c r="B120" t="s">
        <v>779</v>
      </c>
      <c r="C120">
        <v>880</v>
      </c>
      <c r="D120" t="s">
        <v>6</v>
      </c>
      <c r="E120" t="str">
        <f>VLOOKUP(D120,Lookups!$A$2:$C$245,2,FALSE)</f>
        <v>Acer rubrum</v>
      </c>
      <c r="F120">
        <v>2</v>
      </c>
      <c r="G120">
        <v>0</v>
      </c>
      <c r="H120">
        <v>0</v>
      </c>
      <c r="I120">
        <v>0</v>
      </c>
    </row>
    <row r="121" spans="1:9" x14ac:dyDescent="0.2">
      <c r="A121" t="s">
        <v>734</v>
      </c>
      <c r="B121" t="s">
        <v>779</v>
      </c>
      <c r="C121">
        <v>880</v>
      </c>
      <c r="D121" t="s">
        <v>237</v>
      </c>
      <c r="E121" t="str">
        <f>VLOOKUP(D121,Lookups!$A$2:$C$245,2,FALSE)</f>
        <v>Prunus serotina</v>
      </c>
      <c r="F121">
        <v>2</v>
      </c>
      <c r="G121">
        <v>1</v>
      </c>
      <c r="H121">
        <v>0</v>
      </c>
      <c r="I121">
        <v>0</v>
      </c>
    </row>
    <row r="122" spans="1:9" x14ac:dyDescent="0.2">
      <c r="A122" t="s">
        <v>734</v>
      </c>
      <c r="B122" t="s">
        <v>779</v>
      </c>
      <c r="C122">
        <v>879</v>
      </c>
      <c r="D122" t="s">
        <v>6</v>
      </c>
      <c r="E122" t="str">
        <f>VLOOKUP(D122,Lookups!$A$2:$C$245,2,FALSE)</f>
        <v>Acer rubrum</v>
      </c>
      <c r="F122">
        <v>2</v>
      </c>
      <c r="G122">
        <v>0</v>
      </c>
      <c r="H122">
        <v>0</v>
      </c>
      <c r="I122">
        <v>0</v>
      </c>
    </row>
    <row r="123" spans="1:9" x14ac:dyDescent="0.2">
      <c r="A123" t="s">
        <v>734</v>
      </c>
      <c r="B123" t="s">
        <v>779</v>
      </c>
      <c r="C123">
        <v>879</v>
      </c>
      <c r="D123" t="s">
        <v>262</v>
      </c>
      <c r="E123" t="str">
        <f>VLOOKUP(D123,Lookups!$A$2:$C$245,2,FALSE)</f>
        <v>Quercus prinoides</v>
      </c>
      <c r="F123">
        <v>6</v>
      </c>
      <c r="G123">
        <v>0</v>
      </c>
      <c r="H123">
        <v>0</v>
      </c>
      <c r="I123">
        <v>0</v>
      </c>
    </row>
    <row r="124" spans="1:9" x14ac:dyDescent="0.2">
      <c r="A124" t="s">
        <v>734</v>
      </c>
      <c r="B124" t="s">
        <v>779</v>
      </c>
      <c r="C124">
        <v>878</v>
      </c>
      <c r="D124" t="s">
        <v>6</v>
      </c>
      <c r="E124" t="str">
        <f>VLOOKUP(D124,Lookups!$A$2:$C$245,2,FALSE)</f>
        <v>Acer rubrum</v>
      </c>
      <c r="F124">
        <v>14</v>
      </c>
      <c r="G124">
        <v>2</v>
      </c>
      <c r="H124">
        <v>0</v>
      </c>
      <c r="I124">
        <v>0</v>
      </c>
    </row>
    <row r="125" spans="1:9" x14ac:dyDescent="0.2">
      <c r="A125" t="s">
        <v>734</v>
      </c>
      <c r="B125" t="s">
        <v>779</v>
      </c>
      <c r="C125">
        <v>878</v>
      </c>
      <c r="D125" t="s">
        <v>253</v>
      </c>
      <c r="E125" t="str">
        <f>VLOOKUP(D125,Lookups!$A$2:$C$245,2,FALSE)</f>
        <v>Quercus ilicifolia</v>
      </c>
      <c r="F125">
        <v>2</v>
      </c>
      <c r="G125">
        <v>0</v>
      </c>
      <c r="H125">
        <v>0</v>
      </c>
      <c r="I125">
        <v>0</v>
      </c>
    </row>
    <row r="126" spans="1:9" x14ac:dyDescent="0.2">
      <c r="A126" t="s">
        <v>734</v>
      </c>
      <c r="B126" t="s">
        <v>779</v>
      </c>
      <c r="C126">
        <v>878</v>
      </c>
      <c r="D126" t="s">
        <v>237</v>
      </c>
      <c r="E126" t="str">
        <f>VLOOKUP(D126,Lookups!$A$2:$C$245,2,FALSE)</f>
        <v>Prunus serotina</v>
      </c>
      <c r="F126">
        <v>2</v>
      </c>
      <c r="G126">
        <v>0</v>
      </c>
      <c r="H126">
        <v>0</v>
      </c>
      <c r="I126">
        <v>0</v>
      </c>
    </row>
    <row r="127" spans="1:9" x14ac:dyDescent="0.2">
      <c r="A127" t="s">
        <v>734</v>
      </c>
      <c r="B127" t="s">
        <v>779</v>
      </c>
      <c r="C127">
        <v>878</v>
      </c>
      <c r="D127" t="s">
        <v>262</v>
      </c>
      <c r="E127" t="str">
        <f>VLOOKUP(D127,Lookups!$A$2:$C$245,2,FALSE)</f>
        <v>Quercus prinoides</v>
      </c>
      <c r="F127">
        <v>9</v>
      </c>
      <c r="G127">
        <v>0</v>
      </c>
      <c r="H127">
        <v>0</v>
      </c>
      <c r="I127">
        <v>0</v>
      </c>
    </row>
    <row r="128" spans="1:9" x14ac:dyDescent="0.2">
      <c r="A128" t="s">
        <v>734</v>
      </c>
      <c r="B128" t="s">
        <v>779</v>
      </c>
      <c r="C128">
        <v>878</v>
      </c>
      <c r="D128" t="s">
        <v>204</v>
      </c>
      <c r="E128" t="str">
        <f>VLOOKUP(D128,Lookups!$A$2:$C$245,2,FALSE)</f>
        <v>Pinus rigida</v>
      </c>
      <c r="F128">
        <v>1</v>
      </c>
      <c r="G128">
        <v>1</v>
      </c>
      <c r="H128">
        <v>0</v>
      </c>
      <c r="I128">
        <v>0</v>
      </c>
    </row>
    <row r="129" spans="1:9" x14ac:dyDescent="0.2">
      <c r="A129" t="s">
        <v>734</v>
      </c>
      <c r="B129" t="s">
        <v>779</v>
      </c>
      <c r="C129">
        <v>877</v>
      </c>
      <c r="D129" t="s">
        <v>253</v>
      </c>
      <c r="E129" t="str">
        <f>VLOOKUP(D129,Lookups!$A$2:$C$245,2,FALSE)</f>
        <v>Quercus ilicifolia</v>
      </c>
      <c r="F129">
        <v>2</v>
      </c>
      <c r="G129">
        <v>0</v>
      </c>
      <c r="H129">
        <v>0</v>
      </c>
      <c r="I129">
        <v>0</v>
      </c>
    </row>
    <row r="130" spans="1:9" x14ac:dyDescent="0.2">
      <c r="A130" t="s">
        <v>734</v>
      </c>
      <c r="B130" t="s">
        <v>779</v>
      </c>
      <c r="C130">
        <v>877</v>
      </c>
      <c r="D130" t="s">
        <v>6</v>
      </c>
      <c r="E130" t="str">
        <f>VLOOKUP(D130,Lookups!$A$2:$C$245,2,FALSE)</f>
        <v>Acer rubrum</v>
      </c>
      <c r="F130">
        <v>1</v>
      </c>
      <c r="G130">
        <v>0</v>
      </c>
      <c r="H130">
        <v>0</v>
      </c>
      <c r="I130">
        <v>0</v>
      </c>
    </row>
    <row r="131" spans="1:9" x14ac:dyDescent="0.2">
      <c r="A131" t="s">
        <v>734</v>
      </c>
      <c r="B131" t="s">
        <v>779</v>
      </c>
      <c r="C131">
        <v>877</v>
      </c>
      <c r="D131" t="s">
        <v>262</v>
      </c>
      <c r="E131" t="str">
        <f>VLOOKUP(D131,Lookups!$A$2:$C$245,2,FALSE)</f>
        <v>Quercus prinoides</v>
      </c>
      <c r="F131">
        <v>2</v>
      </c>
      <c r="G131">
        <v>0</v>
      </c>
      <c r="H131">
        <v>0</v>
      </c>
      <c r="I131">
        <v>0</v>
      </c>
    </row>
    <row r="132" spans="1:9" x14ac:dyDescent="0.2">
      <c r="A132" t="s">
        <v>734</v>
      </c>
      <c r="B132" t="s">
        <v>779</v>
      </c>
      <c r="C132">
        <v>876</v>
      </c>
      <c r="D132" t="s">
        <v>6</v>
      </c>
      <c r="E132" t="str">
        <f>VLOOKUP(D132,Lookups!$A$2:$C$245,2,FALSE)</f>
        <v>Acer rubrum</v>
      </c>
      <c r="F132">
        <v>2</v>
      </c>
      <c r="G132">
        <v>1</v>
      </c>
      <c r="H132">
        <v>0</v>
      </c>
      <c r="I132">
        <v>0</v>
      </c>
    </row>
    <row r="133" spans="1:9" x14ac:dyDescent="0.2">
      <c r="A133" t="s">
        <v>734</v>
      </c>
      <c r="B133" t="s">
        <v>779</v>
      </c>
      <c r="C133">
        <v>876</v>
      </c>
      <c r="D133" t="s">
        <v>262</v>
      </c>
      <c r="E133" t="str">
        <f>VLOOKUP(D133,Lookups!$A$2:$C$245,2,FALSE)</f>
        <v>Quercus prinoides</v>
      </c>
      <c r="F133">
        <v>4</v>
      </c>
      <c r="G133">
        <v>0</v>
      </c>
      <c r="H133">
        <v>0</v>
      </c>
      <c r="I133">
        <v>0</v>
      </c>
    </row>
    <row r="134" spans="1:9" x14ac:dyDescent="0.2">
      <c r="A134" t="s">
        <v>734</v>
      </c>
      <c r="B134" t="s">
        <v>779</v>
      </c>
      <c r="C134">
        <v>876</v>
      </c>
      <c r="D134" t="s">
        <v>253</v>
      </c>
      <c r="E134" t="str">
        <f>VLOOKUP(D134,Lookups!$A$2:$C$245,2,FALSE)</f>
        <v>Quercus ilicifolia</v>
      </c>
      <c r="F134">
        <v>1</v>
      </c>
      <c r="G134">
        <v>0</v>
      </c>
      <c r="H134">
        <v>0</v>
      </c>
      <c r="I134">
        <v>0</v>
      </c>
    </row>
    <row r="135" spans="1:9" x14ac:dyDescent="0.2">
      <c r="A135" t="s">
        <v>734</v>
      </c>
      <c r="B135" t="s">
        <v>779</v>
      </c>
      <c r="C135">
        <v>875</v>
      </c>
      <c r="D135" t="s">
        <v>6</v>
      </c>
      <c r="E135" t="str">
        <f>VLOOKUP(D135,Lookups!$A$2:$C$245,2,FALSE)</f>
        <v>Acer rubrum</v>
      </c>
      <c r="F135">
        <v>10</v>
      </c>
      <c r="G135">
        <v>0</v>
      </c>
      <c r="H135">
        <v>0</v>
      </c>
      <c r="I135">
        <v>0</v>
      </c>
    </row>
    <row r="136" spans="1:9" x14ac:dyDescent="0.2">
      <c r="A136" t="s">
        <v>734</v>
      </c>
      <c r="B136" t="s">
        <v>779</v>
      </c>
      <c r="C136">
        <v>875</v>
      </c>
      <c r="D136" t="s">
        <v>237</v>
      </c>
      <c r="E136" t="str">
        <f>VLOOKUP(D136,Lookups!$A$2:$C$245,2,FALSE)</f>
        <v>Prunus serotina</v>
      </c>
      <c r="F136">
        <v>2</v>
      </c>
      <c r="G136">
        <v>0</v>
      </c>
      <c r="H136">
        <v>0</v>
      </c>
      <c r="I136">
        <v>0</v>
      </c>
    </row>
    <row r="137" spans="1:9" x14ac:dyDescent="0.2">
      <c r="A137" t="s">
        <v>734</v>
      </c>
      <c r="B137" t="s">
        <v>779</v>
      </c>
      <c r="C137">
        <v>874</v>
      </c>
      <c r="D137" t="s">
        <v>204</v>
      </c>
      <c r="E137" t="str">
        <f>VLOOKUP(D137,Lookups!$A$2:$C$245,2,FALSE)</f>
        <v>Pinus rigida</v>
      </c>
      <c r="F137">
        <v>1</v>
      </c>
      <c r="G137">
        <v>1</v>
      </c>
      <c r="H137">
        <v>0</v>
      </c>
      <c r="I137">
        <v>0</v>
      </c>
    </row>
    <row r="138" spans="1:9" x14ac:dyDescent="0.2">
      <c r="A138" t="s">
        <v>734</v>
      </c>
      <c r="B138" t="s">
        <v>779</v>
      </c>
      <c r="C138">
        <v>874</v>
      </c>
      <c r="D138" t="s">
        <v>6</v>
      </c>
      <c r="E138" t="str">
        <f>VLOOKUP(D138,Lookups!$A$2:$C$245,2,FALSE)</f>
        <v>Acer rubrum</v>
      </c>
      <c r="F138">
        <v>1</v>
      </c>
      <c r="G138">
        <v>0</v>
      </c>
      <c r="H138">
        <v>0</v>
      </c>
      <c r="I138">
        <v>0</v>
      </c>
    </row>
    <row r="139" spans="1:9" x14ac:dyDescent="0.2">
      <c r="A139" t="s">
        <v>734</v>
      </c>
      <c r="B139" t="s">
        <v>779</v>
      </c>
      <c r="C139">
        <v>874</v>
      </c>
      <c r="D139" t="s">
        <v>492</v>
      </c>
      <c r="E139" t="str">
        <f>VLOOKUP(D139,Lookups!$A$2:$C$245,2,FALSE)</f>
        <v>Betula lenta</v>
      </c>
      <c r="F139">
        <v>5</v>
      </c>
      <c r="G139">
        <v>3</v>
      </c>
      <c r="H139">
        <v>2</v>
      </c>
      <c r="I139">
        <v>0</v>
      </c>
    </row>
    <row r="140" spans="1:9" x14ac:dyDescent="0.2">
      <c r="A140" t="s">
        <v>734</v>
      </c>
      <c r="B140" t="s">
        <v>779</v>
      </c>
      <c r="C140">
        <v>873</v>
      </c>
      <c r="D140" t="s">
        <v>250</v>
      </c>
      <c r="E140" t="str">
        <f>VLOOKUP(D140,Lookups!$A$2:$C$245,2,FALSE)</f>
        <v>Quercus coccinea</v>
      </c>
      <c r="F140">
        <v>1</v>
      </c>
      <c r="G140">
        <v>1</v>
      </c>
      <c r="H140">
        <v>0</v>
      </c>
      <c r="I140">
        <v>0</v>
      </c>
    </row>
    <row r="141" spans="1:9" x14ac:dyDescent="0.2">
      <c r="A141" t="s">
        <v>734</v>
      </c>
      <c r="B141" t="s">
        <v>779</v>
      </c>
      <c r="C141">
        <v>873</v>
      </c>
      <c r="D141" t="s">
        <v>378</v>
      </c>
      <c r="E141" t="str">
        <f>VLOOKUP(D141,Lookups!$A$2:$C$245,2,FALSE)</f>
        <v>Prunus virginiana</v>
      </c>
      <c r="F141">
        <v>3</v>
      </c>
      <c r="G141">
        <v>1</v>
      </c>
      <c r="H141">
        <v>0</v>
      </c>
      <c r="I141">
        <v>0</v>
      </c>
    </row>
    <row r="142" spans="1:9" x14ac:dyDescent="0.2">
      <c r="A142" t="s">
        <v>734</v>
      </c>
      <c r="B142" t="s">
        <v>779</v>
      </c>
      <c r="C142">
        <v>872</v>
      </c>
      <c r="D142" t="s">
        <v>253</v>
      </c>
      <c r="E142" t="str">
        <f>VLOOKUP(D142,Lookups!$A$2:$C$245,2,FALSE)</f>
        <v>Quercus ilicifolia</v>
      </c>
      <c r="F142">
        <v>1</v>
      </c>
      <c r="G142">
        <v>0</v>
      </c>
      <c r="H142">
        <v>0</v>
      </c>
      <c r="I142">
        <v>0</v>
      </c>
    </row>
    <row r="143" spans="1:9" x14ac:dyDescent="0.2">
      <c r="A143" t="s">
        <v>734</v>
      </c>
      <c r="B143" t="s">
        <v>779</v>
      </c>
      <c r="C143">
        <v>872</v>
      </c>
      <c r="D143" t="s">
        <v>6</v>
      </c>
      <c r="E143" t="str">
        <f>VLOOKUP(D143,Lookups!$A$2:$C$245,2,FALSE)</f>
        <v>Acer rubrum</v>
      </c>
      <c r="F143">
        <v>1</v>
      </c>
      <c r="G143">
        <v>1</v>
      </c>
      <c r="H143">
        <v>0</v>
      </c>
      <c r="I143">
        <v>0</v>
      </c>
    </row>
    <row r="144" spans="1:9" x14ac:dyDescent="0.2">
      <c r="A144" t="s">
        <v>734</v>
      </c>
      <c r="B144" t="s">
        <v>779</v>
      </c>
      <c r="C144">
        <v>872</v>
      </c>
      <c r="D144" t="s">
        <v>250</v>
      </c>
      <c r="E144" t="str">
        <f>VLOOKUP(D144,Lookups!$A$2:$C$245,2,FALSE)</f>
        <v>Quercus coccinea</v>
      </c>
      <c r="F144">
        <v>1</v>
      </c>
      <c r="G144">
        <v>0</v>
      </c>
      <c r="H144">
        <v>0</v>
      </c>
      <c r="I144">
        <v>0</v>
      </c>
    </row>
    <row r="145" spans="1:9" x14ac:dyDescent="0.2">
      <c r="A145" t="s">
        <v>734</v>
      </c>
      <c r="B145" t="s">
        <v>779</v>
      </c>
      <c r="C145">
        <v>871</v>
      </c>
      <c r="D145" t="s">
        <v>6</v>
      </c>
      <c r="E145" t="str">
        <f>VLOOKUP(D145,Lookups!$A$2:$C$245,2,FALSE)</f>
        <v>Acer rubrum</v>
      </c>
      <c r="F145">
        <v>2</v>
      </c>
      <c r="G145">
        <v>0</v>
      </c>
      <c r="H145">
        <v>0</v>
      </c>
      <c r="I145">
        <v>0</v>
      </c>
    </row>
    <row r="146" spans="1:9" x14ac:dyDescent="0.2">
      <c r="A146" t="s">
        <v>734</v>
      </c>
      <c r="B146" t="s">
        <v>779</v>
      </c>
      <c r="C146">
        <v>871</v>
      </c>
      <c r="D146" t="s">
        <v>237</v>
      </c>
      <c r="E146" t="str">
        <f>VLOOKUP(D146,Lookups!$A$2:$C$245,2,FALSE)</f>
        <v>Prunus serotina</v>
      </c>
      <c r="F146">
        <v>1</v>
      </c>
      <c r="G146">
        <v>0</v>
      </c>
      <c r="H146">
        <v>0</v>
      </c>
      <c r="I146">
        <v>0</v>
      </c>
    </row>
    <row r="147" spans="1:9" x14ac:dyDescent="0.2">
      <c r="A147" t="s">
        <v>734</v>
      </c>
      <c r="B147" t="s">
        <v>779</v>
      </c>
      <c r="C147">
        <v>871</v>
      </c>
      <c r="D147" t="s">
        <v>262</v>
      </c>
      <c r="E147" t="str">
        <f>VLOOKUP(D147,Lookups!$A$2:$C$245,2,FALSE)</f>
        <v>Quercus prinoides</v>
      </c>
      <c r="F147">
        <v>1</v>
      </c>
      <c r="G147">
        <v>0</v>
      </c>
      <c r="H147">
        <v>0</v>
      </c>
      <c r="I147">
        <v>0</v>
      </c>
    </row>
    <row r="148" spans="1:9" x14ac:dyDescent="0.2">
      <c r="A148" t="s">
        <v>734</v>
      </c>
      <c r="B148" t="s">
        <v>779</v>
      </c>
      <c r="C148">
        <v>871</v>
      </c>
      <c r="D148" t="s">
        <v>489</v>
      </c>
      <c r="E148" t="str">
        <f>VLOOKUP(D148,Lookups!$A$2:$C$245,2,FALSE)</f>
        <v>Robinia pseudoacacia</v>
      </c>
      <c r="F148">
        <v>1</v>
      </c>
      <c r="G148">
        <v>0</v>
      </c>
      <c r="H148">
        <v>0</v>
      </c>
      <c r="I148">
        <v>0</v>
      </c>
    </row>
    <row r="149" spans="1:9" x14ac:dyDescent="0.2">
      <c r="A149" t="s">
        <v>734</v>
      </c>
      <c r="B149" t="s">
        <v>779</v>
      </c>
      <c r="C149">
        <v>870</v>
      </c>
      <c r="D149" t="s">
        <v>6</v>
      </c>
      <c r="E149" t="str">
        <f>VLOOKUP(D149,Lookups!$A$2:$C$245,2,FALSE)</f>
        <v>Acer rubrum</v>
      </c>
      <c r="F149">
        <v>1</v>
      </c>
      <c r="G149">
        <v>0</v>
      </c>
      <c r="H149">
        <v>0</v>
      </c>
      <c r="I149">
        <v>0</v>
      </c>
    </row>
    <row r="150" spans="1:9" x14ac:dyDescent="0.2">
      <c r="A150" t="s">
        <v>734</v>
      </c>
      <c r="B150" t="s">
        <v>779</v>
      </c>
      <c r="C150">
        <v>870</v>
      </c>
      <c r="D150" t="s">
        <v>253</v>
      </c>
      <c r="E150" t="str">
        <f>VLOOKUP(D150,Lookups!$A$2:$C$245,2,FALSE)</f>
        <v>Quercus ilicifolia</v>
      </c>
      <c r="F150">
        <v>2</v>
      </c>
      <c r="G150">
        <v>0</v>
      </c>
      <c r="H150">
        <v>0</v>
      </c>
      <c r="I150">
        <v>0</v>
      </c>
    </row>
    <row r="151" spans="1:9" x14ac:dyDescent="0.2">
      <c r="A151" t="s">
        <v>734</v>
      </c>
      <c r="B151" t="s">
        <v>779</v>
      </c>
      <c r="C151">
        <v>869</v>
      </c>
      <c r="D151" t="s">
        <v>6</v>
      </c>
      <c r="E151" t="str">
        <f>VLOOKUP(D151,Lookups!$A$2:$C$245,2,FALSE)</f>
        <v>Acer rubrum</v>
      </c>
      <c r="F151">
        <v>5</v>
      </c>
      <c r="G151">
        <v>2</v>
      </c>
      <c r="H151">
        <v>0</v>
      </c>
      <c r="I151">
        <v>0</v>
      </c>
    </row>
    <row r="152" spans="1:9" x14ac:dyDescent="0.2">
      <c r="A152" t="s">
        <v>734</v>
      </c>
      <c r="B152" t="s">
        <v>779</v>
      </c>
      <c r="C152">
        <v>868</v>
      </c>
      <c r="D152" t="s">
        <v>6</v>
      </c>
      <c r="E152" t="str">
        <f>VLOOKUP(D152,Lookups!$A$2:$C$245,2,FALSE)</f>
        <v>Acer rubrum</v>
      </c>
      <c r="F152">
        <v>1</v>
      </c>
      <c r="G152">
        <v>0</v>
      </c>
      <c r="H152">
        <v>0</v>
      </c>
      <c r="I152">
        <v>0</v>
      </c>
    </row>
    <row r="153" spans="1:9" x14ac:dyDescent="0.2">
      <c r="A153" t="s">
        <v>734</v>
      </c>
      <c r="B153" t="s">
        <v>779</v>
      </c>
      <c r="C153">
        <v>868</v>
      </c>
      <c r="D153" t="s">
        <v>253</v>
      </c>
      <c r="E153" t="str">
        <f>VLOOKUP(D153,Lookups!$A$2:$C$245,2,FALSE)</f>
        <v>Quercus ilicifolia</v>
      </c>
      <c r="F153">
        <v>1</v>
      </c>
      <c r="G153">
        <v>0</v>
      </c>
      <c r="H153">
        <v>0</v>
      </c>
      <c r="I153">
        <v>0</v>
      </c>
    </row>
    <row r="154" spans="1:9" x14ac:dyDescent="0.2">
      <c r="A154" t="s">
        <v>734</v>
      </c>
      <c r="B154" t="s">
        <v>779</v>
      </c>
      <c r="C154">
        <v>867</v>
      </c>
      <c r="D154" t="s">
        <v>6</v>
      </c>
      <c r="E154" t="str">
        <f>VLOOKUP(D154,Lookups!$A$2:$C$245,2,FALSE)</f>
        <v>Acer rubrum</v>
      </c>
      <c r="F154">
        <v>1</v>
      </c>
      <c r="G154">
        <v>0</v>
      </c>
      <c r="H154">
        <v>0</v>
      </c>
      <c r="I154">
        <v>0</v>
      </c>
    </row>
    <row r="155" spans="1:9" x14ac:dyDescent="0.2">
      <c r="A155" t="s">
        <v>788</v>
      </c>
      <c r="B155" t="s">
        <v>789</v>
      </c>
      <c r="C155">
        <v>281</v>
      </c>
      <c r="D155" t="s">
        <v>253</v>
      </c>
      <c r="E155" t="str">
        <f>VLOOKUP(D155,[1]Lookups!$A$2:$C$245,2,FALSE)</f>
        <v>Quercus ilicifolia</v>
      </c>
      <c r="F155">
        <v>3</v>
      </c>
      <c r="G155">
        <v>0</v>
      </c>
      <c r="H155">
        <v>0</v>
      </c>
      <c r="I155">
        <v>0</v>
      </c>
    </row>
    <row r="156" spans="1:9" x14ac:dyDescent="0.2">
      <c r="A156" t="s">
        <v>788</v>
      </c>
      <c r="B156" t="s">
        <v>789</v>
      </c>
      <c r="C156">
        <v>282</v>
      </c>
      <c r="D156" t="s">
        <v>253</v>
      </c>
      <c r="E156" t="str">
        <f>VLOOKUP(D156,[1]Lookups!$A$2:$C$245,2,FALSE)</f>
        <v>Quercus ilicifolia</v>
      </c>
      <c r="F156">
        <v>8</v>
      </c>
      <c r="G156">
        <v>0</v>
      </c>
      <c r="H156">
        <v>0</v>
      </c>
      <c r="I156">
        <v>0</v>
      </c>
    </row>
    <row r="157" spans="1:9" x14ac:dyDescent="0.2">
      <c r="A157" t="s">
        <v>788</v>
      </c>
      <c r="B157" t="s">
        <v>789</v>
      </c>
      <c r="C157">
        <v>283</v>
      </c>
      <c r="D157" t="s">
        <v>181</v>
      </c>
      <c r="E157" t="str">
        <f>VLOOKUP(D157,[1]Lookups!$A$2:$C$245,2,FALSE)</f>
        <v>No species found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788</v>
      </c>
      <c r="B158" t="s">
        <v>789</v>
      </c>
      <c r="C158">
        <v>284</v>
      </c>
      <c r="D158" t="s">
        <v>253</v>
      </c>
      <c r="E158" t="str">
        <f>VLOOKUP(D158,[1]Lookups!$A$2:$C$245,2,FALSE)</f>
        <v>Quercus ilicifolia</v>
      </c>
      <c r="F158">
        <v>11</v>
      </c>
      <c r="G158">
        <v>0</v>
      </c>
      <c r="H158">
        <v>0</v>
      </c>
      <c r="I158">
        <v>0</v>
      </c>
    </row>
    <row r="159" spans="1:9" x14ac:dyDescent="0.2">
      <c r="A159" t="s">
        <v>788</v>
      </c>
      <c r="B159" t="s">
        <v>789</v>
      </c>
      <c r="C159">
        <v>285</v>
      </c>
      <c r="D159" t="s">
        <v>253</v>
      </c>
      <c r="E159" t="str">
        <f>VLOOKUP(D159,[1]Lookups!$A$2:$C$245,2,FALSE)</f>
        <v>Quercus ilicifolia</v>
      </c>
      <c r="F159">
        <v>8</v>
      </c>
      <c r="G159">
        <v>0</v>
      </c>
      <c r="H159">
        <v>0</v>
      </c>
      <c r="I159">
        <v>0</v>
      </c>
    </row>
    <row r="160" spans="1:9" x14ac:dyDescent="0.2">
      <c r="A160" t="s">
        <v>788</v>
      </c>
      <c r="B160" t="s">
        <v>789</v>
      </c>
      <c r="C160">
        <v>286</v>
      </c>
      <c r="D160" t="s">
        <v>253</v>
      </c>
      <c r="E160" t="str">
        <f>VLOOKUP(D160,[1]Lookups!$A$2:$C$245,2,FALSE)</f>
        <v>Quercus ilicifolia</v>
      </c>
      <c r="F160">
        <v>12</v>
      </c>
      <c r="G160">
        <v>0</v>
      </c>
      <c r="H160">
        <v>0</v>
      </c>
      <c r="I160">
        <v>0</v>
      </c>
    </row>
    <row r="161" spans="1:9" x14ac:dyDescent="0.2">
      <c r="A161" t="s">
        <v>788</v>
      </c>
      <c r="B161" t="s">
        <v>789</v>
      </c>
      <c r="C161">
        <v>287</v>
      </c>
      <c r="D161" t="s">
        <v>253</v>
      </c>
      <c r="E161" t="str">
        <f>VLOOKUP(D161,[1]Lookups!$A$2:$C$245,2,FALSE)</f>
        <v>Quercus ilicifolia</v>
      </c>
      <c r="F161">
        <v>4</v>
      </c>
      <c r="G161">
        <v>0</v>
      </c>
      <c r="H161">
        <v>0</v>
      </c>
      <c r="I161">
        <v>0</v>
      </c>
    </row>
    <row r="162" spans="1:9" x14ac:dyDescent="0.2">
      <c r="A162" t="s">
        <v>788</v>
      </c>
      <c r="B162" t="s">
        <v>789</v>
      </c>
      <c r="C162">
        <v>288</v>
      </c>
      <c r="D162" t="s">
        <v>253</v>
      </c>
      <c r="E162" t="str">
        <f>VLOOKUP(D162,[1]Lookups!$A$2:$C$245,2,FALSE)</f>
        <v>Quercus ilicifolia</v>
      </c>
      <c r="F162">
        <v>12</v>
      </c>
      <c r="G162">
        <v>0</v>
      </c>
      <c r="H162">
        <v>0</v>
      </c>
      <c r="I162">
        <v>0</v>
      </c>
    </row>
    <row r="163" spans="1:9" x14ac:dyDescent="0.2">
      <c r="A163" t="s">
        <v>788</v>
      </c>
      <c r="B163" t="s">
        <v>789</v>
      </c>
      <c r="C163">
        <v>289</v>
      </c>
      <c r="D163" t="s">
        <v>253</v>
      </c>
      <c r="E163" t="str">
        <f>VLOOKUP(D163,[1]Lookups!$A$2:$C$245,2,FALSE)</f>
        <v>Quercus ilicifolia</v>
      </c>
      <c r="F163">
        <v>6</v>
      </c>
      <c r="G163">
        <v>0</v>
      </c>
      <c r="H163">
        <v>0</v>
      </c>
      <c r="I163">
        <v>0</v>
      </c>
    </row>
    <row r="164" spans="1:9" x14ac:dyDescent="0.2">
      <c r="A164" t="s">
        <v>788</v>
      </c>
      <c r="B164" t="s">
        <v>789</v>
      </c>
      <c r="C164">
        <v>290</v>
      </c>
      <c r="D164" t="s">
        <v>253</v>
      </c>
      <c r="E164" t="str">
        <f>VLOOKUP(D164,[1]Lookups!$A$2:$C$245,2,FALSE)</f>
        <v>Quercus ilicifolia</v>
      </c>
      <c r="F164">
        <v>4</v>
      </c>
      <c r="G164">
        <v>0</v>
      </c>
      <c r="H164">
        <v>0</v>
      </c>
      <c r="I164">
        <v>0</v>
      </c>
    </row>
    <row r="165" spans="1:9" x14ac:dyDescent="0.2">
      <c r="A165" t="s">
        <v>788</v>
      </c>
      <c r="B165" t="s">
        <v>789</v>
      </c>
      <c r="C165">
        <v>291</v>
      </c>
      <c r="D165" t="s">
        <v>253</v>
      </c>
      <c r="E165" t="str">
        <f>VLOOKUP(D165,[1]Lookups!$A$2:$C$245,2,FALSE)</f>
        <v>Quercus ilicifolia</v>
      </c>
      <c r="F165">
        <v>2</v>
      </c>
      <c r="G165">
        <v>0</v>
      </c>
      <c r="H165">
        <v>0</v>
      </c>
      <c r="I165">
        <v>0</v>
      </c>
    </row>
    <row r="166" spans="1:9" x14ac:dyDescent="0.2">
      <c r="A166" t="s">
        <v>788</v>
      </c>
      <c r="B166" t="s">
        <v>789</v>
      </c>
      <c r="C166">
        <v>292</v>
      </c>
      <c r="D166" t="s">
        <v>181</v>
      </c>
      <c r="E166" t="str">
        <f>VLOOKUP(D166,[1]Lookups!$A$2:$C$245,2,FALSE)</f>
        <v>No species found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788</v>
      </c>
      <c r="B167" t="s">
        <v>789</v>
      </c>
      <c r="C167">
        <v>293</v>
      </c>
      <c r="D167" t="s">
        <v>181</v>
      </c>
      <c r="E167" t="str">
        <f>VLOOKUP(D167,[1]Lookups!$A$2:$C$245,2,FALSE)</f>
        <v>No species found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788</v>
      </c>
      <c r="B168" t="s">
        <v>789</v>
      </c>
      <c r="C168">
        <v>294</v>
      </c>
      <c r="D168" t="s">
        <v>253</v>
      </c>
      <c r="E168" t="str">
        <f>VLOOKUP(D168,[1]Lookups!$A$2:$C$245,2,FALSE)</f>
        <v>Quercus ilicifolia</v>
      </c>
      <c r="F168">
        <v>1</v>
      </c>
      <c r="G168">
        <v>0</v>
      </c>
      <c r="H168">
        <v>0</v>
      </c>
      <c r="I168">
        <v>0</v>
      </c>
    </row>
    <row r="169" spans="1:9" x14ac:dyDescent="0.2">
      <c r="A169" t="s">
        <v>788</v>
      </c>
      <c r="B169" t="s">
        <v>789</v>
      </c>
      <c r="C169">
        <v>295</v>
      </c>
      <c r="D169" t="s">
        <v>253</v>
      </c>
      <c r="E169" t="str">
        <f>VLOOKUP(D169,[1]Lookups!$A$2:$C$245,2,FALSE)</f>
        <v>Quercus ilicifolia</v>
      </c>
      <c r="F169">
        <v>2</v>
      </c>
      <c r="G169">
        <v>0</v>
      </c>
      <c r="H169">
        <v>0</v>
      </c>
      <c r="I169">
        <v>0</v>
      </c>
    </row>
    <row r="170" spans="1:9" x14ac:dyDescent="0.2">
      <c r="A170" t="s">
        <v>788</v>
      </c>
      <c r="B170" t="s">
        <v>789</v>
      </c>
      <c r="C170">
        <v>296</v>
      </c>
      <c r="D170" t="s">
        <v>181</v>
      </c>
      <c r="E170" t="str">
        <f>VLOOKUP(D170,[1]Lookups!$A$2:$C$245,2,FALSE)</f>
        <v>No species found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788</v>
      </c>
      <c r="B171" t="s">
        <v>789</v>
      </c>
      <c r="C171">
        <v>297</v>
      </c>
      <c r="D171" t="s">
        <v>181</v>
      </c>
      <c r="E171" t="str">
        <f>VLOOKUP(D171,[1]Lookups!$A$2:$C$245,2,FALSE)</f>
        <v>No species found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788</v>
      </c>
      <c r="B172" t="s">
        <v>789</v>
      </c>
      <c r="C172">
        <v>298</v>
      </c>
      <c r="D172" t="s">
        <v>253</v>
      </c>
      <c r="E172" t="str">
        <f>VLOOKUP(D172,[1]Lookups!$A$2:$C$245,2,FALSE)</f>
        <v>Quercus ilicifolia</v>
      </c>
      <c r="F172">
        <v>3</v>
      </c>
      <c r="G172">
        <v>0</v>
      </c>
      <c r="H172">
        <v>0</v>
      </c>
      <c r="I172">
        <v>0</v>
      </c>
    </row>
    <row r="173" spans="1:9" x14ac:dyDescent="0.2">
      <c r="A173" t="s">
        <v>788</v>
      </c>
      <c r="B173" t="s">
        <v>789</v>
      </c>
      <c r="C173">
        <v>299</v>
      </c>
      <c r="D173" t="s">
        <v>204</v>
      </c>
      <c r="E173" t="str">
        <f>VLOOKUP(D173,[1]Lookups!$A$2:$C$245,2,FALSE)</f>
        <v>Pinus rigida</v>
      </c>
      <c r="F173">
        <v>1</v>
      </c>
      <c r="G173">
        <v>1</v>
      </c>
      <c r="H173">
        <v>0</v>
      </c>
      <c r="I173">
        <v>0</v>
      </c>
    </row>
    <row r="174" spans="1:9" x14ac:dyDescent="0.2">
      <c r="A174" t="s">
        <v>788</v>
      </c>
      <c r="B174" t="s">
        <v>789</v>
      </c>
      <c r="C174">
        <v>299</v>
      </c>
      <c r="D174" t="s">
        <v>207</v>
      </c>
      <c r="E174" t="str">
        <f>VLOOKUP(D174,[1]Lookups!$A$2:$C$245,2,FALSE)</f>
        <v>Pinus strobus</v>
      </c>
      <c r="F174">
        <v>1</v>
      </c>
      <c r="G174">
        <v>0</v>
      </c>
      <c r="H174">
        <v>0</v>
      </c>
      <c r="I174">
        <v>0</v>
      </c>
    </row>
    <row r="175" spans="1:9" x14ac:dyDescent="0.2">
      <c r="A175" t="s">
        <v>788</v>
      </c>
      <c r="B175" t="s">
        <v>789</v>
      </c>
      <c r="C175">
        <v>299</v>
      </c>
      <c r="D175" t="s">
        <v>253</v>
      </c>
      <c r="E175" t="str">
        <f>VLOOKUP(D175,[1]Lookups!$A$2:$C$245,2,FALSE)</f>
        <v>Quercus ilicifolia</v>
      </c>
      <c r="F175">
        <v>1</v>
      </c>
      <c r="G175">
        <v>0</v>
      </c>
      <c r="H175">
        <v>0</v>
      </c>
      <c r="I175">
        <v>0</v>
      </c>
    </row>
    <row r="176" spans="1:9" x14ac:dyDescent="0.2">
      <c r="A176" t="s">
        <v>788</v>
      </c>
      <c r="B176" t="s">
        <v>789</v>
      </c>
      <c r="C176">
        <v>300</v>
      </c>
      <c r="D176" t="s">
        <v>181</v>
      </c>
      <c r="E176" t="str">
        <f>VLOOKUP(D176,[1]Lookups!$A$2:$C$245,2,FALSE)</f>
        <v>No species found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788</v>
      </c>
      <c r="B177" t="s">
        <v>789</v>
      </c>
      <c r="C177">
        <v>301</v>
      </c>
      <c r="D177" t="s">
        <v>181</v>
      </c>
      <c r="E177" t="str">
        <f>VLOOKUP(D177,[1]Lookups!$A$2:$C$245,2,FALSE)</f>
        <v>No species found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788</v>
      </c>
      <c r="B178" t="s">
        <v>789</v>
      </c>
      <c r="C178">
        <v>302</v>
      </c>
      <c r="D178" t="s">
        <v>181</v>
      </c>
      <c r="E178" t="str">
        <f>VLOOKUP(D178,[1]Lookups!$A$2:$C$245,2,FALSE)</f>
        <v>No species found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788</v>
      </c>
      <c r="B179" t="s">
        <v>789</v>
      </c>
      <c r="C179">
        <v>303</v>
      </c>
      <c r="D179" t="s">
        <v>9</v>
      </c>
      <c r="E179" t="str">
        <f>VLOOKUP(D179,[1]Lookups!$A$2:$C$245,2,FALSE)</f>
        <v>Amelanchier spp.</v>
      </c>
      <c r="F179">
        <v>2</v>
      </c>
      <c r="G179">
        <v>0</v>
      </c>
      <c r="H179">
        <v>0</v>
      </c>
      <c r="I179">
        <v>0</v>
      </c>
    </row>
    <row r="180" spans="1:9" x14ac:dyDescent="0.2">
      <c r="A180" t="s">
        <v>790</v>
      </c>
      <c r="B180" t="s">
        <v>789</v>
      </c>
      <c r="C180">
        <v>236</v>
      </c>
      <c r="D180" t="s">
        <v>253</v>
      </c>
      <c r="E180" t="str">
        <f>VLOOKUP(D180,[1]Lookups!$A$2:$C$245,2,FALSE)</f>
        <v>Quercus ilicifolia</v>
      </c>
      <c r="F180">
        <v>1</v>
      </c>
      <c r="G180">
        <v>0</v>
      </c>
      <c r="H180">
        <v>0</v>
      </c>
      <c r="I180">
        <v>0</v>
      </c>
    </row>
    <row r="181" spans="1:9" x14ac:dyDescent="0.2">
      <c r="A181" t="s">
        <v>790</v>
      </c>
      <c r="B181" t="s">
        <v>789</v>
      </c>
      <c r="C181">
        <v>237</v>
      </c>
      <c r="D181" t="s">
        <v>253</v>
      </c>
      <c r="E181" t="str">
        <f>VLOOKUP(D181,[1]Lookups!$A$2:$C$245,2,FALSE)</f>
        <v>Quercus ilicifolia</v>
      </c>
      <c r="F181">
        <v>4</v>
      </c>
      <c r="G181">
        <v>0</v>
      </c>
      <c r="H181">
        <v>0</v>
      </c>
      <c r="I181">
        <v>0</v>
      </c>
    </row>
    <row r="182" spans="1:9" x14ac:dyDescent="0.2">
      <c r="A182" t="s">
        <v>790</v>
      </c>
      <c r="B182" t="s">
        <v>789</v>
      </c>
      <c r="C182">
        <v>238</v>
      </c>
      <c r="D182" t="s">
        <v>181</v>
      </c>
      <c r="E182" t="str">
        <f>VLOOKUP(D182,[1]Lookups!$A$2:$C$245,2,FALSE)</f>
        <v>No species found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790</v>
      </c>
      <c r="B183" t="s">
        <v>789</v>
      </c>
      <c r="C183">
        <v>239</v>
      </c>
      <c r="D183" t="s">
        <v>181</v>
      </c>
      <c r="E183" t="str">
        <f>VLOOKUP(D183,[1]Lookups!$A$2:$C$245,2,FALSE)</f>
        <v>No species found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790</v>
      </c>
      <c r="B184" t="s">
        <v>789</v>
      </c>
      <c r="C184">
        <v>240</v>
      </c>
      <c r="D184" t="s">
        <v>181</v>
      </c>
      <c r="E184" t="str">
        <f>VLOOKUP(D184,[1]Lookups!$A$2:$C$245,2,FALSE)</f>
        <v>No species found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790</v>
      </c>
      <c r="B185" t="s">
        <v>789</v>
      </c>
      <c r="C185">
        <v>241</v>
      </c>
      <c r="D185" t="s">
        <v>181</v>
      </c>
      <c r="E185" t="str">
        <f>VLOOKUP(D185,[1]Lookups!$A$2:$C$245,2,FALSE)</f>
        <v>No species found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790</v>
      </c>
      <c r="B186" t="s">
        <v>789</v>
      </c>
      <c r="C186">
        <v>242</v>
      </c>
      <c r="D186" t="s">
        <v>181</v>
      </c>
      <c r="E186" t="str">
        <f>VLOOKUP(D186,[1]Lookups!$A$2:$C$245,2,FALSE)</f>
        <v>No species found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790</v>
      </c>
      <c r="B187" t="s">
        <v>789</v>
      </c>
      <c r="C187">
        <v>243</v>
      </c>
      <c r="D187" t="s">
        <v>181</v>
      </c>
      <c r="E187" t="str">
        <f>VLOOKUP(D187,[1]Lookups!$A$2:$C$245,2,FALSE)</f>
        <v>No species found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790</v>
      </c>
      <c r="B188" t="s">
        <v>789</v>
      </c>
      <c r="C188">
        <v>244</v>
      </c>
      <c r="D188" t="s">
        <v>253</v>
      </c>
      <c r="E188" t="str">
        <f>VLOOKUP(D188,[1]Lookups!$A$2:$C$245,2,FALSE)</f>
        <v>Quercus ilicifolia</v>
      </c>
      <c r="F188">
        <v>2</v>
      </c>
      <c r="G188">
        <v>0</v>
      </c>
      <c r="H188">
        <v>0</v>
      </c>
      <c r="I188">
        <v>0</v>
      </c>
    </row>
    <row r="189" spans="1:9" x14ac:dyDescent="0.2">
      <c r="A189" t="s">
        <v>790</v>
      </c>
      <c r="B189" t="s">
        <v>789</v>
      </c>
      <c r="C189">
        <v>245</v>
      </c>
      <c r="D189" t="s">
        <v>181</v>
      </c>
      <c r="E189" t="str">
        <f>VLOOKUP(D189,[1]Lookups!$A$2:$C$245,2,FALSE)</f>
        <v>No species found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790</v>
      </c>
      <c r="B190" t="s">
        <v>789</v>
      </c>
      <c r="C190">
        <v>246</v>
      </c>
      <c r="D190" t="s">
        <v>9</v>
      </c>
      <c r="E190" t="str">
        <f>VLOOKUP(D190,[1]Lookups!$A$2:$C$245,2,FALSE)</f>
        <v>Amelanchier spp.</v>
      </c>
      <c r="F190">
        <v>1</v>
      </c>
      <c r="G190">
        <v>0</v>
      </c>
      <c r="H190">
        <v>0</v>
      </c>
      <c r="I190">
        <v>0</v>
      </c>
    </row>
    <row r="191" spans="1:9" x14ac:dyDescent="0.2">
      <c r="A191" t="s">
        <v>790</v>
      </c>
      <c r="B191" t="s">
        <v>789</v>
      </c>
      <c r="C191">
        <v>247</v>
      </c>
      <c r="D191" t="s">
        <v>181</v>
      </c>
      <c r="E191" t="str">
        <f>VLOOKUP(D191,[1]Lookups!$A$2:$C$245,2,FALSE)</f>
        <v>No species found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790</v>
      </c>
      <c r="B192" t="s">
        <v>789</v>
      </c>
      <c r="C192">
        <v>248</v>
      </c>
      <c r="D192" t="s">
        <v>253</v>
      </c>
      <c r="E192" t="str">
        <f>VLOOKUP(D192,[1]Lookups!$A$2:$C$245,2,FALSE)</f>
        <v>Quercus ilicifolia</v>
      </c>
      <c r="F192">
        <v>3</v>
      </c>
      <c r="G192">
        <v>0</v>
      </c>
      <c r="H192">
        <v>0</v>
      </c>
      <c r="I192">
        <v>0</v>
      </c>
    </row>
    <row r="193" spans="1:10" x14ac:dyDescent="0.2">
      <c r="A193" t="s">
        <v>790</v>
      </c>
      <c r="B193" t="s">
        <v>789</v>
      </c>
      <c r="C193">
        <v>249</v>
      </c>
      <c r="D193" t="s">
        <v>9</v>
      </c>
      <c r="E193" t="str">
        <f>VLOOKUP(D193,[1]Lookups!$A$2:$C$245,2,FALSE)</f>
        <v>Amelanchier spp.</v>
      </c>
      <c r="F193">
        <v>1</v>
      </c>
      <c r="G193">
        <v>0</v>
      </c>
      <c r="H193">
        <v>0</v>
      </c>
      <c r="I193">
        <v>0</v>
      </c>
    </row>
    <row r="194" spans="1:10" x14ac:dyDescent="0.2">
      <c r="A194" t="s">
        <v>790</v>
      </c>
      <c r="B194" t="s">
        <v>789</v>
      </c>
      <c r="C194">
        <v>250</v>
      </c>
      <c r="D194" t="s">
        <v>204</v>
      </c>
      <c r="E194" t="str">
        <f>VLOOKUP(D194,[1]Lookups!$A$2:$C$245,2,FALSE)</f>
        <v>Pinus rigida</v>
      </c>
      <c r="F194">
        <v>1</v>
      </c>
      <c r="G194">
        <v>0</v>
      </c>
      <c r="H194">
        <v>0</v>
      </c>
      <c r="I194">
        <v>0</v>
      </c>
    </row>
    <row r="195" spans="1:10" x14ac:dyDescent="0.2">
      <c r="A195" t="s">
        <v>790</v>
      </c>
      <c r="B195" t="s">
        <v>789</v>
      </c>
      <c r="C195">
        <v>251</v>
      </c>
      <c r="D195" t="s">
        <v>253</v>
      </c>
      <c r="E195" t="str">
        <f>VLOOKUP(D195,[1]Lookups!$A$2:$C$245,2,FALSE)</f>
        <v>Quercus ilicifolia</v>
      </c>
      <c r="F195">
        <v>5</v>
      </c>
      <c r="G195">
        <v>0</v>
      </c>
      <c r="H195">
        <v>0</v>
      </c>
      <c r="I195">
        <v>0</v>
      </c>
      <c r="J195" t="s">
        <v>791</v>
      </c>
    </row>
    <row r="196" spans="1:10" x14ac:dyDescent="0.2">
      <c r="A196" t="s">
        <v>790</v>
      </c>
      <c r="B196" t="s">
        <v>789</v>
      </c>
      <c r="C196">
        <v>252</v>
      </c>
      <c r="D196" t="s">
        <v>9</v>
      </c>
      <c r="E196" t="str">
        <f>VLOOKUP(D196,[1]Lookups!$A$2:$C$245,2,FALSE)</f>
        <v>Amelanchier spp.</v>
      </c>
      <c r="F196">
        <v>5</v>
      </c>
      <c r="G196">
        <v>0</v>
      </c>
      <c r="H196">
        <v>0</v>
      </c>
      <c r="I196">
        <v>0</v>
      </c>
    </row>
    <row r="197" spans="1:10" x14ac:dyDescent="0.2">
      <c r="A197" t="s">
        <v>790</v>
      </c>
      <c r="B197" t="s">
        <v>789</v>
      </c>
      <c r="C197">
        <v>253</v>
      </c>
      <c r="D197" t="s">
        <v>9</v>
      </c>
      <c r="E197" t="str">
        <f>VLOOKUP(D197,[1]Lookups!$A$2:$C$245,2,FALSE)</f>
        <v>Amelanchier spp.</v>
      </c>
      <c r="F197">
        <v>13</v>
      </c>
      <c r="G197">
        <v>3</v>
      </c>
      <c r="H197">
        <v>0</v>
      </c>
      <c r="I197">
        <v>0</v>
      </c>
    </row>
    <row r="198" spans="1:10" x14ac:dyDescent="0.2">
      <c r="A198" t="s">
        <v>790</v>
      </c>
      <c r="B198" t="s">
        <v>789</v>
      </c>
      <c r="C198">
        <v>253</v>
      </c>
      <c r="D198" t="s">
        <v>253</v>
      </c>
      <c r="E198" t="str">
        <f>VLOOKUP(D198,[1]Lookups!$A$2:$C$245,2,FALSE)</f>
        <v>Quercus ilicifolia</v>
      </c>
      <c r="F198">
        <v>1</v>
      </c>
      <c r="G198">
        <v>0</v>
      </c>
      <c r="H198">
        <v>0</v>
      </c>
      <c r="I198">
        <v>0</v>
      </c>
    </row>
    <row r="199" spans="1:10" x14ac:dyDescent="0.2">
      <c r="A199" t="s">
        <v>790</v>
      </c>
      <c r="B199" t="s">
        <v>789</v>
      </c>
      <c r="C199">
        <v>254</v>
      </c>
      <c r="D199" t="s">
        <v>181</v>
      </c>
      <c r="E199" t="str">
        <f>VLOOKUP(D199,[1]Lookups!$A$2:$C$245,2,FALSE)</f>
        <v>No species found</v>
      </c>
      <c r="F199">
        <v>0</v>
      </c>
      <c r="G199">
        <v>0</v>
      </c>
      <c r="H199">
        <v>0</v>
      </c>
      <c r="I199">
        <v>0</v>
      </c>
    </row>
    <row r="200" spans="1:10" x14ac:dyDescent="0.2">
      <c r="A200" t="s">
        <v>790</v>
      </c>
      <c r="B200" t="s">
        <v>789</v>
      </c>
      <c r="C200">
        <v>255</v>
      </c>
      <c r="D200" t="s">
        <v>371</v>
      </c>
      <c r="E200" t="str">
        <f>VLOOKUP(D200,[1]Lookups!$A$2:$C$245,2,FALSE)</f>
        <v>Prunus sp.</v>
      </c>
      <c r="F200">
        <v>1</v>
      </c>
      <c r="G200">
        <v>0</v>
      </c>
      <c r="H200">
        <v>0</v>
      </c>
      <c r="I200">
        <v>0</v>
      </c>
    </row>
    <row r="201" spans="1:10" x14ac:dyDescent="0.2">
      <c r="A201" t="s">
        <v>790</v>
      </c>
      <c r="B201" t="s">
        <v>789</v>
      </c>
      <c r="C201">
        <v>256</v>
      </c>
      <c r="D201" t="s">
        <v>9</v>
      </c>
      <c r="E201" t="str">
        <f>VLOOKUP(D201,[1]Lookups!$A$2:$C$245,2,FALSE)</f>
        <v>Amelanchier spp.</v>
      </c>
      <c r="F201">
        <v>35</v>
      </c>
      <c r="G201">
        <v>0</v>
      </c>
      <c r="H201">
        <v>0</v>
      </c>
      <c r="I201">
        <v>0</v>
      </c>
    </row>
    <row r="202" spans="1:10" x14ac:dyDescent="0.2">
      <c r="A202" t="s">
        <v>792</v>
      </c>
      <c r="B202" t="s">
        <v>789</v>
      </c>
      <c r="C202">
        <v>957</v>
      </c>
      <c r="D202" t="s">
        <v>253</v>
      </c>
      <c r="E202" t="str">
        <f>VLOOKUP(D202,[1]Lookups!$A$2:$C$245,2,FALSE)</f>
        <v>Quercus ilicifolia</v>
      </c>
      <c r="F202">
        <v>4</v>
      </c>
      <c r="G202">
        <v>0</v>
      </c>
      <c r="H202">
        <v>0</v>
      </c>
      <c r="I202">
        <v>0</v>
      </c>
    </row>
    <row r="203" spans="1:10" x14ac:dyDescent="0.2">
      <c r="A203" t="s">
        <v>792</v>
      </c>
      <c r="B203" t="s">
        <v>789</v>
      </c>
      <c r="C203">
        <v>956</v>
      </c>
      <c r="D203" t="s">
        <v>181</v>
      </c>
      <c r="E203" t="str">
        <f>VLOOKUP(D203,[1]Lookups!$A$2:$C$245,2,FALSE)</f>
        <v>No species found</v>
      </c>
      <c r="F203">
        <v>0</v>
      </c>
      <c r="G203">
        <v>0</v>
      </c>
      <c r="H203">
        <v>0</v>
      </c>
      <c r="I203">
        <v>0</v>
      </c>
    </row>
    <row r="204" spans="1:10" x14ac:dyDescent="0.2">
      <c r="A204" t="s">
        <v>792</v>
      </c>
      <c r="B204" t="s">
        <v>789</v>
      </c>
      <c r="C204">
        <v>955</v>
      </c>
      <c r="D204" t="s">
        <v>253</v>
      </c>
      <c r="E204" t="str">
        <f>VLOOKUP(D204,[1]Lookups!$A$2:$C$245,2,FALSE)</f>
        <v>Quercus ilicifolia</v>
      </c>
      <c r="F204">
        <v>2</v>
      </c>
      <c r="G204">
        <v>0</v>
      </c>
      <c r="H204">
        <v>0</v>
      </c>
      <c r="I204">
        <v>0</v>
      </c>
    </row>
    <row r="205" spans="1:10" x14ac:dyDescent="0.2">
      <c r="A205" t="s">
        <v>792</v>
      </c>
      <c r="B205" t="s">
        <v>789</v>
      </c>
      <c r="C205">
        <v>954</v>
      </c>
      <c r="D205" t="s">
        <v>181</v>
      </c>
      <c r="E205" t="str">
        <f>VLOOKUP(D205,[1]Lookups!$A$2:$C$245,2,FALSE)</f>
        <v>No species found</v>
      </c>
      <c r="F205">
        <v>0</v>
      </c>
      <c r="G205">
        <v>0</v>
      </c>
      <c r="H205">
        <v>0</v>
      </c>
      <c r="I205">
        <v>0</v>
      </c>
    </row>
    <row r="206" spans="1:10" x14ac:dyDescent="0.2">
      <c r="A206" t="s">
        <v>792</v>
      </c>
      <c r="B206" t="s">
        <v>789</v>
      </c>
      <c r="C206">
        <v>953</v>
      </c>
      <c r="D206" t="s">
        <v>253</v>
      </c>
      <c r="E206" t="str">
        <f>VLOOKUP(D206,[1]Lookups!$A$2:$C$245,2,FALSE)</f>
        <v>Quercus ilicifolia</v>
      </c>
      <c r="F206">
        <v>1</v>
      </c>
      <c r="G206">
        <v>0</v>
      </c>
      <c r="H206">
        <v>0</v>
      </c>
      <c r="I206">
        <v>0</v>
      </c>
    </row>
    <row r="207" spans="1:10" x14ac:dyDescent="0.2">
      <c r="A207" t="s">
        <v>792</v>
      </c>
      <c r="B207" t="s">
        <v>789</v>
      </c>
      <c r="C207">
        <v>952</v>
      </c>
      <c r="D207" t="s">
        <v>181</v>
      </c>
      <c r="E207" t="str">
        <f>VLOOKUP(D207,[1]Lookups!$A$2:$C$245,2,FALSE)</f>
        <v>No species found</v>
      </c>
      <c r="F207">
        <v>0</v>
      </c>
      <c r="G207">
        <v>0</v>
      </c>
      <c r="H207">
        <v>0</v>
      </c>
      <c r="I207">
        <v>0</v>
      </c>
    </row>
    <row r="208" spans="1:10" x14ac:dyDescent="0.2">
      <c r="A208" t="s">
        <v>792</v>
      </c>
      <c r="B208" t="s">
        <v>789</v>
      </c>
      <c r="C208">
        <v>951</v>
      </c>
      <c r="D208" t="s">
        <v>253</v>
      </c>
      <c r="E208" t="str">
        <f>VLOOKUP(D208,[1]Lookups!$A$2:$C$245,2,FALSE)</f>
        <v>Quercus ilicifolia</v>
      </c>
      <c r="F208">
        <v>5</v>
      </c>
      <c r="G208">
        <v>0</v>
      </c>
      <c r="H208">
        <v>0</v>
      </c>
      <c r="I208">
        <v>0</v>
      </c>
    </row>
    <row r="209" spans="1:9" x14ac:dyDescent="0.2">
      <c r="A209" t="s">
        <v>792</v>
      </c>
      <c r="B209" t="s">
        <v>789</v>
      </c>
      <c r="C209">
        <v>950</v>
      </c>
      <c r="D209" t="s">
        <v>253</v>
      </c>
      <c r="E209" t="str">
        <f>VLOOKUP(D209,[1]Lookups!$A$2:$C$245,2,FALSE)</f>
        <v>Quercus ilicifolia</v>
      </c>
      <c r="F209">
        <v>11</v>
      </c>
      <c r="G209">
        <v>0</v>
      </c>
      <c r="H209">
        <v>0</v>
      </c>
      <c r="I209">
        <v>0</v>
      </c>
    </row>
    <row r="210" spans="1:9" x14ac:dyDescent="0.2">
      <c r="A210" t="s">
        <v>792</v>
      </c>
      <c r="B210" t="s">
        <v>789</v>
      </c>
      <c r="C210">
        <v>949</v>
      </c>
      <c r="D210" t="s">
        <v>253</v>
      </c>
      <c r="E210" t="str">
        <f>VLOOKUP(D210,[1]Lookups!$A$2:$C$245,2,FALSE)</f>
        <v>Quercus ilicifolia</v>
      </c>
      <c r="F210">
        <v>4</v>
      </c>
      <c r="G210">
        <v>0</v>
      </c>
      <c r="H210">
        <v>0</v>
      </c>
      <c r="I210">
        <v>0</v>
      </c>
    </row>
    <row r="211" spans="1:9" x14ac:dyDescent="0.2">
      <c r="A211" t="s">
        <v>792</v>
      </c>
      <c r="B211" t="s">
        <v>789</v>
      </c>
      <c r="C211">
        <v>948</v>
      </c>
      <c r="D211" t="s">
        <v>253</v>
      </c>
      <c r="E211" t="str">
        <f>VLOOKUP(D211,[1]Lookups!$A$2:$C$245,2,FALSE)</f>
        <v>Quercus ilicifolia</v>
      </c>
      <c r="F211">
        <v>2</v>
      </c>
      <c r="G211">
        <v>0</v>
      </c>
      <c r="H211">
        <v>0</v>
      </c>
      <c r="I211">
        <v>0</v>
      </c>
    </row>
    <row r="212" spans="1:9" x14ac:dyDescent="0.2">
      <c r="A212" t="s">
        <v>792</v>
      </c>
      <c r="B212" t="s">
        <v>789</v>
      </c>
      <c r="C212">
        <v>947</v>
      </c>
      <c r="D212" t="s">
        <v>253</v>
      </c>
      <c r="E212" t="str">
        <f>VLOOKUP(D212,[1]Lookups!$A$2:$C$245,2,FALSE)</f>
        <v>Quercus ilicifolia</v>
      </c>
      <c r="F212">
        <v>3</v>
      </c>
      <c r="G212">
        <v>0</v>
      </c>
      <c r="H212">
        <v>0</v>
      </c>
      <c r="I212">
        <v>0</v>
      </c>
    </row>
    <row r="213" spans="1:9" x14ac:dyDescent="0.2">
      <c r="A213" t="s">
        <v>792</v>
      </c>
      <c r="B213" t="s">
        <v>789</v>
      </c>
      <c r="C213">
        <v>947</v>
      </c>
      <c r="D213" t="s">
        <v>237</v>
      </c>
      <c r="E213" t="str">
        <f>VLOOKUP(D213,[1]Lookups!$A$2:$C$245,2,FALSE)</f>
        <v>Prunus serotina</v>
      </c>
      <c r="F213">
        <v>1</v>
      </c>
      <c r="G213">
        <v>0</v>
      </c>
      <c r="H213">
        <v>0</v>
      </c>
      <c r="I213">
        <v>0</v>
      </c>
    </row>
    <row r="214" spans="1:9" x14ac:dyDescent="0.2">
      <c r="A214" t="s">
        <v>792</v>
      </c>
      <c r="B214" t="s">
        <v>789</v>
      </c>
      <c r="C214">
        <v>946</v>
      </c>
      <c r="D214" t="s">
        <v>253</v>
      </c>
      <c r="E214" t="str">
        <f>VLOOKUP(D214,[1]Lookups!$A$2:$C$245,2,FALSE)</f>
        <v>Quercus ilicifolia</v>
      </c>
      <c r="F214">
        <v>7</v>
      </c>
      <c r="G214">
        <v>0</v>
      </c>
      <c r="H214">
        <v>0</v>
      </c>
      <c r="I214">
        <v>0</v>
      </c>
    </row>
    <row r="215" spans="1:9" x14ac:dyDescent="0.2">
      <c r="A215" t="s">
        <v>792</v>
      </c>
      <c r="B215" t="s">
        <v>789</v>
      </c>
      <c r="C215">
        <v>945</v>
      </c>
      <c r="D215" t="s">
        <v>253</v>
      </c>
      <c r="E215" t="str">
        <f>VLOOKUP(D215,[1]Lookups!$A$2:$C$245,2,FALSE)</f>
        <v>Quercus ilicifolia</v>
      </c>
      <c r="F215">
        <v>3</v>
      </c>
      <c r="G215">
        <v>0</v>
      </c>
      <c r="H215">
        <v>0</v>
      </c>
      <c r="I215">
        <v>0</v>
      </c>
    </row>
    <row r="216" spans="1:9" x14ac:dyDescent="0.2">
      <c r="A216" t="s">
        <v>792</v>
      </c>
      <c r="B216" t="s">
        <v>789</v>
      </c>
      <c r="C216">
        <v>944</v>
      </c>
      <c r="D216" t="s">
        <v>741</v>
      </c>
      <c r="E216" t="str">
        <f>VLOOKUP(D216,[1]Lookups!$A$2:$C$245,2,FALSE)</f>
        <v>Crataegus species</v>
      </c>
      <c r="F216">
        <v>5</v>
      </c>
      <c r="G216">
        <v>0</v>
      </c>
      <c r="H216">
        <v>0</v>
      </c>
      <c r="I216">
        <v>0</v>
      </c>
    </row>
    <row r="217" spans="1:9" x14ac:dyDescent="0.2">
      <c r="A217" t="s">
        <v>792</v>
      </c>
      <c r="B217" t="s">
        <v>789</v>
      </c>
      <c r="C217">
        <v>943</v>
      </c>
      <c r="D217" t="s">
        <v>253</v>
      </c>
      <c r="E217" t="str">
        <f>VLOOKUP(D217,[1]Lookups!$A$2:$C$245,2,FALSE)</f>
        <v>Quercus ilicifolia</v>
      </c>
      <c r="F217">
        <v>6</v>
      </c>
      <c r="G217">
        <v>0</v>
      </c>
      <c r="H217">
        <v>0</v>
      </c>
      <c r="I217">
        <v>0</v>
      </c>
    </row>
    <row r="218" spans="1:9" x14ac:dyDescent="0.2">
      <c r="A218" t="s">
        <v>792</v>
      </c>
      <c r="B218" t="s">
        <v>789</v>
      </c>
      <c r="C218">
        <v>942</v>
      </c>
      <c r="D218" t="s">
        <v>253</v>
      </c>
      <c r="E218" t="str">
        <f>VLOOKUP(D218,[1]Lookups!$A$2:$C$245,2,FALSE)</f>
        <v>Quercus ilicifolia</v>
      </c>
      <c r="F218">
        <v>6</v>
      </c>
      <c r="G218">
        <v>0</v>
      </c>
      <c r="H218">
        <v>0</v>
      </c>
      <c r="I218">
        <v>0</v>
      </c>
    </row>
    <row r="219" spans="1:9" x14ac:dyDescent="0.2">
      <c r="A219" t="s">
        <v>792</v>
      </c>
      <c r="B219" t="s">
        <v>789</v>
      </c>
      <c r="C219">
        <v>941</v>
      </c>
      <c r="D219" t="s">
        <v>253</v>
      </c>
      <c r="E219" t="str">
        <f>VLOOKUP(D219,[1]Lookups!$A$2:$C$245,2,FALSE)</f>
        <v>Quercus ilicifolia</v>
      </c>
      <c r="F219">
        <v>7</v>
      </c>
      <c r="G219">
        <v>0</v>
      </c>
      <c r="H219">
        <v>0</v>
      </c>
      <c r="I219">
        <v>0</v>
      </c>
    </row>
    <row r="220" spans="1:9" x14ac:dyDescent="0.2">
      <c r="A220" t="s">
        <v>792</v>
      </c>
      <c r="B220" t="s">
        <v>789</v>
      </c>
      <c r="C220">
        <v>940</v>
      </c>
      <c r="D220" t="s">
        <v>253</v>
      </c>
      <c r="E220" t="str">
        <f>VLOOKUP(D220,[1]Lookups!$A$2:$C$245,2,FALSE)</f>
        <v>Quercus ilicifolia</v>
      </c>
      <c r="F220">
        <v>2</v>
      </c>
      <c r="G220">
        <v>0</v>
      </c>
      <c r="H220">
        <v>0</v>
      </c>
      <c r="I220">
        <v>0</v>
      </c>
    </row>
    <row r="221" spans="1:9" x14ac:dyDescent="0.2">
      <c r="A221" t="s">
        <v>792</v>
      </c>
      <c r="B221" t="s">
        <v>789</v>
      </c>
      <c r="C221">
        <v>939</v>
      </c>
      <c r="D221" t="s">
        <v>237</v>
      </c>
      <c r="E221" t="str">
        <f>VLOOKUP(D221,[1]Lookups!$A$2:$C$245,2,FALSE)</f>
        <v>Prunus serotina</v>
      </c>
      <c r="F221">
        <v>2</v>
      </c>
      <c r="G221">
        <v>0</v>
      </c>
      <c r="H221">
        <v>0</v>
      </c>
      <c r="I221">
        <v>0</v>
      </c>
    </row>
    <row r="222" spans="1:9" x14ac:dyDescent="0.2">
      <c r="A222" t="s">
        <v>792</v>
      </c>
      <c r="B222" t="s">
        <v>789</v>
      </c>
      <c r="C222">
        <v>939</v>
      </c>
      <c r="D222" t="s">
        <v>253</v>
      </c>
      <c r="E222" t="str">
        <f>VLOOKUP(D222,[1]Lookups!$A$2:$C$245,2,FALSE)</f>
        <v>Quercus ilicifolia</v>
      </c>
      <c r="F222">
        <v>2</v>
      </c>
      <c r="G222">
        <v>0</v>
      </c>
      <c r="H222">
        <v>0</v>
      </c>
      <c r="I222">
        <v>0</v>
      </c>
    </row>
    <row r="223" spans="1:9" x14ac:dyDescent="0.2">
      <c r="A223" t="s">
        <v>792</v>
      </c>
      <c r="B223" t="s">
        <v>789</v>
      </c>
      <c r="C223">
        <v>938</v>
      </c>
      <c r="D223" t="s">
        <v>237</v>
      </c>
      <c r="E223" t="str">
        <f>VLOOKUP(D223,[1]Lookups!$A$2:$C$245,2,FALSE)</f>
        <v>Prunus serotina</v>
      </c>
      <c r="F223">
        <v>1</v>
      </c>
      <c r="G223">
        <v>0</v>
      </c>
      <c r="H223">
        <v>0</v>
      </c>
      <c r="I223">
        <v>0</v>
      </c>
    </row>
    <row r="224" spans="1:9" x14ac:dyDescent="0.2">
      <c r="A224" t="s">
        <v>792</v>
      </c>
      <c r="B224" t="s">
        <v>789</v>
      </c>
      <c r="C224">
        <v>938</v>
      </c>
      <c r="D224" t="s">
        <v>253</v>
      </c>
      <c r="E224" t="str">
        <f>VLOOKUP(D224,[1]Lookups!$A$2:$C$245,2,FALSE)</f>
        <v>Quercus ilicifolia</v>
      </c>
      <c r="F224">
        <v>11</v>
      </c>
      <c r="G224">
        <v>0</v>
      </c>
      <c r="H224">
        <v>0</v>
      </c>
      <c r="I224">
        <v>0</v>
      </c>
    </row>
    <row r="225" spans="1:9" x14ac:dyDescent="0.2">
      <c r="A225" t="s">
        <v>792</v>
      </c>
      <c r="B225" t="s">
        <v>789</v>
      </c>
      <c r="C225">
        <v>937</v>
      </c>
      <c r="D225" t="s">
        <v>181</v>
      </c>
      <c r="E225" t="str">
        <f>VLOOKUP(D225,[1]Lookups!$A$2:$C$245,2,FALSE)</f>
        <v>No species found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792</v>
      </c>
      <c r="B226" t="s">
        <v>789</v>
      </c>
      <c r="C226">
        <v>936</v>
      </c>
      <c r="D226" t="s">
        <v>181</v>
      </c>
      <c r="E226" t="str">
        <f>VLOOKUP(D226,[1]Lookups!$A$2:$C$245,2,FALSE)</f>
        <v>No species found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 t="s">
        <v>798</v>
      </c>
      <c r="B227" t="s">
        <v>779</v>
      </c>
      <c r="C227">
        <v>705</v>
      </c>
      <c r="D227" t="s">
        <v>110</v>
      </c>
      <c r="E227" t="str">
        <f>VLOOKUP(D227,[2]Lookups!$A$2:$C$244,2,FALSE)</f>
        <v>Frangula alnus</v>
      </c>
      <c r="F227">
        <v>2</v>
      </c>
      <c r="G227">
        <v>2</v>
      </c>
      <c r="H227">
        <v>2</v>
      </c>
      <c r="I227">
        <v>0</v>
      </c>
    </row>
    <row r="228" spans="1:9" x14ac:dyDescent="0.2">
      <c r="A228" t="s">
        <v>798</v>
      </c>
      <c r="B228" t="s">
        <v>779</v>
      </c>
      <c r="C228">
        <v>705</v>
      </c>
      <c r="D228" t="s">
        <v>237</v>
      </c>
      <c r="E228" t="str">
        <f>VLOOKUP(D228,[2]Lookups!$A$2:$C$244,2,FALSE)</f>
        <v>Prunus serotina</v>
      </c>
      <c r="F228">
        <v>1</v>
      </c>
      <c r="G228">
        <v>0</v>
      </c>
      <c r="H228">
        <v>0</v>
      </c>
      <c r="I228">
        <v>0</v>
      </c>
    </row>
    <row r="229" spans="1:9" x14ac:dyDescent="0.2">
      <c r="A229" t="s">
        <v>798</v>
      </c>
      <c r="B229" t="s">
        <v>779</v>
      </c>
      <c r="C229">
        <v>705</v>
      </c>
      <c r="D229" t="s">
        <v>378</v>
      </c>
      <c r="E229" t="str">
        <f>VLOOKUP(D229,[2]Lookups!$A$2:$C$244,2,FALSE)</f>
        <v>Prunus virginiana</v>
      </c>
      <c r="F229">
        <v>1</v>
      </c>
      <c r="G229">
        <v>0</v>
      </c>
      <c r="H229">
        <v>0</v>
      </c>
      <c r="I229">
        <v>0</v>
      </c>
    </row>
    <row r="230" spans="1:9" x14ac:dyDescent="0.2">
      <c r="A230" t="s">
        <v>798</v>
      </c>
      <c r="B230" t="s">
        <v>779</v>
      </c>
      <c r="C230">
        <v>704</v>
      </c>
      <c r="D230" t="s">
        <v>181</v>
      </c>
      <c r="E230" t="str">
        <f>VLOOKUP(D230,[2]Lookups!$A$2:$C$244,2,FALSE)</f>
        <v>No species found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798</v>
      </c>
      <c r="B231" t="s">
        <v>779</v>
      </c>
      <c r="C231">
        <v>703</v>
      </c>
      <c r="D231" t="s">
        <v>237</v>
      </c>
      <c r="E231" t="str">
        <f>VLOOKUP(D231,[2]Lookups!$A$2:$C$244,2,FALSE)</f>
        <v>Prunus serotina</v>
      </c>
      <c r="F231">
        <v>1</v>
      </c>
      <c r="G231">
        <v>0</v>
      </c>
      <c r="H231">
        <v>0</v>
      </c>
      <c r="I231">
        <v>0</v>
      </c>
    </row>
    <row r="232" spans="1:9" x14ac:dyDescent="0.2">
      <c r="A232" t="s">
        <v>798</v>
      </c>
      <c r="B232" t="s">
        <v>779</v>
      </c>
      <c r="C232">
        <v>703</v>
      </c>
      <c r="D232" t="s">
        <v>253</v>
      </c>
      <c r="E232" t="str">
        <f>VLOOKUP(D232,[2]Lookups!$A$2:$C$244,2,FALSE)</f>
        <v>Quercus ilicifolia</v>
      </c>
      <c r="F232">
        <v>1</v>
      </c>
      <c r="G232">
        <v>0</v>
      </c>
      <c r="H232">
        <v>0</v>
      </c>
      <c r="I232">
        <v>0</v>
      </c>
    </row>
    <row r="233" spans="1:9" x14ac:dyDescent="0.2">
      <c r="A233" t="s">
        <v>798</v>
      </c>
      <c r="B233" t="s">
        <v>779</v>
      </c>
      <c r="C233">
        <v>702</v>
      </c>
      <c r="D233" t="s">
        <v>181</v>
      </c>
      <c r="E233" t="str">
        <f>VLOOKUP(D233,[2]Lookups!$A$2:$C$244,2,FALSE)</f>
        <v>No species found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798</v>
      </c>
      <c r="B234" t="s">
        <v>779</v>
      </c>
      <c r="C234">
        <v>701</v>
      </c>
      <c r="D234" t="s">
        <v>181</v>
      </c>
      <c r="E234" t="str">
        <f>VLOOKUP(D234,[2]Lookups!$A$2:$C$244,2,FALSE)</f>
        <v>No species found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798</v>
      </c>
      <c r="B235" t="s">
        <v>779</v>
      </c>
      <c r="C235">
        <v>700</v>
      </c>
      <c r="D235" t="s">
        <v>237</v>
      </c>
      <c r="E235" t="str">
        <f>VLOOKUP(D235,[2]Lookups!$A$2:$C$244,2,FALSE)</f>
        <v>Prunus serotina</v>
      </c>
      <c r="F235">
        <v>2</v>
      </c>
      <c r="G235">
        <v>0</v>
      </c>
      <c r="H235">
        <v>0</v>
      </c>
      <c r="I235">
        <v>0</v>
      </c>
    </row>
    <row r="236" spans="1:9" x14ac:dyDescent="0.2">
      <c r="A236" t="s">
        <v>798</v>
      </c>
      <c r="B236" t="s">
        <v>779</v>
      </c>
      <c r="C236">
        <v>700</v>
      </c>
      <c r="D236" t="s">
        <v>110</v>
      </c>
      <c r="E236" t="str">
        <f>VLOOKUP(D236,[2]Lookups!$A$2:$C$244,2,FALSE)</f>
        <v>Frangula alnus</v>
      </c>
      <c r="F236">
        <v>1</v>
      </c>
      <c r="G236">
        <v>0</v>
      </c>
      <c r="H236">
        <v>0</v>
      </c>
      <c r="I236">
        <v>0</v>
      </c>
    </row>
    <row r="237" spans="1:9" x14ac:dyDescent="0.2">
      <c r="A237" t="s">
        <v>798</v>
      </c>
      <c r="B237" t="s">
        <v>779</v>
      </c>
      <c r="C237">
        <v>699</v>
      </c>
      <c r="D237" t="s">
        <v>181</v>
      </c>
      <c r="E237" t="str">
        <f>VLOOKUP(D237,[2]Lookups!$A$2:$C$244,2,FALSE)</f>
        <v>No species found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798</v>
      </c>
      <c r="B238" t="s">
        <v>779</v>
      </c>
      <c r="C238">
        <v>698</v>
      </c>
      <c r="D238" t="s">
        <v>274</v>
      </c>
      <c r="E238" t="str">
        <f>VLOOKUP(D238,[2]Lookups!$A$2:$C$244,2,FALSE)</f>
        <v>Quercus velutina</v>
      </c>
      <c r="F238">
        <v>2</v>
      </c>
      <c r="G238">
        <v>0</v>
      </c>
      <c r="H238">
        <v>0</v>
      </c>
      <c r="I238">
        <v>0</v>
      </c>
    </row>
    <row r="239" spans="1:9" x14ac:dyDescent="0.2">
      <c r="A239" t="s">
        <v>798</v>
      </c>
      <c r="B239" t="s">
        <v>779</v>
      </c>
      <c r="C239">
        <v>697</v>
      </c>
      <c r="D239" t="s">
        <v>378</v>
      </c>
      <c r="E239" t="str">
        <f>VLOOKUP(D239,[2]Lookups!$A$2:$C$244,2,FALSE)</f>
        <v>Prunus virginiana</v>
      </c>
      <c r="F239">
        <v>1</v>
      </c>
      <c r="G239">
        <v>0</v>
      </c>
      <c r="H239">
        <v>0</v>
      </c>
      <c r="I239">
        <v>0</v>
      </c>
    </row>
    <row r="240" spans="1:9" x14ac:dyDescent="0.2">
      <c r="A240" t="s">
        <v>798</v>
      </c>
      <c r="B240" t="s">
        <v>779</v>
      </c>
      <c r="C240">
        <v>697</v>
      </c>
      <c r="D240" t="s">
        <v>237</v>
      </c>
      <c r="E240" t="str">
        <f>VLOOKUP(D240,[2]Lookups!$A$2:$C$244,2,FALSE)</f>
        <v>Prunus serotina</v>
      </c>
      <c r="F240">
        <v>1</v>
      </c>
      <c r="G240">
        <v>0</v>
      </c>
      <c r="H240">
        <v>0</v>
      </c>
      <c r="I240">
        <v>0</v>
      </c>
    </row>
    <row r="241" spans="1:9" x14ac:dyDescent="0.2">
      <c r="A241" t="s">
        <v>798</v>
      </c>
      <c r="B241" t="s">
        <v>779</v>
      </c>
      <c r="C241">
        <v>696</v>
      </c>
      <c r="D241" t="s">
        <v>250</v>
      </c>
      <c r="E241" t="str">
        <f>VLOOKUP(D241,[2]Lookups!$A$2:$C$244,2,FALSE)</f>
        <v>Quercus coccinea</v>
      </c>
      <c r="F241">
        <v>6</v>
      </c>
      <c r="G241">
        <v>0</v>
      </c>
      <c r="H241">
        <v>6</v>
      </c>
      <c r="I241">
        <v>0</v>
      </c>
    </row>
    <row r="242" spans="1:9" x14ac:dyDescent="0.2">
      <c r="A242" t="s">
        <v>798</v>
      </c>
      <c r="B242" t="s">
        <v>779</v>
      </c>
      <c r="C242">
        <v>695</v>
      </c>
      <c r="D242" t="s">
        <v>274</v>
      </c>
      <c r="E242" t="str">
        <f>VLOOKUP(D242,[2]Lookups!$A$2:$C$244,2,FALSE)</f>
        <v>Quercus velutina</v>
      </c>
      <c r="F242">
        <v>1</v>
      </c>
      <c r="G242">
        <v>0</v>
      </c>
      <c r="H242">
        <v>0</v>
      </c>
      <c r="I242">
        <v>0</v>
      </c>
    </row>
    <row r="243" spans="1:9" x14ac:dyDescent="0.2">
      <c r="A243" t="s">
        <v>798</v>
      </c>
      <c r="B243" t="s">
        <v>779</v>
      </c>
      <c r="C243">
        <v>695</v>
      </c>
      <c r="D243" t="s">
        <v>237</v>
      </c>
      <c r="E243" t="str">
        <f>VLOOKUP(D243,[2]Lookups!$A$2:$C$244,2,FALSE)</f>
        <v>Prunus serotina</v>
      </c>
      <c r="F243">
        <v>2</v>
      </c>
      <c r="G243">
        <v>0</v>
      </c>
      <c r="H243">
        <v>0</v>
      </c>
      <c r="I243">
        <v>0</v>
      </c>
    </row>
    <row r="244" spans="1:9" x14ac:dyDescent="0.2">
      <c r="A244" t="s">
        <v>798</v>
      </c>
      <c r="B244" t="s">
        <v>779</v>
      </c>
      <c r="C244">
        <v>694</v>
      </c>
      <c r="D244" t="s">
        <v>181</v>
      </c>
      <c r="E244" t="str">
        <f>VLOOKUP(D244,[2]Lookups!$A$2:$C$244,2,FALSE)</f>
        <v>No species found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798</v>
      </c>
      <c r="B245" t="s">
        <v>779</v>
      </c>
      <c r="C245">
        <v>693</v>
      </c>
      <c r="D245" t="s">
        <v>181</v>
      </c>
      <c r="E245" t="str">
        <f>VLOOKUP(D245,[2]Lookups!$A$2:$C$244,2,FALSE)</f>
        <v>No species found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798</v>
      </c>
      <c r="B246" t="s">
        <v>779</v>
      </c>
      <c r="C246">
        <v>692</v>
      </c>
      <c r="D246" t="s">
        <v>262</v>
      </c>
      <c r="E246" t="str">
        <f>VLOOKUP(D246,[2]Lookups!$A$2:$C$244,2,FALSE)</f>
        <v>Quercus prinoides</v>
      </c>
      <c r="F246">
        <v>1</v>
      </c>
      <c r="G246">
        <v>0</v>
      </c>
      <c r="H246">
        <v>0</v>
      </c>
      <c r="I246">
        <v>0</v>
      </c>
    </row>
    <row r="247" spans="1:9" x14ac:dyDescent="0.2">
      <c r="A247" t="s">
        <v>798</v>
      </c>
      <c r="B247" t="s">
        <v>779</v>
      </c>
      <c r="C247">
        <v>692</v>
      </c>
      <c r="D247" t="s">
        <v>237</v>
      </c>
      <c r="E247" t="str">
        <f>VLOOKUP(D247,[2]Lookups!$A$2:$C$244,2,FALSE)</f>
        <v>Prunus serotina</v>
      </c>
      <c r="F247">
        <v>1</v>
      </c>
      <c r="G247">
        <v>0</v>
      </c>
      <c r="H247">
        <v>0</v>
      </c>
      <c r="I247">
        <v>0</v>
      </c>
    </row>
    <row r="248" spans="1:9" x14ac:dyDescent="0.2">
      <c r="A248" t="s">
        <v>798</v>
      </c>
      <c r="B248" t="s">
        <v>779</v>
      </c>
      <c r="C248">
        <v>691</v>
      </c>
      <c r="D248" t="s">
        <v>250</v>
      </c>
      <c r="E248" t="str">
        <f>VLOOKUP(D248,[2]Lookups!$A$2:$C$244,2,FALSE)</f>
        <v>Quercus coccinea</v>
      </c>
      <c r="F248">
        <v>2</v>
      </c>
      <c r="G248">
        <v>0</v>
      </c>
      <c r="H248">
        <v>0</v>
      </c>
      <c r="I248">
        <v>0</v>
      </c>
    </row>
    <row r="249" spans="1:9" x14ac:dyDescent="0.2">
      <c r="A249" t="s">
        <v>798</v>
      </c>
      <c r="B249" t="s">
        <v>779</v>
      </c>
      <c r="C249">
        <v>691</v>
      </c>
      <c r="D249" t="s">
        <v>237</v>
      </c>
      <c r="E249" t="str">
        <f>VLOOKUP(D249,[2]Lookups!$A$2:$C$244,2,FALSE)</f>
        <v>Prunus serotina</v>
      </c>
      <c r="F249">
        <v>2</v>
      </c>
      <c r="G249">
        <v>0</v>
      </c>
      <c r="H249">
        <v>0</v>
      </c>
      <c r="I249">
        <v>0</v>
      </c>
    </row>
    <row r="250" spans="1:9" x14ac:dyDescent="0.2">
      <c r="A250" t="s">
        <v>798</v>
      </c>
      <c r="B250" t="s">
        <v>779</v>
      </c>
      <c r="C250">
        <v>690</v>
      </c>
      <c r="D250" t="s">
        <v>6</v>
      </c>
      <c r="E250" t="str">
        <f>VLOOKUP(D250,[2]Lookups!$A$2:$C$244,2,FALSE)</f>
        <v>Acer rubrum</v>
      </c>
      <c r="F250">
        <v>2</v>
      </c>
      <c r="G250">
        <v>0</v>
      </c>
      <c r="H250">
        <v>2</v>
      </c>
      <c r="I250">
        <v>0</v>
      </c>
    </row>
    <row r="251" spans="1:9" x14ac:dyDescent="0.2">
      <c r="A251" t="s">
        <v>798</v>
      </c>
      <c r="B251" t="s">
        <v>779</v>
      </c>
      <c r="C251">
        <v>689</v>
      </c>
      <c r="D251" t="s">
        <v>253</v>
      </c>
      <c r="E251" t="str">
        <f>VLOOKUP(D251,[2]Lookups!$A$2:$C$244,2,FALSE)</f>
        <v>Quercus ilicifolia</v>
      </c>
      <c r="F251">
        <v>2</v>
      </c>
      <c r="G251">
        <v>0</v>
      </c>
      <c r="H251">
        <v>0</v>
      </c>
      <c r="I251">
        <v>0</v>
      </c>
    </row>
    <row r="252" spans="1:9" x14ac:dyDescent="0.2">
      <c r="A252" t="s">
        <v>798</v>
      </c>
      <c r="B252" t="s">
        <v>779</v>
      </c>
      <c r="C252">
        <v>688</v>
      </c>
      <c r="D252" t="s">
        <v>262</v>
      </c>
      <c r="E252" t="str">
        <f>VLOOKUP(D252,[2]Lookups!$A$2:$C$244,2,FALSE)</f>
        <v>Quercus prinoides</v>
      </c>
      <c r="F252">
        <v>12</v>
      </c>
      <c r="G252">
        <v>0</v>
      </c>
      <c r="H252">
        <v>0</v>
      </c>
      <c r="I252">
        <v>0</v>
      </c>
    </row>
    <row r="253" spans="1:9" x14ac:dyDescent="0.2">
      <c r="A253" t="s">
        <v>798</v>
      </c>
      <c r="B253" t="s">
        <v>779</v>
      </c>
      <c r="C253">
        <v>687</v>
      </c>
      <c r="D253" t="s">
        <v>181</v>
      </c>
      <c r="E253" t="str">
        <f>VLOOKUP(D253,[2]Lookups!$A$2:$C$244,2,FALSE)</f>
        <v>No species found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798</v>
      </c>
      <c r="B254" t="s">
        <v>779</v>
      </c>
      <c r="C254">
        <v>686</v>
      </c>
      <c r="D254" t="s">
        <v>253</v>
      </c>
      <c r="E254" t="str">
        <f>VLOOKUP(D254,[2]Lookups!$A$2:$C$244,2,FALSE)</f>
        <v>Quercus ilicifolia</v>
      </c>
      <c r="F254">
        <v>1</v>
      </c>
      <c r="G254">
        <v>0</v>
      </c>
      <c r="H254">
        <v>0</v>
      </c>
      <c r="I254">
        <v>0</v>
      </c>
    </row>
    <row r="255" spans="1:9" x14ac:dyDescent="0.2">
      <c r="A255" t="s">
        <v>798</v>
      </c>
      <c r="B255" t="s">
        <v>779</v>
      </c>
      <c r="C255">
        <v>685</v>
      </c>
      <c r="D255" t="s">
        <v>262</v>
      </c>
      <c r="E255" t="str">
        <f>VLOOKUP(D255,[2]Lookups!$A$2:$C$244,2,FALSE)</f>
        <v>Quercus prinoides</v>
      </c>
      <c r="F255">
        <v>1</v>
      </c>
      <c r="G255">
        <v>0</v>
      </c>
      <c r="H255">
        <v>0</v>
      </c>
      <c r="I255">
        <v>0</v>
      </c>
    </row>
    <row r="256" spans="1:9" x14ac:dyDescent="0.2">
      <c r="A256" t="s">
        <v>798</v>
      </c>
      <c r="B256" t="s">
        <v>779</v>
      </c>
      <c r="C256">
        <v>684</v>
      </c>
      <c r="D256" t="s">
        <v>181</v>
      </c>
      <c r="E256" t="str">
        <f>VLOOKUP(D256,[2]Lookups!$A$2:$C$244,2,FALSE)</f>
        <v>No species found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798</v>
      </c>
      <c r="B257" t="s">
        <v>779</v>
      </c>
      <c r="C257">
        <v>683</v>
      </c>
      <c r="D257" t="s">
        <v>181</v>
      </c>
      <c r="E257" t="str">
        <f>VLOOKUP(D257,[2]Lookups!$A$2:$C$244,2,FALSE)</f>
        <v>No species found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798</v>
      </c>
      <c r="B258" t="s">
        <v>779</v>
      </c>
      <c r="C258">
        <v>682</v>
      </c>
      <c r="D258" t="s">
        <v>250</v>
      </c>
      <c r="E258" t="str">
        <f>VLOOKUP(D258,[2]Lookups!$A$2:$C$244,2,FALSE)</f>
        <v>Quercus coccinea</v>
      </c>
      <c r="F258">
        <v>1</v>
      </c>
      <c r="G258">
        <v>0</v>
      </c>
      <c r="H258">
        <v>0</v>
      </c>
      <c r="I258">
        <v>0</v>
      </c>
    </row>
    <row r="259" spans="1:9" x14ac:dyDescent="0.2">
      <c r="A259" t="s">
        <v>799</v>
      </c>
      <c r="B259" t="s">
        <v>779</v>
      </c>
      <c r="C259">
        <v>750</v>
      </c>
      <c r="D259" t="s">
        <v>253</v>
      </c>
      <c r="E259" t="str">
        <f>VLOOKUP(D259,[2]Lookups!$A$2:$C$244,2,FALSE)</f>
        <v>Quercus ilicifolia</v>
      </c>
      <c r="F259">
        <v>1</v>
      </c>
      <c r="G259">
        <v>0</v>
      </c>
      <c r="H259">
        <v>0</v>
      </c>
      <c r="I259">
        <v>0</v>
      </c>
    </row>
    <row r="260" spans="1:9" x14ac:dyDescent="0.2">
      <c r="A260" t="s">
        <v>799</v>
      </c>
      <c r="B260" t="s">
        <v>779</v>
      </c>
      <c r="C260">
        <v>749</v>
      </c>
      <c r="D260" t="s">
        <v>181</v>
      </c>
      <c r="E260" t="str">
        <f>VLOOKUP(D260,[2]Lookups!$A$2:$C$244,2,FALSE)</f>
        <v>No species found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799</v>
      </c>
      <c r="B261" t="s">
        <v>779</v>
      </c>
      <c r="C261">
        <v>748</v>
      </c>
      <c r="D261" t="s">
        <v>262</v>
      </c>
      <c r="E261" t="str">
        <f>VLOOKUP(D261,[2]Lookups!$A$2:$C$244,2,FALSE)</f>
        <v>Quercus prinoides</v>
      </c>
      <c r="F261">
        <v>2</v>
      </c>
      <c r="G261">
        <v>0</v>
      </c>
      <c r="H261">
        <v>0</v>
      </c>
      <c r="I261">
        <v>0</v>
      </c>
    </row>
    <row r="262" spans="1:9" x14ac:dyDescent="0.2">
      <c r="A262" t="s">
        <v>799</v>
      </c>
      <c r="B262" t="s">
        <v>779</v>
      </c>
      <c r="C262">
        <v>748</v>
      </c>
      <c r="D262" t="s">
        <v>253</v>
      </c>
      <c r="E262" t="str">
        <f>VLOOKUP(D262,[2]Lookups!$A$2:$C$244,2,FALSE)</f>
        <v>Quercus ilicifolia</v>
      </c>
      <c r="F262">
        <v>1</v>
      </c>
      <c r="G262">
        <v>0</v>
      </c>
      <c r="H262">
        <v>0</v>
      </c>
      <c r="I262">
        <v>0</v>
      </c>
    </row>
    <row r="263" spans="1:9" x14ac:dyDescent="0.2">
      <c r="A263" t="s">
        <v>799</v>
      </c>
      <c r="B263" t="s">
        <v>779</v>
      </c>
      <c r="C263">
        <v>747</v>
      </c>
      <c r="D263" t="s">
        <v>262</v>
      </c>
      <c r="E263" t="str">
        <f>VLOOKUP(D263,[2]Lookups!$A$2:$C$244,2,FALSE)</f>
        <v>Quercus prinoides</v>
      </c>
      <c r="F263">
        <v>7</v>
      </c>
      <c r="G263">
        <v>0</v>
      </c>
      <c r="H263">
        <v>0</v>
      </c>
      <c r="I263">
        <v>0</v>
      </c>
    </row>
    <row r="264" spans="1:9" x14ac:dyDescent="0.2">
      <c r="A264" t="s">
        <v>799</v>
      </c>
      <c r="B264" t="s">
        <v>779</v>
      </c>
      <c r="C264">
        <v>747</v>
      </c>
      <c r="D264" t="s">
        <v>237</v>
      </c>
      <c r="E264" t="str">
        <f>VLOOKUP(D264,[2]Lookups!$A$2:$C$244,2,FALSE)</f>
        <v>Prunus serotina</v>
      </c>
      <c r="F264">
        <v>1</v>
      </c>
      <c r="G264">
        <v>0</v>
      </c>
      <c r="H264">
        <v>0</v>
      </c>
      <c r="I264">
        <v>0</v>
      </c>
    </row>
    <row r="265" spans="1:9" x14ac:dyDescent="0.2">
      <c r="A265" t="s">
        <v>799</v>
      </c>
      <c r="B265" t="s">
        <v>779</v>
      </c>
      <c r="C265">
        <v>746</v>
      </c>
      <c r="D265" t="s">
        <v>181</v>
      </c>
      <c r="E265" t="str">
        <f>VLOOKUP(D265,[2]Lookups!$A$2:$C$244,2,FALSE)</f>
        <v>No species found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799</v>
      </c>
      <c r="B266" t="s">
        <v>779</v>
      </c>
      <c r="C266">
        <v>745</v>
      </c>
      <c r="D266" t="s">
        <v>181</v>
      </c>
      <c r="E266" t="str">
        <f>VLOOKUP(D266,[2]Lookups!$A$2:$C$244,2,FALSE)</f>
        <v>No species found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799</v>
      </c>
      <c r="B267" t="s">
        <v>779</v>
      </c>
      <c r="C267">
        <v>744</v>
      </c>
      <c r="D267" t="s">
        <v>181</v>
      </c>
      <c r="E267" t="str">
        <f>VLOOKUP(D267,[2]Lookups!$A$2:$C$244,2,FALSE)</f>
        <v>No species found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799</v>
      </c>
      <c r="B268" t="s">
        <v>779</v>
      </c>
      <c r="C268">
        <v>743</v>
      </c>
      <c r="D268" t="s">
        <v>204</v>
      </c>
      <c r="E268" t="str">
        <f>VLOOKUP(D268,[2]Lookups!$A$2:$C$244,2,FALSE)</f>
        <v>Pinus rigida</v>
      </c>
      <c r="F268">
        <v>1</v>
      </c>
      <c r="G268">
        <v>0</v>
      </c>
      <c r="H268">
        <v>0</v>
      </c>
      <c r="I268">
        <v>0</v>
      </c>
    </row>
    <row r="269" spans="1:9" x14ac:dyDescent="0.2">
      <c r="A269" t="s">
        <v>799</v>
      </c>
      <c r="B269" t="s">
        <v>779</v>
      </c>
      <c r="C269">
        <v>742</v>
      </c>
      <c r="D269" t="s">
        <v>253</v>
      </c>
      <c r="E269" t="str">
        <f>VLOOKUP(D269,[2]Lookups!$A$2:$C$244,2,FALSE)</f>
        <v>Quercus ilicifolia</v>
      </c>
      <c r="F269">
        <v>1</v>
      </c>
      <c r="G269">
        <v>0</v>
      </c>
      <c r="H269">
        <v>0</v>
      </c>
      <c r="I269">
        <v>0</v>
      </c>
    </row>
    <row r="270" spans="1:9" x14ac:dyDescent="0.2">
      <c r="A270" t="s">
        <v>799</v>
      </c>
      <c r="B270" t="s">
        <v>779</v>
      </c>
      <c r="C270">
        <v>741</v>
      </c>
      <c r="D270" t="s">
        <v>253</v>
      </c>
      <c r="E270" t="str">
        <f>VLOOKUP(D270,[2]Lookups!$A$2:$C$244,2,FALSE)</f>
        <v>Quercus ilicifolia</v>
      </c>
      <c r="F270">
        <v>1</v>
      </c>
      <c r="G270">
        <v>0</v>
      </c>
      <c r="H270">
        <v>0</v>
      </c>
      <c r="I270">
        <v>0</v>
      </c>
    </row>
    <row r="271" spans="1:9" x14ac:dyDescent="0.2">
      <c r="A271" t="s">
        <v>799</v>
      </c>
      <c r="B271" t="s">
        <v>779</v>
      </c>
      <c r="C271">
        <v>740</v>
      </c>
      <c r="D271" t="s">
        <v>181</v>
      </c>
      <c r="E271" t="str">
        <f>VLOOKUP(D271,[2]Lookups!$A$2:$C$244,2,FALSE)</f>
        <v>No species found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799</v>
      </c>
      <c r="B272" t="s">
        <v>779</v>
      </c>
      <c r="C272">
        <v>739</v>
      </c>
      <c r="D272" t="s">
        <v>253</v>
      </c>
      <c r="E272" t="str">
        <f>VLOOKUP(D272,[2]Lookups!$A$2:$C$244,2,FALSE)</f>
        <v>Quercus ilicifolia</v>
      </c>
      <c r="F272">
        <v>1</v>
      </c>
      <c r="G272">
        <v>0</v>
      </c>
      <c r="H272">
        <v>0</v>
      </c>
      <c r="I272">
        <v>0</v>
      </c>
    </row>
    <row r="273" spans="1:9" x14ac:dyDescent="0.2">
      <c r="A273" t="s">
        <v>799</v>
      </c>
      <c r="B273" t="s">
        <v>779</v>
      </c>
      <c r="C273">
        <v>738</v>
      </c>
      <c r="D273" t="s">
        <v>204</v>
      </c>
      <c r="E273" t="str">
        <f>VLOOKUP(D273,[2]Lookups!$A$2:$C$244,2,FALSE)</f>
        <v>Pinus rigida</v>
      </c>
      <c r="F273">
        <v>15</v>
      </c>
      <c r="G273">
        <v>0</v>
      </c>
      <c r="H273">
        <v>15</v>
      </c>
      <c r="I273">
        <v>0</v>
      </c>
    </row>
    <row r="274" spans="1:9" x14ac:dyDescent="0.2">
      <c r="A274" t="s">
        <v>799</v>
      </c>
      <c r="B274" t="s">
        <v>779</v>
      </c>
      <c r="C274">
        <v>737</v>
      </c>
      <c r="D274" t="s">
        <v>181</v>
      </c>
      <c r="E274" t="str">
        <f>VLOOKUP(D274,[2]Lookups!$A$2:$C$244,2,FALSE)</f>
        <v>No species found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799</v>
      </c>
      <c r="B275" t="s">
        <v>779</v>
      </c>
      <c r="C275">
        <v>736</v>
      </c>
      <c r="D275" t="s">
        <v>181</v>
      </c>
      <c r="E275" t="str">
        <f>VLOOKUP(D275,[2]Lookups!$A$2:$C$244,2,FALSE)</f>
        <v>No species found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799</v>
      </c>
      <c r="B276" t="s">
        <v>779</v>
      </c>
      <c r="C276">
        <v>735</v>
      </c>
      <c r="D276" t="s">
        <v>262</v>
      </c>
      <c r="E276" t="str">
        <f>VLOOKUP(D276,[2]Lookups!$A$2:$C$244,2,FALSE)</f>
        <v>Quercus prinoides</v>
      </c>
      <c r="F276">
        <v>24</v>
      </c>
      <c r="G276">
        <v>0</v>
      </c>
      <c r="H276">
        <v>0</v>
      </c>
      <c r="I276">
        <v>0</v>
      </c>
    </row>
    <row r="277" spans="1:9" x14ac:dyDescent="0.2">
      <c r="A277" t="s">
        <v>799</v>
      </c>
      <c r="B277" t="s">
        <v>779</v>
      </c>
      <c r="C277">
        <v>734</v>
      </c>
      <c r="D277" t="s">
        <v>237</v>
      </c>
      <c r="E277" t="str">
        <f>VLOOKUP(D277,[2]Lookups!$A$2:$C$244,2,FALSE)</f>
        <v>Prunus serotina</v>
      </c>
      <c r="F277">
        <v>3</v>
      </c>
      <c r="G277">
        <v>1</v>
      </c>
      <c r="H277">
        <v>0</v>
      </c>
      <c r="I277">
        <v>0</v>
      </c>
    </row>
    <row r="278" spans="1:9" x14ac:dyDescent="0.2">
      <c r="A278" t="s">
        <v>799</v>
      </c>
      <c r="B278" t="s">
        <v>779</v>
      </c>
      <c r="C278">
        <v>733</v>
      </c>
      <c r="D278" t="s">
        <v>262</v>
      </c>
      <c r="E278" t="str">
        <f>VLOOKUP(D278,[2]Lookups!$A$2:$C$244,2,FALSE)</f>
        <v>Quercus prinoides</v>
      </c>
      <c r="F278">
        <v>7</v>
      </c>
      <c r="G278">
        <v>0</v>
      </c>
      <c r="H278">
        <v>0</v>
      </c>
      <c r="I278">
        <v>0</v>
      </c>
    </row>
    <row r="279" spans="1:9" x14ac:dyDescent="0.2">
      <c r="A279" t="s">
        <v>799</v>
      </c>
      <c r="B279" t="s">
        <v>779</v>
      </c>
      <c r="C279">
        <v>732</v>
      </c>
      <c r="D279" t="s">
        <v>181</v>
      </c>
      <c r="E279" t="str">
        <f>VLOOKUP(D279,[2]Lookups!$A$2:$C$244,2,FALSE)</f>
        <v>No species found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t="s">
        <v>799</v>
      </c>
      <c r="B280" t="s">
        <v>779</v>
      </c>
      <c r="C280">
        <v>731</v>
      </c>
      <c r="D280" t="s">
        <v>181</v>
      </c>
      <c r="E280" t="str">
        <f>VLOOKUP(D280,[2]Lookups!$A$2:$C$244,2,FALSE)</f>
        <v>No species found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799</v>
      </c>
      <c r="B281" t="s">
        <v>779</v>
      </c>
      <c r="C281">
        <v>730</v>
      </c>
      <c r="D281" t="s">
        <v>253</v>
      </c>
      <c r="E281" t="str">
        <f>VLOOKUP(D281,[2]Lookups!$A$2:$C$244,2,FALSE)</f>
        <v>Quercus ilicifolia</v>
      </c>
      <c r="F281">
        <v>4</v>
      </c>
      <c r="G281">
        <v>0</v>
      </c>
      <c r="H281">
        <v>0</v>
      </c>
      <c r="I281">
        <v>0</v>
      </c>
    </row>
    <row r="282" spans="1:9" x14ac:dyDescent="0.2">
      <c r="A282" t="s">
        <v>799</v>
      </c>
      <c r="B282" t="s">
        <v>779</v>
      </c>
      <c r="C282">
        <v>730</v>
      </c>
      <c r="D282" t="s">
        <v>237</v>
      </c>
      <c r="E282" t="str">
        <f>VLOOKUP(D282,[2]Lookups!$A$2:$C$244,2,FALSE)</f>
        <v>Prunus serotina</v>
      </c>
      <c r="F282">
        <v>1</v>
      </c>
      <c r="G282">
        <v>0</v>
      </c>
      <c r="H282">
        <v>0</v>
      </c>
      <c r="I282">
        <v>0</v>
      </c>
    </row>
    <row r="283" spans="1:9" x14ac:dyDescent="0.2">
      <c r="A283" t="s">
        <v>799</v>
      </c>
      <c r="B283" t="s">
        <v>779</v>
      </c>
      <c r="C283">
        <v>729</v>
      </c>
      <c r="D283" t="s">
        <v>181</v>
      </c>
      <c r="E283" t="str">
        <f>VLOOKUP(D283,[2]Lookups!$A$2:$C$244,2,FALSE)</f>
        <v>No species found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t="s">
        <v>800</v>
      </c>
      <c r="B284" t="s">
        <v>779</v>
      </c>
      <c r="C284">
        <v>866</v>
      </c>
      <c r="D284" t="s">
        <v>253</v>
      </c>
      <c r="E284" t="str">
        <f>VLOOKUP(D284,[2]Lookups!$A$2:$C$244,2,FALSE)</f>
        <v>Quercus ilicifolia</v>
      </c>
      <c r="F284">
        <v>3</v>
      </c>
      <c r="G284">
        <v>0</v>
      </c>
      <c r="H284">
        <v>0</v>
      </c>
      <c r="I284">
        <v>0</v>
      </c>
    </row>
    <row r="285" spans="1:9" x14ac:dyDescent="0.2">
      <c r="A285" t="s">
        <v>800</v>
      </c>
      <c r="B285" t="s">
        <v>779</v>
      </c>
      <c r="C285">
        <v>865</v>
      </c>
      <c r="D285" t="s">
        <v>253</v>
      </c>
      <c r="E285" t="str">
        <f>VLOOKUP(D285,[2]Lookups!$A$2:$C$244,2,FALSE)</f>
        <v>Quercus ilicifolia</v>
      </c>
      <c r="F285">
        <v>1</v>
      </c>
      <c r="G285">
        <v>0</v>
      </c>
      <c r="H285">
        <v>0</v>
      </c>
      <c r="I285">
        <v>0</v>
      </c>
    </row>
    <row r="286" spans="1:9" x14ac:dyDescent="0.2">
      <c r="A286" t="s">
        <v>800</v>
      </c>
      <c r="B286" t="s">
        <v>779</v>
      </c>
      <c r="C286">
        <v>865</v>
      </c>
      <c r="D286" t="s">
        <v>262</v>
      </c>
      <c r="E286" t="str">
        <f>VLOOKUP(D286,[2]Lookups!$A$2:$C$244,2,FALSE)</f>
        <v>Quercus prinoides</v>
      </c>
      <c r="F286">
        <v>2</v>
      </c>
      <c r="G286">
        <v>0</v>
      </c>
      <c r="H286">
        <v>0</v>
      </c>
      <c r="I286">
        <v>0</v>
      </c>
    </row>
    <row r="287" spans="1:9" x14ac:dyDescent="0.2">
      <c r="A287" t="s">
        <v>800</v>
      </c>
      <c r="B287" t="s">
        <v>779</v>
      </c>
      <c r="C287">
        <v>864</v>
      </c>
      <c r="D287" t="s">
        <v>181</v>
      </c>
      <c r="E287" t="str">
        <f>VLOOKUP(D287,[2]Lookups!$A$2:$C$244,2,FALSE)</f>
        <v>No species found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800</v>
      </c>
      <c r="B288" t="s">
        <v>779</v>
      </c>
      <c r="C288">
        <v>863</v>
      </c>
      <c r="D288" t="s">
        <v>237</v>
      </c>
      <c r="E288" t="str">
        <f>VLOOKUP(D288,[2]Lookups!$A$2:$C$244,2,FALSE)</f>
        <v>Prunus serotina</v>
      </c>
      <c r="F288">
        <v>2</v>
      </c>
      <c r="G288">
        <v>0</v>
      </c>
      <c r="H288">
        <v>0</v>
      </c>
      <c r="I288">
        <v>1</v>
      </c>
    </row>
    <row r="289" spans="1:9" x14ac:dyDescent="0.2">
      <c r="A289" t="s">
        <v>800</v>
      </c>
      <c r="B289" t="s">
        <v>779</v>
      </c>
      <c r="C289">
        <v>862</v>
      </c>
      <c r="D289" t="s">
        <v>253</v>
      </c>
      <c r="E289" t="str">
        <f>VLOOKUP(D289,[2]Lookups!$A$2:$C$244,2,FALSE)</f>
        <v>Quercus ilicifolia</v>
      </c>
      <c r="F289">
        <v>7</v>
      </c>
      <c r="G289">
        <v>0</v>
      </c>
      <c r="H289">
        <v>0</v>
      </c>
      <c r="I289">
        <v>0</v>
      </c>
    </row>
    <row r="290" spans="1:9" x14ac:dyDescent="0.2">
      <c r="A290" t="s">
        <v>800</v>
      </c>
      <c r="B290" t="s">
        <v>779</v>
      </c>
      <c r="C290">
        <v>861</v>
      </c>
      <c r="D290" t="s">
        <v>237</v>
      </c>
      <c r="E290" t="str">
        <f>VLOOKUP(D290,[2]Lookups!$A$2:$C$244,2,FALSE)</f>
        <v>Prunus serotina</v>
      </c>
      <c r="F290">
        <v>2</v>
      </c>
      <c r="G290">
        <v>0</v>
      </c>
      <c r="H290">
        <v>0</v>
      </c>
      <c r="I290">
        <v>0</v>
      </c>
    </row>
    <row r="291" spans="1:9" x14ac:dyDescent="0.2">
      <c r="A291" t="s">
        <v>800</v>
      </c>
      <c r="B291" t="s">
        <v>779</v>
      </c>
      <c r="C291">
        <v>860</v>
      </c>
      <c r="D291" t="s">
        <v>253</v>
      </c>
      <c r="E291" t="str">
        <f>VLOOKUP(D291,[2]Lookups!$A$2:$C$244,2,FALSE)</f>
        <v>Quercus ilicifolia</v>
      </c>
      <c r="F291">
        <v>3</v>
      </c>
      <c r="G291">
        <v>0</v>
      </c>
      <c r="H291">
        <v>0</v>
      </c>
      <c r="I291">
        <v>0</v>
      </c>
    </row>
    <row r="292" spans="1:9" x14ac:dyDescent="0.2">
      <c r="A292" t="s">
        <v>800</v>
      </c>
      <c r="B292" t="s">
        <v>779</v>
      </c>
      <c r="C292">
        <v>859</v>
      </c>
      <c r="D292" t="s">
        <v>237</v>
      </c>
      <c r="E292" t="str">
        <f>VLOOKUP(D292,[2]Lookups!$A$2:$C$244,2,FALSE)</f>
        <v>Prunus serotina</v>
      </c>
      <c r="F292">
        <v>1</v>
      </c>
      <c r="G292">
        <v>1</v>
      </c>
      <c r="H292">
        <v>0</v>
      </c>
      <c r="I292">
        <v>0</v>
      </c>
    </row>
    <row r="293" spans="1:9" x14ac:dyDescent="0.2">
      <c r="A293" t="s">
        <v>800</v>
      </c>
      <c r="B293" t="s">
        <v>779</v>
      </c>
      <c r="C293">
        <v>858</v>
      </c>
      <c r="D293" t="s">
        <v>181</v>
      </c>
      <c r="E293" t="str">
        <f>VLOOKUP(D293,[2]Lookups!$A$2:$C$244,2,FALSE)</f>
        <v>No species found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t="s">
        <v>800</v>
      </c>
      <c r="B294" t="s">
        <v>779</v>
      </c>
      <c r="C294">
        <v>857</v>
      </c>
      <c r="D294" t="s">
        <v>181</v>
      </c>
      <c r="E294" t="str">
        <f>VLOOKUP(D294,[2]Lookups!$A$2:$C$244,2,FALSE)</f>
        <v>No species found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800</v>
      </c>
      <c r="B295" t="s">
        <v>779</v>
      </c>
      <c r="C295">
        <v>856</v>
      </c>
      <c r="D295" t="s">
        <v>181</v>
      </c>
      <c r="E295" t="str">
        <f>VLOOKUP(D295,[2]Lookups!$A$2:$C$244,2,FALSE)</f>
        <v>No species found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800</v>
      </c>
      <c r="B296" t="s">
        <v>779</v>
      </c>
      <c r="C296">
        <v>855</v>
      </c>
      <c r="D296" t="s">
        <v>181</v>
      </c>
      <c r="E296" t="str">
        <f>VLOOKUP(D296,[2]Lookups!$A$2:$C$244,2,FALSE)</f>
        <v>No species found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800</v>
      </c>
      <c r="B297" t="s">
        <v>779</v>
      </c>
      <c r="C297">
        <v>854</v>
      </c>
      <c r="D297" t="s">
        <v>253</v>
      </c>
      <c r="E297" t="str">
        <f>VLOOKUP(D297,[2]Lookups!$A$2:$C$244,2,FALSE)</f>
        <v>Quercus ilicifolia</v>
      </c>
      <c r="F297">
        <v>1</v>
      </c>
      <c r="G297">
        <v>0</v>
      </c>
      <c r="H297">
        <v>0</v>
      </c>
      <c r="I297">
        <v>0</v>
      </c>
    </row>
    <row r="298" spans="1:9" x14ac:dyDescent="0.2">
      <c r="A298" t="s">
        <v>800</v>
      </c>
      <c r="B298" t="s">
        <v>779</v>
      </c>
      <c r="C298">
        <v>854</v>
      </c>
      <c r="D298" t="s">
        <v>375</v>
      </c>
      <c r="E298" t="str">
        <f>VLOOKUP(D298,[2]Lookups!$A$2:$C$244,2,FALSE)</f>
        <v>Populus deltoides</v>
      </c>
      <c r="F298">
        <v>1</v>
      </c>
      <c r="G298">
        <v>0</v>
      </c>
      <c r="H298">
        <v>0</v>
      </c>
      <c r="I298">
        <v>0</v>
      </c>
    </row>
    <row r="299" spans="1:9" x14ac:dyDescent="0.2">
      <c r="A299" t="s">
        <v>800</v>
      </c>
      <c r="B299" t="s">
        <v>779</v>
      </c>
      <c r="C299">
        <v>853</v>
      </c>
      <c r="D299" t="s">
        <v>262</v>
      </c>
      <c r="E299" t="str">
        <f>VLOOKUP(D299,[2]Lookups!$A$2:$C$244,2,FALSE)</f>
        <v>Quercus prinoides</v>
      </c>
      <c r="F299">
        <v>5</v>
      </c>
      <c r="G299">
        <v>0</v>
      </c>
      <c r="H299">
        <v>0</v>
      </c>
      <c r="I299">
        <v>0</v>
      </c>
    </row>
    <row r="300" spans="1:9" x14ac:dyDescent="0.2">
      <c r="A300" t="s">
        <v>800</v>
      </c>
      <c r="B300" t="s">
        <v>779</v>
      </c>
      <c r="C300">
        <v>852</v>
      </c>
      <c r="D300" t="s">
        <v>262</v>
      </c>
      <c r="E300" t="str">
        <f>VLOOKUP(D300,[2]Lookups!$A$2:$C$244,2,FALSE)</f>
        <v>Quercus prinoides</v>
      </c>
      <c r="F300">
        <v>15</v>
      </c>
      <c r="G300">
        <v>0</v>
      </c>
      <c r="H300">
        <v>0</v>
      </c>
      <c r="I300">
        <v>0</v>
      </c>
    </row>
    <row r="301" spans="1:9" x14ac:dyDescent="0.2">
      <c r="A301" t="s">
        <v>800</v>
      </c>
      <c r="B301" t="s">
        <v>779</v>
      </c>
      <c r="C301">
        <v>851</v>
      </c>
      <c r="D301" t="s">
        <v>262</v>
      </c>
      <c r="E301" t="str">
        <f>VLOOKUP(D301,[2]Lookups!$A$2:$C$244,2,FALSE)</f>
        <v>Quercus prinoides</v>
      </c>
      <c r="F301">
        <v>14</v>
      </c>
      <c r="G301">
        <v>0</v>
      </c>
      <c r="H301">
        <v>0</v>
      </c>
      <c r="I301">
        <v>0</v>
      </c>
    </row>
    <row r="302" spans="1:9" x14ac:dyDescent="0.2">
      <c r="A302" t="s">
        <v>800</v>
      </c>
      <c r="B302" t="s">
        <v>779</v>
      </c>
      <c r="C302">
        <v>851</v>
      </c>
      <c r="D302" t="s">
        <v>515</v>
      </c>
      <c r="E302" t="str">
        <f>VLOOKUP(D302,[2]Lookups!$A$2:$C$244,2,FALSE)</f>
        <v>Salix humilis</v>
      </c>
      <c r="F302">
        <v>1</v>
      </c>
      <c r="G302">
        <v>0</v>
      </c>
      <c r="H302">
        <v>0</v>
      </c>
      <c r="I302">
        <v>0</v>
      </c>
    </row>
    <row r="303" spans="1:9" x14ac:dyDescent="0.2">
      <c r="A303" t="s">
        <v>800</v>
      </c>
      <c r="B303" t="s">
        <v>779</v>
      </c>
      <c r="C303">
        <v>850</v>
      </c>
      <c r="D303" t="s">
        <v>253</v>
      </c>
      <c r="E303" t="str">
        <f>VLOOKUP(D303,[2]Lookups!$A$2:$C$244,2,FALSE)</f>
        <v>Quercus ilicifolia</v>
      </c>
      <c r="F303">
        <v>9</v>
      </c>
      <c r="G303">
        <v>4</v>
      </c>
      <c r="H303">
        <v>0</v>
      </c>
      <c r="I303">
        <v>0</v>
      </c>
    </row>
    <row r="304" spans="1:9" x14ac:dyDescent="0.2">
      <c r="A304" t="s">
        <v>800</v>
      </c>
      <c r="B304" t="s">
        <v>779</v>
      </c>
      <c r="C304">
        <v>849</v>
      </c>
      <c r="D304" t="s">
        <v>515</v>
      </c>
      <c r="E304" t="str">
        <f>VLOOKUP(D304,[2]Lookups!$A$2:$C$244,2,FALSE)</f>
        <v>Salix humilis</v>
      </c>
      <c r="F304">
        <v>30</v>
      </c>
      <c r="G304">
        <v>0</v>
      </c>
      <c r="H304">
        <v>0</v>
      </c>
      <c r="I304">
        <v>0</v>
      </c>
    </row>
    <row r="305" spans="1:9" x14ac:dyDescent="0.2">
      <c r="A305" t="s">
        <v>800</v>
      </c>
      <c r="B305" t="s">
        <v>779</v>
      </c>
      <c r="C305">
        <v>848</v>
      </c>
      <c r="D305" t="s">
        <v>181</v>
      </c>
      <c r="E305" t="str">
        <f>VLOOKUP(D305,[2]Lookups!$A$2:$C$244,2,FALSE)</f>
        <v>No species found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t="s">
        <v>800</v>
      </c>
      <c r="B306" t="s">
        <v>779</v>
      </c>
      <c r="C306">
        <v>847</v>
      </c>
      <c r="D306" t="s">
        <v>253</v>
      </c>
      <c r="E306" t="str">
        <f>VLOOKUP(D306,[2]Lookups!$A$2:$C$244,2,FALSE)</f>
        <v>Quercus ilicifolia</v>
      </c>
      <c r="F306">
        <v>4</v>
      </c>
      <c r="G306">
        <v>0</v>
      </c>
      <c r="H306">
        <v>0</v>
      </c>
      <c r="I306">
        <v>0</v>
      </c>
    </row>
    <row r="307" spans="1:9" x14ac:dyDescent="0.2">
      <c r="A307" t="s">
        <v>800</v>
      </c>
      <c r="B307" t="s">
        <v>779</v>
      </c>
      <c r="C307">
        <v>846</v>
      </c>
      <c r="D307" t="s">
        <v>253</v>
      </c>
      <c r="E307" t="str">
        <f>VLOOKUP(D307,[2]Lookups!$A$2:$C$244,2,FALSE)</f>
        <v>Quercus ilicifolia</v>
      </c>
      <c r="F307">
        <v>3</v>
      </c>
      <c r="G307">
        <v>0</v>
      </c>
      <c r="H307">
        <v>0</v>
      </c>
      <c r="I307">
        <v>0</v>
      </c>
    </row>
    <row r="308" spans="1:9" x14ac:dyDescent="0.2">
      <c r="A308" t="s">
        <v>800</v>
      </c>
      <c r="B308" t="s">
        <v>779</v>
      </c>
      <c r="C308">
        <v>845</v>
      </c>
      <c r="D308" t="s">
        <v>181</v>
      </c>
      <c r="E308" t="str">
        <f>VLOOKUP(D308,[2]Lookups!$A$2:$C$244,2,FALSE)</f>
        <v>No species found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t="s">
        <v>800</v>
      </c>
      <c r="B309" t="s">
        <v>779</v>
      </c>
      <c r="C309">
        <v>844</v>
      </c>
      <c r="D309" t="s">
        <v>253</v>
      </c>
      <c r="E309" t="str">
        <f>VLOOKUP(D309,[2]Lookups!$A$2:$C$244,2,FALSE)</f>
        <v>Quercus ilicifolia</v>
      </c>
      <c r="F309">
        <v>4</v>
      </c>
      <c r="G309">
        <v>0</v>
      </c>
      <c r="H309">
        <v>0</v>
      </c>
      <c r="I309">
        <v>0</v>
      </c>
    </row>
    <row r="310" spans="1:9" x14ac:dyDescent="0.2">
      <c r="A310" t="s">
        <v>800</v>
      </c>
      <c r="B310" t="s">
        <v>779</v>
      </c>
      <c r="C310">
        <v>843</v>
      </c>
      <c r="D310" t="s">
        <v>253</v>
      </c>
      <c r="E310" t="str">
        <f>VLOOKUP(D310,[2]Lookups!$A$2:$C$244,2,FALSE)</f>
        <v>Quercus ilicifolia</v>
      </c>
      <c r="F310">
        <v>5</v>
      </c>
      <c r="G310">
        <v>0</v>
      </c>
      <c r="H310">
        <v>0</v>
      </c>
      <c r="I310">
        <v>0</v>
      </c>
    </row>
    <row r="311" spans="1:9" x14ac:dyDescent="0.2">
      <c r="A311" t="s">
        <v>801</v>
      </c>
      <c r="B311" t="s">
        <v>802</v>
      </c>
      <c r="C311">
        <v>590</v>
      </c>
      <c r="D311" t="s">
        <v>253</v>
      </c>
      <c r="E311" t="str">
        <f>VLOOKUP(D311,[2]Lookups!$A$2:$C$244,2,FALSE)</f>
        <v>Quercus ilicifolia</v>
      </c>
      <c r="F311">
        <v>6</v>
      </c>
      <c r="G311">
        <v>0</v>
      </c>
      <c r="H311">
        <v>0</v>
      </c>
      <c r="I311">
        <v>0</v>
      </c>
    </row>
    <row r="312" spans="1:9" x14ac:dyDescent="0.2">
      <c r="A312" t="s">
        <v>801</v>
      </c>
      <c r="B312" t="s">
        <v>802</v>
      </c>
      <c r="C312">
        <v>589</v>
      </c>
      <c r="D312" t="s">
        <v>247</v>
      </c>
      <c r="E312" t="str">
        <f>VLOOKUP(D312,[2]Lookups!$A$2:$C$244,2,FALSE)</f>
        <v>Quercus alba</v>
      </c>
      <c r="F312">
        <v>1</v>
      </c>
      <c r="G312">
        <v>0</v>
      </c>
      <c r="H312">
        <v>0</v>
      </c>
      <c r="I312">
        <v>0</v>
      </c>
    </row>
    <row r="313" spans="1:9" x14ac:dyDescent="0.2">
      <c r="A313" t="s">
        <v>801</v>
      </c>
      <c r="B313" t="s">
        <v>802</v>
      </c>
      <c r="C313">
        <v>588</v>
      </c>
      <c r="D313" t="s">
        <v>204</v>
      </c>
      <c r="E313" t="str">
        <f>VLOOKUP(D313,[2]Lookups!$A$2:$C$244,2,FALSE)</f>
        <v>Pinus rigida</v>
      </c>
      <c r="F313">
        <v>4</v>
      </c>
      <c r="G313">
        <v>0</v>
      </c>
      <c r="H313">
        <v>4</v>
      </c>
    </row>
    <row r="314" spans="1:9" x14ac:dyDescent="0.2">
      <c r="A314" t="s">
        <v>801</v>
      </c>
      <c r="B314" t="s">
        <v>802</v>
      </c>
      <c r="C314">
        <v>587</v>
      </c>
      <c r="D314" t="s">
        <v>204</v>
      </c>
      <c r="E314" t="str">
        <f>VLOOKUP(D314,[2]Lookups!$A$2:$C$244,2,FALSE)</f>
        <v>Pinus rigida</v>
      </c>
      <c r="F314">
        <v>9</v>
      </c>
      <c r="G314">
        <v>0</v>
      </c>
      <c r="H314">
        <v>6</v>
      </c>
      <c r="I314">
        <v>1</v>
      </c>
    </row>
    <row r="315" spans="1:9" x14ac:dyDescent="0.2">
      <c r="A315" t="s">
        <v>801</v>
      </c>
      <c r="B315" t="s">
        <v>802</v>
      </c>
      <c r="C315">
        <v>587</v>
      </c>
      <c r="D315" t="s">
        <v>250</v>
      </c>
      <c r="E315" t="str">
        <f>VLOOKUP(D315,[2]Lookups!$A$2:$C$244,2,FALSE)</f>
        <v>Quercus coccinea</v>
      </c>
      <c r="F315">
        <v>1</v>
      </c>
      <c r="G315">
        <v>0</v>
      </c>
      <c r="H315">
        <v>0</v>
      </c>
      <c r="I315">
        <v>0</v>
      </c>
    </row>
    <row r="316" spans="1:9" x14ac:dyDescent="0.2">
      <c r="A316" t="s">
        <v>801</v>
      </c>
      <c r="B316" t="s">
        <v>802</v>
      </c>
      <c r="C316">
        <v>586</v>
      </c>
      <c r="D316" t="s">
        <v>295</v>
      </c>
      <c r="E316" t="str">
        <f>VLOOKUP(D316,[2]Lookups!$A$2:$C$244,2,FALSE)</f>
        <v>Sassafras albidum</v>
      </c>
      <c r="F316">
        <v>3</v>
      </c>
      <c r="G316">
        <v>0</v>
      </c>
      <c r="H316">
        <v>0</v>
      </c>
      <c r="I316">
        <v>0</v>
      </c>
    </row>
    <row r="317" spans="1:9" x14ac:dyDescent="0.2">
      <c r="A317" t="s">
        <v>801</v>
      </c>
      <c r="B317" t="s">
        <v>802</v>
      </c>
      <c r="C317">
        <v>586</v>
      </c>
      <c r="D317" t="s">
        <v>204</v>
      </c>
      <c r="E317" t="str">
        <f>VLOOKUP(D317,[2]Lookups!$A$2:$C$244,2,FALSE)</f>
        <v>Pinus rigida</v>
      </c>
      <c r="F317">
        <v>7</v>
      </c>
      <c r="G317">
        <v>1</v>
      </c>
      <c r="H317">
        <v>2</v>
      </c>
      <c r="I317">
        <v>0</v>
      </c>
    </row>
    <row r="318" spans="1:9" x14ac:dyDescent="0.2">
      <c r="A318" t="s">
        <v>801</v>
      </c>
      <c r="B318" t="s">
        <v>802</v>
      </c>
      <c r="C318">
        <v>586</v>
      </c>
      <c r="D318" t="s">
        <v>247</v>
      </c>
      <c r="E318" t="str">
        <f>VLOOKUP(D318,[2]Lookups!$A$2:$C$244,2,FALSE)</f>
        <v>Quercus alba</v>
      </c>
      <c r="F318">
        <v>5</v>
      </c>
      <c r="G318">
        <v>0</v>
      </c>
      <c r="H318">
        <v>5</v>
      </c>
      <c r="I318">
        <v>0</v>
      </c>
    </row>
    <row r="319" spans="1:9" x14ac:dyDescent="0.2">
      <c r="A319" t="s">
        <v>801</v>
      </c>
      <c r="B319" t="s">
        <v>802</v>
      </c>
      <c r="C319">
        <v>585</v>
      </c>
      <c r="D319" t="s">
        <v>204</v>
      </c>
      <c r="E319" t="str">
        <f>VLOOKUP(D319,[2]Lookups!$A$2:$C$244,2,FALSE)</f>
        <v>Pinus rigida</v>
      </c>
      <c r="F319">
        <v>59</v>
      </c>
      <c r="G319">
        <v>0</v>
      </c>
      <c r="H319">
        <v>59</v>
      </c>
      <c r="I319">
        <v>0</v>
      </c>
    </row>
    <row r="320" spans="1:9" x14ac:dyDescent="0.2">
      <c r="A320" t="s">
        <v>801</v>
      </c>
      <c r="B320" t="s">
        <v>802</v>
      </c>
      <c r="C320">
        <v>584</v>
      </c>
      <c r="D320" t="s">
        <v>204</v>
      </c>
      <c r="E320" t="str">
        <f>VLOOKUP(D320,[2]Lookups!$A$2:$C$244,2,FALSE)</f>
        <v>Pinus rigida</v>
      </c>
      <c r="F320">
        <v>3</v>
      </c>
      <c r="G320">
        <v>0</v>
      </c>
      <c r="H320">
        <v>0</v>
      </c>
      <c r="I320">
        <v>0</v>
      </c>
    </row>
    <row r="321" spans="1:9" x14ac:dyDescent="0.2">
      <c r="A321" t="s">
        <v>801</v>
      </c>
      <c r="B321" t="s">
        <v>802</v>
      </c>
      <c r="C321">
        <v>583</v>
      </c>
      <c r="D321" t="s">
        <v>204</v>
      </c>
      <c r="E321" t="str">
        <f>VLOOKUP(D321,[2]Lookups!$A$2:$C$244,2,FALSE)</f>
        <v>Pinus rigida</v>
      </c>
      <c r="F321">
        <v>4</v>
      </c>
      <c r="G321">
        <v>0</v>
      </c>
      <c r="H321">
        <v>0</v>
      </c>
      <c r="I321">
        <v>1</v>
      </c>
    </row>
    <row r="322" spans="1:9" x14ac:dyDescent="0.2">
      <c r="A322" t="s">
        <v>801</v>
      </c>
      <c r="B322" t="s">
        <v>802</v>
      </c>
      <c r="C322">
        <v>583</v>
      </c>
      <c r="D322" t="s">
        <v>253</v>
      </c>
      <c r="E322" t="str">
        <f>VLOOKUP(D322,[2]Lookups!$A$2:$C$244,2,FALSE)</f>
        <v>Quercus ilicifolia</v>
      </c>
      <c r="F322">
        <v>3</v>
      </c>
      <c r="G322">
        <v>0</v>
      </c>
      <c r="H322">
        <v>0</v>
      </c>
      <c r="I322">
        <v>0</v>
      </c>
    </row>
    <row r="323" spans="1:9" x14ac:dyDescent="0.2">
      <c r="A323" t="s">
        <v>801</v>
      </c>
      <c r="B323" t="s">
        <v>802</v>
      </c>
      <c r="C323">
        <v>582</v>
      </c>
      <c r="D323" t="s">
        <v>253</v>
      </c>
      <c r="E323" t="str">
        <f>VLOOKUP(D323,[2]Lookups!$A$2:$C$244,2,FALSE)</f>
        <v>Quercus ilicifolia</v>
      </c>
      <c r="F323">
        <v>11</v>
      </c>
      <c r="G323">
        <v>0</v>
      </c>
      <c r="H323">
        <v>0</v>
      </c>
      <c r="I323">
        <v>0</v>
      </c>
    </row>
    <row r="324" spans="1:9" x14ac:dyDescent="0.2">
      <c r="A324" t="s">
        <v>801</v>
      </c>
      <c r="B324" t="s">
        <v>802</v>
      </c>
      <c r="C324">
        <v>582</v>
      </c>
      <c r="D324" t="s">
        <v>237</v>
      </c>
      <c r="E324" t="str">
        <f>VLOOKUP(D324,[2]Lookups!$A$2:$C$244,2,FALSE)</f>
        <v>Prunus serotina</v>
      </c>
      <c r="F324">
        <v>3</v>
      </c>
      <c r="G324">
        <v>0</v>
      </c>
      <c r="H324">
        <v>3</v>
      </c>
      <c r="I324">
        <v>0</v>
      </c>
    </row>
    <row r="325" spans="1:9" x14ac:dyDescent="0.2">
      <c r="A325" t="s">
        <v>801</v>
      </c>
      <c r="B325" t="s">
        <v>802</v>
      </c>
      <c r="C325">
        <v>582</v>
      </c>
      <c r="D325" t="s">
        <v>204</v>
      </c>
      <c r="E325" t="str">
        <f>VLOOKUP(D325,[2]Lookups!$A$2:$C$244,2,FALSE)</f>
        <v>Pinus rigida</v>
      </c>
      <c r="F325">
        <v>1</v>
      </c>
      <c r="G325">
        <v>0</v>
      </c>
      <c r="H325">
        <v>0</v>
      </c>
      <c r="I325">
        <v>0</v>
      </c>
    </row>
    <row r="326" spans="1:9" x14ac:dyDescent="0.2">
      <c r="A326" t="s">
        <v>801</v>
      </c>
      <c r="B326" t="s">
        <v>802</v>
      </c>
      <c r="C326">
        <v>581</v>
      </c>
      <c r="D326" t="s">
        <v>253</v>
      </c>
      <c r="E326" t="str">
        <f>VLOOKUP(D326,[2]Lookups!$A$2:$C$244,2,FALSE)</f>
        <v>Quercus ilicifolia</v>
      </c>
      <c r="F326">
        <v>9</v>
      </c>
      <c r="G326">
        <v>0</v>
      </c>
      <c r="H326">
        <v>0</v>
      </c>
      <c r="I326">
        <v>0</v>
      </c>
    </row>
    <row r="327" spans="1:9" x14ac:dyDescent="0.2">
      <c r="A327" t="s">
        <v>801</v>
      </c>
      <c r="B327" t="s">
        <v>802</v>
      </c>
      <c r="C327">
        <v>581</v>
      </c>
      <c r="D327" t="s">
        <v>262</v>
      </c>
      <c r="E327" t="str">
        <f>VLOOKUP(D327,[2]Lookups!$A$2:$C$244,2,FALSE)</f>
        <v>Quercus prinoides</v>
      </c>
      <c r="F327">
        <v>10</v>
      </c>
      <c r="G327">
        <v>0</v>
      </c>
      <c r="H327">
        <v>0</v>
      </c>
      <c r="I327">
        <v>0</v>
      </c>
    </row>
    <row r="328" spans="1:9" x14ac:dyDescent="0.2">
      <c r="A328" t="s">
        <v>801</v>
      </c>
      <c r="B328" t="s">
        <v>802</v>
      </c>
      <c r="C328">
        <v>580</v>
      </c>
      <c r="D328" t="s">
        <v>253</v>
      </c>
      <c r="E328" t="str">
        <f>VLOOKUP(D328,[2]Lookups!$A$2:$C$244,2,FALSE)</f>
        <v>Quercus ilicifolia</v>
      </c>
      <c r="F328">
        <v>1</v>
      </c>
      <c r="G328">
        <v>0</v>
      </c>
      <c r="H328">
        <v>0</v>
      </c>
      <c r="I328">
        <v>0</v>
      </c>
    </row>
    <row r="329" spans="1:9" x14ac:dyDescent="0.2">
      <c r="A329" t="s">
        <v>801</v>
      </c>
      <c r="B329" t="s">
        <v>802</v>
      </c>
      <c r="C329">
        <v>579</v>
      </c>
      <c r="D329" t="s">
        <v>204</v>
      </c>
      <c r="E329" t="str">
        <f>VLOOKUP(D329,[2]Lookups!$A$2:$C$244,2,FALSE)</f>
        <v>Pinus rigida</v>
      </c>
      <c r="F329">
        <v>3</v>
      </c>
      <c r="G329">
        <v>0</v>
      </c>
      <c r="H329">
        <v>0</v>
      </c>
      <c r="I329">
        <v>1</v>
      </c>
    </row>
    <row r="330" spans="1:9" x14ac:dyDescent="0.2">
      <c r="A330" t="s">
        <v>801</v>
      </c>
      <c r="B330" t="s">
        <v>802</v>
      </c>
      <c r="C330">
        <v>579</v>
      </c>
      <c r="D330" t="s">
        <v>253</v>
      </c>
      <c r="E330" t="str">
        <f>VLOOKUP(D330,[2]Lookups!$A$2:$C$244,2,FALSE)</f>
        <v>Quercus ilicifolia</v>
      </c>
      <c r="F330">
        <v>5</v>
      </c>
      <c r="G330">
        <v>1</v>
      </c>
      <c r="H330">
        <v>0</v>
      </c>
      <c r="I330">
        <v>0</v>
      </c>
    </row>
    <row r="331" spans="1:9" x14ac:dyDescent="0.2">
      <c r="A331" t="s">
        <v>801</v>
      </c>
      <c r="B331" t="s">
        <v>802</v>
      </c>
      <c r="C331">
        <v>578</v>
      </c>
      <c r="D331" t="s">
        <v>204</v>
      </c>
      <c r="E331" t="str">
        <f>VLOOKUP(D331,[2]Lookups!$A$2:$C$244,2,FALSE)</f>
        <v>Pinus rigida</v>
      </c>
      <c r="F331">
        <v>7</v>
      </c>
      <c r="G331">
        <v>0</v>
      </c>
      <c r="H331">
        <v>0</v>
      </c>
      <c r="I331">
        <v>0</v>
      </c>
    </row>
    <row r="332" spans="1:9" x14ac:dyDescent="0.2">
      <c r="A332" t="s">
        <v>801</v>
      </c>
      <c r="B332" t="s">
        <v>802</v>
      </c>
      <c r="C332">
        <v>578</v>
      </c>
      <c r="D332" t="s">
        <v>253</v>
      </c>
      <c r="E332" t="str">
        <f>VLOOKUP(D332,[2]Lookups!$A$2:$C$244,2,FALSE)</f>
        <v>Quercus ilicifolia</v>
      </c>
      <c r="F332">
        <v>3</v>
      </c>
      <c r="G332">
        <v>0</v>
      </c>
      <c r="H332">
        <v>0</v>
      </c>
      <c r="I332">
        <v>0</v>
      </c>
    </row>
    <row r="333" spans="1:9" x14ac:dyDescent="0.2">
      <c r="A333" t="s">
        <v>801</v>
      </c>
      <c r="B333" t="s">
        <v>802</v>
      </c>
      <c r="C333">
        <v>578</v>
      </c>
      <c r="D333" t="s">
        <v>262</v>
      </c>
      <c r="E333" t="str">
        <f>VLOOKUP(D333,[2]Lookups!$A$2:$C$244,2,FALSE)</f>
        <v>Quercus prinoides</v>
      </c>
      <c r="F333">
        <v>12</v>
      </c>
      <c r="G333">
        <v>0</v>
      </c>
      <c r="H333">
        <v>0</v>
      </c>
      <c r="I333">
        <v>0</v>
      </c>
    </row>
    <row r="334" spans="1:9" x14ac:dyDescent="0.2">
      <c r="A334" t="s">
        <v>801</v>
      </c>
      <c r="B334" t="s">
        <v>802</v>
      </c>
      <c r="C334">
        <v>578</v>
      </c>
      <c r="D334" t="s">
        <v>247</v>
      </c>
      <c r="E334" t="str">
        <f>VLOOKUP(D334,[2]Lookups!$A$2:$C$244,2,FALSE)</f>
        <v>Quercus alba</v>
      </c>
      <c r="F334">
        <v>1</v>
      </c>
      <c r="G334">
        <v>0</v>
      </c>
      <c r="H334">
        <v>0</v>
      </c>
      <c r="I334">
        <v>0</v>
      </c>
    </row>
    <row r="335" spans="1:9" x14ac:dyDescent="0.2">
      <c r="A335" t="s">
        <v>801</v>
      </c>
      <c r="B335" t="s">
        <v>802</v>
      </c>
      <c r="C335">
        <v>577</v>
      </c>
      <c r="D335" t="s">
        <v>253</v>
      </c>
      <c r="E335" t="str">
        <f>VLOOKUP(D335,[2]Lookups!$A$2:$C$244,2,FALSE)</f>
        <v>Quercus ilicifolia</v>
      </c>
      <c r="F335">
        <v>18</v>
      </c>
      <c r="G335">
        <v>0</v>
      </c>
      <c r="H335">
        <v>0</v>
      </c>
      <c r="I335">
        <v>0</v>
      </c>
    </row>
    <row r="336" spans="1:9" x14ac:dyDescent="0.2">
      <c r="A336" t="s">
        <v>801</v>
      </c>
      <c r="B336" t="s">
        <v>802</v>
      </c>
      <c r="C336">
        <v>577</v>
      </c>
      <c r="D336" t="s">
        <v>247</v>
      </c>
      <c r="E336" t="str">
        <f>VLOOKUP(D336,[2]Lookups!$A$2:$C$244,2,FALSE)</f>
        <v>Quercus alba</v>
      </c>
      <c r="F336">
        <v>1</v>
      </c>
      <c r="G336">
        <v>0</v>
      </c>
      <c r="H336">
        <v>0</v>
      </c>
      <c r="I336">
        <v>0</v>
      </c>
    </row>
    <row r="337" spans="1:9" x14ac:dyDescent="0.2">
      <c r="A337" t="s">
        <v>801</v>
      </c>
      <c r="B337" t="s">
        <v>802</v>
      </c>
      <c r="C337">
        <v>576</v>
      </c>
      <c r="D337" t="s">
        <v>250</v>
      </c>
      <c r="E337" t="str">
        <f>VLOOKUP(D337,[2]Lookups!$A$2:$C$244,2,FALSE)</f>
        <v>Quercus coccinea</v>
      </c>
      <c r="F337">
        <v>1</v>
      </c>
      <c r="G337">
        <v>0</v>
      </c>
      <c r="H337">
        <v>0</v>
      </c>
      <c r="I337">
        <v>0</v>
      </c>
    </row>
    <row r="338" spans="1:9" x14ac:dyDescent="0.2">
      <c r="A338" t="s">
        <v>801</v>
      </c>
      <c r="B338" t="s">
        <v>802</v>
      </c>
      <c r="C338">
        <v>576</v>
      </c>
      <c r="D338" t="s">
        <v>204</v>
      </c>
      <c r="E338" t="str">
        <f>VLOOKUP(D338,[2]Lookups!$A$2:$C$244,2,FALSE)</f>
        <v>Pinus rigida</v>
      </c>
      <c r="F338">
        <v>3</v>
      </c>
      <c r="G338">
        <v>0</v>
      </c>
      <c r="H338">
        <v>0</v>
      </c>
      <c r="I338">
        <v>0</v>
      </c>
    </row>
    <row r="339" spans="1:9" x14ac:dyDescent="0.2">
      <c r="A339" t="s">
        <v>801</v>
      </c>
      <c r="B339" t="s">
        <v>802</v>
      </c>
      <c r="C339">
        <v>575</v>
      </c>
      <c r="D339" t="s">
        <v>247</v>
      </c>
      <c r="E339" t="str">
        <f>VLOOKUP(D339,[2]Lookups!$A$2:$C$244,2,FALSE)</f>
        <v>Quercus alba</v>
      </c>
      <c r="F339">
        <v>2</v>
      </c>
      <c r="G339">
        <v>0</v>
      </c>
      <c r="H339">
        <v>0</v>
      </c>
      <c r="I339">
        <v>0</v>
      </c>
    </row>
    <row r="340" spans="1:9" x14ac:dyDescent="0.2">
      <c r="A340" t="s">
        <v>801</v>
      </c>
      <c r="B340" t="s">
        <v>802</v>
      </c>
      <c r="C340">
        <v>575</v>
      </c>
      <c r="D340" t="s">
        <v>262</v>
      </c>
      <c r="E340" t="str">
        <f>VLOOKUP(D340,[2]Lookups!$A$2:$C$244,2,FALSE)</f>
        <v>Quercus prinoides</v>
      </c>
      <c r="F340">
        <v>5</v>
      </c>
      <c r="G340">
        <v>0</v>
      </c>
      <c r="H340">
        <v>0</v>
      </c>
      <c r="I340">
        <v>0</v>
      </c>
    </row>
    <row r="341" spans="1:9" x14ac:dyDescent="0.2">
      <c r="A341" t="s">
        <v>801</v>
      </c>
      <c r="B341" t="s">
        <v>802</v>
      </c>
      <c r="C341">
        <v>575</v>
      </c>
      <c r="D341" t="s">
        <v>253</v>
      </c>
      <c r="E341" t="str">
        <f>VLOOKUP(D341,[2]Lookups!$A$2:$C$244,2,FALSE)</f>
        <v>Quercus ilicifolia</v>
      </c>
      <c r="F341">
        <v>2</v>
      </c>
      <c r="G341">
        <v>0</v>
      </c>
      <c r="H341">
        <v>0</v>
      </c>
      <c r="I341">
        <v>0</v>
      </c>
    </row>
    <row r="342" spans="1:9" x14ac:dyDescent="0.2">
      <c r="A342" t="s">
        <v>801</v>
      </c>
      <c r="B342" t="s">
        <v>802</v>
      </c>
      <c r="C342">
        <v>575</v>
      </c>
      <c r="D342" t="s">
        <v>250</v>
      </c>
      <c r="E342" t="str">
        <f>VLOOKUP(D342,[2]Lookups!$A$2:$C$244,2,FALSE)</f>
        <v>Quercus coccinea</v>
      </c>
      <c r="F342">
        <v>1</v>
      </c>
      <c r="G342">
        <v>0</v>
      </c>
      <c r="H342">
        <v>0</v>
      </c>
      <c r="I342">
        <v>0</v>
      </c>
    </row>
    <row r="343" spans="1:9" x14ac:dyDescent="0.2">
      <c r="A343" t="s">
        <v>801</v>
      </c>
      <c r="B343" t="s">
        <v>802</v>
      </c>
      <c r="C343">
        <v>574</v>
      </c>
      <c r="D343" t="s">
        <v>262</v>
      </c>
      <c r="E343" t="str">
        <f>VLOOKUP(D343,[2]Lookups!$A$2:$C$244,2,FALSE)</f>
        <v>Quercus prinoides</v>
      </c>
      <c r="F343">
        <v>2</v>
      </c>
      <c r="G343">
        <v>0</v>
      </c>
      <c r="H343">
        <v>0</v>
      </c>
      <c r="I343">
        <v>0</v>
      </c>
    </row>
    <row r="344" spans="1:9" x14ac:dyDescent="0.2">
      <c r="A344" t="s">
        <v>801</v>
      </c>
      <c r="B344" t="s">
        <v>802</v>
      </c>
      <c r="C344">
        <v>574</v>
      </c>
      <c r="D344" t="s">
        <v>237</v>
      </c>
      <c r="E344" t="str">
        <f>VLOOKUP(D344,[2]Lookups!$A$2:$C$244,2,FALSE)</f>
        <v>Prunus serotina</v>
      </c>
      <c r="F344">
        <v>3</v>
      </c>
      <c r="G344">
        <v>0</v>
      </c>
      <c r="H344">
        <v>0</v>
      </c>
      <c r="I344">
        <v>0</v>
      </c>
    </row>
    <row r="345" spans="1:9" x14ac:dyDescent="0.2">
      <c r="A345" t="s">
        <v>801</v>
      </c>
      <c r="B345" t="s">
        <v>802</v>
      </c>
      <c r="C345">
        <v>574</v>
      </c>
      <c r="D345" t="s">
        <v>247</v>
      </c>
      <c r="E345" t="str">
        <f>VLOOKUP(D345,[2]Lookups!$A$2:$C$244,2,FALSE)</f>
        <v>Quercus alba</v>
      </c>
      <c r="F345">
        <v>2</v>
      </c>
      <c r="G345">
        <v>0</v>
      </c>
      <c r="H345">
        <v>0</v>
      </c>
      <c r="I345">
        <v>0</v>
      </c>
    </row>
    <row r="346" spans="1:9" x14ac:dyDescent="0.2">
      <c r="A346" t="s">
        <v>801</v>
      </c>
      <c r="B346" t="s">
        <v>802</v>
      </c>
      <c r="C346">
        <v>574</v>
      </c>
      <c r="D346" t="s">
        <v>253</v>
      </c>
      <c r="E346" t="str">
        <f>VLOOKUP(D346,[2]Lookups!$A$2:$C$244,2,FALSE)</f>
        <v>Quercus ilicifolia</v>
      </c>
      <c r="F346">
        <v>1</v>
      </c>
      <c r="G346">
        <v>0</v>
      </c>
      <c r="H346">
        <v>0</v>
      </c>
      <c r="I346">
        <v>0</v>
      </c>
    </row>
    <row r="347" spans="1:9" x14ac:dyDescent="0.2">
      <c r="A347" t="s">
        <v>801</v>
      </c>
      <c r="B347" t="s">
        <v>802</v>
      </c>
      <c r="C347">
        <v>573</v>
      </c>
      <c r="D347" t="s">
        <v>253</v>
      </c>
      <c r="E347" t="str">
        <f>VLOOKUP(D347,[2]Lookups!$A$2:$C$244,2,FALSE)</f>
        <v>Quercus ilicifolia</v>
      </c>
      <c r="F347">
        <v>8</v>
      </c>
      <c r="G347">
        <v>0</v>
      </c>
      <c r="H347">
        <v>0</v>
      </c>
      <c r="I347">
        <v>0</v>
      </c>
    </row>
    <row r="348" spans="1:9" x14ac:dyDescent="0.2">
      <c r="A348" t="s">
        <v>801</v>
      </c>
      <c r="B348" t="s">
        <v>802</v>
      </c>
      <c r="C348">
        <v>573</v>
      </c>
      <c r="D348" t="s">
        <v>204</v>
      </c>
      <c r="E348" t="str">
        <f>VLOOKUP(D348,[2]Lookups!$A$2:$C$244,2,FALSE)</f>
        <v>Pinus rigida</v>
      </c>
      <c r="F348">
        <v>1</v>
      </c>
      <c r="G348">
        <v>0</v>
      </c>
      <c r="H348">
        <v>0</v>
      </c>
      <c r="I348">
        <v>0</v>
      </c>
    </row>
    <row r="349" spans="1:9" x14ac:dyDescent="0.2">
      <c r="A349" t="s">
        <v>801</v>
      </c>
      <c r="B349" t="s">
        <v>802</v>
      </c>
      <c r="C349">
        <v>572</v>
      </c>
      <c r="D349" t="s">
        <v>262</v>
      </c>
      <c r="E349" t="str">
        <f>VLOOKUP(D349,[2]Lookups!$A$2:$C$244,2,FALSE)</f>
        <v>Quercus prinoides</v>
      </c>
      <c r="F349">
        <v>19</v>
      </c>
      <c r="G349">
        <v>0</v>
      </c>
      <c r="H349">
        <v>0</v>
      </c>
      <c r="I349">
        <v>0</v>
      </c>
    </row>
    <row r="350" spans="1:9" x14ac:dyDescent="0.2">
      <c r="A350" t="s">
        <v>801</v>
      </c>
      <c r="B350" t="s">
        <v>802</v>
      </c>
      <c r="C350">
        <v>572</v>
      </c>
      <c r="D350" t="s">
        <v>204</v>
      </c>
      <c r="E350" t="str">
        <f>VLOOKUP(D350,[2]Lookups!$A$2:$C$244,2,FALSE)</f>
        <v>Pinus rigida</v>
      </c>
      <c r="F350">
        <v>2</v>
      </c>
      <c r="G350">
        <v>0</v>
      </c>
      <c r="H350">
        <v>0</v>
      </c>
      <c r="I350">
        <v>0</v>
      </c>
    </row>
    <row r="351" spans="1:9" x14ac:dyDescent="0.2">
      <c r="A351" t="s">
        <v>801</v>
      </c>
      <c r="B351" t="s">
        <v>802</v>
      </c>
      <c r="C351">
        <v>572</v>
      </c>
      <c r="D351" t="s">
        <v>253</v>
      </c>
      <c r="E351" t="str">
        <f>VLOOKUP(D351,[2]Lookups!$A$2:$C$244,2,FALSE)</f>
        <v>Quercus ilicifolia</v>
      </c>
      <c r="F351">
        <v>4</v>
      </c>
      <c r="G351">
        <v>0</v>
      </c>
      <c r="H351">
        <v>0</v>
      </c>
      <c r="I351">
        <v>0</v>
      </c>
    </row>
    <row r="352" spans="1:9" x14ac:dyDescent="0.2">
      <c r="A352" t="s">
        <v>801</v>
      </c>
      <c r="B352" t="s">
        <v>802</v>
      </c>
      <c r="C352">
        <v>571</v>
      </c>
      <c r="D352" t="s">
        <v>204</v>
      </c>
      <c r="E352" t="str">
        <f>VLOOKUP(D352,[2]Lookups!$A$2:$C$244,2,FALSE)</f>
        <v>Pinus rigida</v>
      </c>
      <c r="F352">
        <v>1</v>
      </c>
      <c r="G352">
        <v>0</v>
      </c>
      <c r="H352">
        <v>0</v>
      </c>
      <c r="I352">
        <v>0</v>
      </c>
    </row>
    <row r="353" spans="1:9" x14ac:dyDescent="0.2">
      <c r="A353" t="s">
        <v>801</v>
      </c>
      <c r="B353" t="s">
        <v>802</v>
      </c>
      <c r="C353">
        <v>571</v>
      </c>
      <c r="D353" t="s">
        <v>262</v>
      </c>
      <c r="E353" t="str">
        <f>VLOOKUP(D353,[2]Lookups!$A$2:$C$244,2,FALSE)</f>
        <v>Quercus prinoides</v>
      </c>
      <c r="F353">
        <v>4</v>
      </c>
      <c r="G353">
        <v>0</v>
      </c>
      <c r="H353">
        <v>0</v>
      </c>
      <c r="I353">
        <v>0</v>
      </c>
    </row>
    <row r="354" spans="1:9" x14ac:dyDescent="0.2">
      <c r="A354" t="s">
        <v>801</v>
      </c>
      <c r="B354" t="s">
        <v>802</v>
      </c>
      <c r="C354">
        <v>571</v>
      </c>
      <c r="D354" t="s">
        <v>250</v>
      </c>
      <c r="E354" t="str">
        <f>VLOOKUP(D354,[2]Lookups!$A$2:$C$244,2,FALSE)</f>
        <v>Quercus coccinea</v>
      </c>
      <c r="F354">
        <v>1</v>
      </c>
      <c r="G354">
        <v>0</v>
      </c>
      <c r="H354">
        <v>0</v>
      </c>
      <c r="I354">
        <v>0</v>
      </c>
    </row>
    <row r="355" spans="1:9" x14ac:dyDescent="0.2">
      <c r="A355" t="s">
        <v>801</v>
      </c>
      <c r="B355" t="s">
        <v>802</v>
      </c>
      <c r="C355">
        <v>570</v>
      </c>
      <c r="D355" t="s">
        <v>253</v>
      </c>
      <c r="E355" t="str">
        <f>VLOOKUP(D355,[2]Lookups!$A$2:$C$244,2,FALSE)</f>
        <v>Quercus ilicifolia</v>
      </c>
      <c r="F355">
        <v>2</v>
      </c>
      <c r="G355">
        <v>0</v>
      </c>
      <c r="H355">
        <v>0</v>
      </c>
      <c r="I355">
        <v>0</v>
      </c>
    </row>
    <row r="356" spans="1:9" x14ac:dyDescent="0.2">
      <c r="A356" t="s">
        <v>803</v>
      </c>
      <c r="B356" t="s">
        <v>802</v>
      </c>
      <c r="C356">
        <v>430</v>
      </c>
      <c r="D356" t="s">
        <v>204</v>
      </c>
      <c r="E356" t="str">
        <f>VLOOKUP(D356,[2]Lookups!$A$2:$C$244,2,FALSE)</f>
        <v>Pinus rigida</v>
      </c>
      <c r="F356">
        <v>1</v>
      </c>
      <c r="G356">
        <v>1</v>
      </c>
      <c r="H356">
        <v>0</v>
      </c>
      <c r="I356">
        <v>0</v>
      </c>
    </row>
    <row r="357" spans="1:9" x14ac:dyDescent="0.2">
      <c r="A357" t="s">
        <v>803</v>
      </c>
      <c r="B357" t="s">
        <v>802</v>
      </c>
      <c r="C357">
        <v>430</v>
      </c>
      <c r="D357" t="s">
        <v>33</v>
      </c>
      <c r="E357" t="str">
        <f>VLOOKUP(D357,[2]Lookups!$A$2:$C$244,2,FALSE)</f>
        <v>Betula populifolia</v>
      </c>
      <c r="F357">
        <v>2</v>
      </c>
      <c r="G357">
        <v>0</v>
      </c>
      <c r="H357">
        <v>0</v>
      </c>
      <c r="I357">
        <v>0</v>
      </c>
    </row>
    <row r="358" spans="1:9" x14ac:dyDescent="0.2">
      <c r="A358" t="s">
        <v>803</v>
      </c>
      <c r="B358" t="s">
        <v>802</v>
      </c>
      <c r="C358">
        <v>429</v>
      </c>
      <c r="D358" t="s">
        <v>262</v>
      </c>
      <c r="E358" t="str">
        <f>VLOOKUP(D358,[2]Lookups!$A$2:$C$244,2,FALSE)</f>
        <v>Quercus prinoides</v>
      </c>
      <c r="F358">
        <v>3</v>
      </c>
      <c r="G358">
        <v>0</v>
      </c>
      <c r="H358">
        <v>0</v>
      </c>
      <c r="I358">
        <v>0</v>
      </c>
    </row>
    <row r="359" spans="1:9" x14ac:dyDescent="0.2">
      <c r="A359" t="s">
        <v>803</v>
      </c>
      <c r="B359" t="s">
        <v>802</v>
      </c>
      <c r="C359">
        <v>428</v>
      </c>
      <c r="D359" t="s">
        <v>237</v>
      </c>
      <c r="E359" t="str">
        <f>VLOOKUP(D359,[2]Lookups!$A$2:$C$244,2,FALSE)</f>
        <v>Prunus serotina</v>
      </c>
      <c r="F359">
        <v>1</v>
      </c>
      <c r="G359">
        <v>0</v>
      </c>
      <c r="H359">
        <v>0</v>
      </c>
      <c r="I359">
        <v>0</v>
      </c>
    </row>
    <row r="360" spans="1:9" x14ac:dyDescent="0.2">
      <c r="A360" t="s">
        <v>803</v>
      </c>
      <c r="B360" t="s">
        <v>802</v>
      </c>
      <c r="C360">
        <v>428</v>
      </c>
      <c r="D360" t="s">
        <v>253</v>
      </c>
      <c r="E360" t="str">
        <f>VLOOKUP(D360,[2]Lookups!$A$2:$C$244,2,FALSE)</f>
        <v>Quercus ilicifolia</v>
      </c>
      <c r="F360">
        <v>3</v>
      </c>
      <c r="G360">
        <v>0</v>
      </c>
      <c r="H360">
        <v>0</v>
      </c>
      <c r="I360">
        <v>0</v>
      </c>
    </row>
    <row r="361" spans="1:9" x14ac:dyDescent="0.2">
      <c r="A361" t="s">
        <v>803</v>
      </c>
      <c r="B361" t="s">
        <v>802</v>
      </c>
      <c r="C361">
        <v>428</v>
      </c>
      <c r="D361" t="s">
        <v>262</v>
      </c>
      <c r="E361" t="str">
        <f>VLOOKUP(D361,[2]Lookups!$A$2:$C$244,2,FALSE)</f>
        <v>Quercus prinoides</v>
      </c>
      <c r="F361">
        <v>6</v>
      </c>
      <c r="G361">
        <v>0</v>
      </c>
      <c r="H361">
        <v>0</v>
      </c>
      <c r="I361">
        <v>0</v>
      </c>
    </row>
    <row r="362" spans="1:9" x14ac:dyDescent="0.2">
      <c r="A362" t="s">
        <v>803</v>
      </c>
      <c r="B362" t="s">
        <v>802</v>
      </c>
      <c r="C362">
        <v>428</v>
      </c>
      <c r="D362" t="s">
        <v>247</v>
      </c>
      <c r="E362" t="str">
        <f>VLOOKUP(D362,[2]Lookups!$A$2:$C$244,2,FALSE)</f>
        <v>Quercus alba</v>
      </c>
      <c r="F362">
        <v>1</v>
      </c>
      <c r="G362">
        <v>0</v>
      </c>
      <c r="H362">
        <v>0</v>
      </c>
      <c r="I362">
        <v>0</v>
      </c>
    </row>
    <row r="363" spans="1:9" x14ac:dyDescent="0.2">
      <c r="A363" t="s">
        <v>803</v>
      </c>
      <c r="B363" t="s">
        <v>802</v>
      </c>
      <c r="C363">
        <v>427</v>
      </c>
      <c r="D363" t="s">
        <v>253</v>
      </c>
      <c r="E363" t="str">
        <f>VLOOKUP(D363,[2]Lookups!$A$2:$C$244,2,FALSE)</f>
        <v>Quercus ilicifolia</v>
      </c>
      <c r="F363">
        <v>3</v>
      </c>
      <c r="G363">
        <v>0</v>
      </c>
      <c r="H363">
        <v>0</v>
      </c>
      <c r="I363">
        <v>0</v>
      </c>
    </row>
    <row r="364" spans="1:9" x14ac:dyDescent="0.2">
      <c r="A364" t="s">
        <v>803</v>
      </c>
      <c r="B364" t="s">
        <v>802</v>
      </c>
      <c r="C364">
        <v>426</v>
      </c>
      <c r="D364" t="s">
        <v>181</v>
      </c>
      <c r="E364" t="str">
        <f>VLOOKUP(D364,[2]Lookups!$A$2:$C$244,2,FALSE)</f>
        <v>No species found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t="s">
        <v>803</v>
      </c>
      <c r="B365" t="s">
        <v>802</v>
      </c>
      <c r="C365">
        <v>425</v>
      </c>
      <c r="D365" t="s">
        <v>181</v>
      </c>
      <c r="E365" t="str">
        <f>VLOOKUP(D365,[2]Lookups!$A$2:$C$244,2,FALSE)</f>
        <v>No species found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t="s">
        <v>803</v>
      </c>
      <c r="B366" t="s">
        <v>802</v>
      </c>
      <c r="C366">
        <v>424</v>
      </c>
      <c r="D366" t="s">
        <v>181</v>
      </c>
      <c r="E366" t="str">
        <f>VLOOKUP(D366,[2]Lookups!$A$2:$C$244,2,FALSE)</f>
        <v>No species found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t="s">
        <v>803</v>
      </c>
      <c r="B367" t="s">
        <v>802</v>
      </c>
      <c r="C367">
        <v>423</v>
      </c>
      <c r="D367" t="s">
        <v>262</v>
      </c>
      <c r="E367" t="str">
        <f>VLOOKUP(D367,[2]Lookups!$A$2:$C$244,2,FALSE)</f>
        <v>Quercus prinoides</v>
      </c>
      <c r="F367">
        <v>5</v>
      </c>
      <c r="G367">
        <v>0</v>
      </c>
      <c r="H367">
        <v>0</v>
      </c>
      <c r="I367">
        <v>0</v>
      </c>
    </row>
    <row r="368" spans="1:9" x14ac:dyDescent="0.2">
      <c r="A368" t="s">
        <v>803</v>
      </c>
      <c r="B368" t="s">
        <v>802</v>
      </c>
      <c r="C368">
        <v>422</v>
      </c>
      <c r="D368" t="s">
        <v>262</v>
      </c>
      <c r="E368" t="str">
        <f>VLOOKUP(D368,[2]Lookups!$A$2:$C$244,2,FALSE)</f>
        <v>Quercus prinoides</v>
      </c>
      <c r="F368">
        <v>13</v>
      </c>
      <c r="G368">
        <v>0</v>
      </c>
      <c r="H368">
        <v>0</v>
      </c>
      <c r="I368">
        <v>0</v>
      </c>
    </row>
    <row r="369" spans="1:9" x14ac:dyDescent="0.2">
      <c r="A369" t="s">
        <v>803</v>
      </c>
      <c r="B369" t="s">
        <v>802</v>
      </c>
      <c r="C369">
        <v>421</v>
      </c>
      <c r="D369" t="s">
        <v>262</v>
      </c>
      <c r="E369" t="str">
        <f>VLOOKUP(D369,[2]Lookups!$A$2:$C$244,2,FALSE)</f>
        <v>Quercus prinoides</v>
      </c>
      <c r="F369">
        <v>2</v>
      </c>
      <c r="G369">
        <v>0</v>
      </c>
      <c r="H369">
        <v>0</v>
      </c>
      <c r="I369">
        <v>0</v>
      </c>
    </row>
    <row r="370" spans="1:9" x14ac:dyDescent="0.2">
      <c r="A370" t="s">
        <v>803</v>
      </c>
      <c r="B370" t="s">
        <v>802</v>
      </c>
      <c r="C370">
        <v>420</v>
      </c>
      <c r="D370" t="s">
        <v>181</v>
      </c>
      <c r="E370" t="str">
        <f>VLOOKUP(D370,[2]Lookups!$A$2:$C$244,2,FALSE)</f>
        <v>No species found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t="s">
        <v>803</v>
      </c>
      <c r="B371" t="s">
        <v>802</v>
      </c>
      <c r="C371">
        <v>419</v>
      </c>
      <c r="D371" t="s">
        <v>237</v>
      </c>
      <c r="E371" t="str">
        <f>VLOOKUP(D371,[2]Lookups!$A$2:$C$244,2,FALSE)</f>
        <v>Prunus serotina</v>
      </c>
      <c r="F371">
        <v>2</v>
      </c>
      <c r="G371">
        <v>0</v>
      </c>
      <c r="H371">
        <v>0</v>
      </c>
      <c r="I371">
        <v>0</v>
      </c>
    </row>
    <row r="372" spans="1:9" x14ac:dyDescent="0.2">
      <c r="A372" t="s">
        <v>803</v>
      </c>
      <c r="B372" t="s">
        <v>802</v>
      </c>
      <c r="C372">
        <v>418</v>
      </c>
      <c r="D372" t="s">
        <v>237</v>
      </c>
      <c r="E372" t="str">
        <f>VLOOKUP(D372,[2]Lookups!$A$2:$C$244,2,FALSE)</f>
        <v>Prunus serotina</v>
      </c>
      <c r="F372">
        <v>1</v>
      </c>
      <c r="G372">
        <v>0</v>
      </c>
      <c r="H372">
        <v>0</v>
      </c>
      <c r="I372">
        <v>0</v>
      </c>
    </row>
    <row r="373" spans="1:9" x14ac:dyDescent="0.2">
      <c r="A373" t="s">
        <v>803</v>
      </c>
      <c r="B373" t="s">
        <v>802</v>
      </c>
      <c r="C373">
        <v>417</v>
      </c>
      <c r="D373" t="s">
        <v>262</v>
      </c>
      <c r="E373" t="str">
        <f>VLOOKUP(D373,[2]Lookups!$A$2:$C$244,2,FALSE)</f>
        <v>Quercus prinoides</v>
      </c>
      <c r="F373">
        <v>12</v>
      </c>
      <c r="G373">
        <v>0</v>
      </c>
      <c r="H373">
        <v>0</v>
      </c>
      <c r="I373">
        <v>0</v>
      </c>
    </row>
    <row r="374" spans="1:9" x14ac:dyDescent="0.2">
      <c r="A374" t="s">
        <v>803</v>
      </c>
      <c r="B374" t="s">
        <v>802</v>
      </c>
      <c r="C374">
        <v>416</v>
      </c>
      <c r="D374" t="s">
        <v>181</v>
      </c>
      <c r="E374" t="str">
        <f>VLOOKUP(D374,[2]Lookups!$A$2:$C$244,2,FALSE)</f>
        <v>No species found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t="s">
        <v>803</v>
      </c>
      <c r="B375" t="s">
        <v>802</v>
      </c>
      <c r="C375">
        <v>415</v>
      </c>
      <c r="D375" t="s">
        <v>253</v>
      </c>
      <c r="E375" t="str">
        <f>VLOOKUP(D375,[2]Lookups!$A$2:$C$244,2,FALSE)</f>
        <v>Quercus ilicifolia</v>
      </c>
      <c r="F375">
        <v>1</v>
      </c>
      <c r="G375">
        <v>0</v>
      </c>
      <c r="H375">
        <v>0</v>
      </c>
      <c r="I375">
        <v>0</v>
      </c>
    </row>
    <row r="376" spans="1:9" x14ac:dyDescent="0.2">
      <c r="A376" t="s">
        <v>803</v>
      </c>
      <c r="B376" t="s">
        <v>802</v>
      </c>
      <c r="C376">
        <v>414</v>
      </c>
      <c r="D376" t="s">
        <v>262</v>
      </c>
      <c r="E376" t="str">
        <f>VLOOKUP(D376,[2]Lookups!$A$2:$C$244,2,FALSE)</f>
        <v>Quercus prinoides</v>
      </c>
      <c r="F376">
        <v>14</v>
      </c>
      <c r="G376">
        <v>0</v>
      </c>
      <c r="H376">
        <v>0</v>
      </c>
      <c r="I376">
        <v>0</v>
      </c>
    </row>
    <row r="377" spans="1:9" x14ac:dyDescent="0.2">
      <c r="A377" t="s">
        <v>803</v>
      </c>
      <c r="B377" t="s">
        <v>802</v>
      </c>
      <c r="C377">
        <v>413</v>
      </c>
      <c r="D377" t="s">
        <v>181</v>
      </c>
      <c r="E377" t="str">
        <f>VLOOKUP(D377,[2]Lookups!$A$2:$C$244,2,FALSE)</f>
        <v>No species found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t="s">
        <v>803</v>
      </c>
      <c r="B378" t="s">
        <v>802</v>
      </c>
      <c r="C378">
        <v>412</v>
      </c>
      <c r="D378" t="s">
        <v>262</v>
      </c>
      <c r="E378" t="str">
        <f>VLOOKUP(D378,[2]Lookups!$A$2:$C$244,2,FALSE)</f>
        <v>Quercus prinoides</v>
      </c>
      <c r="F378">
        <v>1</v>
      </c>
      <c r="G378">
        <v>0</v>
      </c>
      <c r="H378">
        <v>0</v>
      </c>
      <c r="I378">
        <v>0</v>
      </c>
    </row>
    <row r="379" spans="1:9" x14ac:dyDescent="0.2">
      <c r="A379" t="s">
        <v>803</v>
      </c>
      <c r="B379" t="s">
        <v>802</v>
      </c>
      <c r="C379">
        <v>411</v>
      </c>
      <c r="D379" t="s">
        <v>237</v>
      </c>
      <c r="E379" t="str">
        <f>VLOOKUP(D379,[2]Lookups!$A$2:$C$244,2,FALSE)</f>
        <v>Prunus serotina</v>
      </c>
      <c r="F379">
        <v>1</v>
      </c>
      <c r="G379">
        <v>0</v>
      </c>
      <c r="H379">
        <v>0</v>
      </c>
      <c r="I379">
        <v>0</v>
      </c>
    </row>
    <row r="380" spans="1:9" x14ac:dyDescent="0.2">
      <c r="A380" t="s">
        <v>803</v>
      </c>
      <c r="B380" t="s">
        <v>802</v>
      </c>
      <c r="C380">
        <v>411</v>
      </c>
      <c r="D380" t="s">
        <v>253</v>
      </c>
      <c r="E380" t="str">
        <f>VLOOKUP(D380,[2]Lookups!$A$2:$C$244,2,FALSE)</f>
        <v>Quercus ilicifolia</v>
      </c>
      <c r="F380">
        <v>3</v>
      </c>
      <c r="G380">
        <v>0</v>
      </c>
      <c r="H380">
        <v>0</v>
      </c>
      <c r="I380">
        <v>0</v>
      </c>
    </row>
    <row r="381" spans="1:9" x14ac:dyDescent="0.2">
      <c r="A381" t="s">
        <v>803</v>
      </c>
      <c r="B381" t="s">
        <v>802</v>
      </c>
      <c r="C381">
        <v>410</v>
      </c>
      <c r="D381" t="s">
        <v>181</v>
      </c>
      <c r="E381" t="str">
        <f>VLOOKUP(D381,[2]Lookups!$A$2:$C$244,2,FALSE)</f>
        <v>No species found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t="s">
        <v>803</v>
      </c>
      <c r="B382" t="s">
        <v>802</v>
      </c>
      <c r="C382">
        <v>409</v>
      </c>
      <c r="D382" t="s">
        <v>262</v>
      </c>
      <c r="E382" t="str">
        <f>VLOOKUP(D382,[2]Lookups!$A$2:$C$244,2,FALSE)</f>
        <v>Quercus prinoides</v>
      </c>
      <c r="F382">
        <v>5</v>
      </c>
      <c r="G382">
        <v>0</v>
      </c>
      <c r="H382">
        <v>0</v>
      </c>
      <c r="I382">
        <v>0</v>
      </c>
    </row>
    <row r="383" spans="1:9" x14ac:dyDescent="0.2">
      <c r="A383" t="s">
        <v>803</v>
      </c>
      <c r="B383" t="s">
        <v>802</v>
      </c>
      <c r="C383">
        <v>409</v>
      </c>
      <c r="D383" t="s">
        <v>204</v>
      </c>
      <c r="E383" t="str">
        <f>VLOOKUP(D383,[2]Lookups!$A$2:$C$244,2,FALSE)</f>
        <v>Pinus rigida</v>
      </c>
      <c r="F383">
        <v>1</v>
      </c>
      <c r="G383">
        <v>0</v>
      </c>
      <c r="H383">
        <v>0</v>
      </c>
      <c r="I383">
        <v>0</v>
      </c>
    </row>
    <row r="384" spans="1:9" x14ac:dyDescent="0.2">
      <c r="A384" t="s">
        <v>803</v>
      </c>
      <c r="B384" t="s">
        <v>802</v>
      </c>
      <c r="C384">
        <v>408</v>
      </c>
      <c r="D384" t="s">
        <v>247</v>
      </c>
      <c r="E384" t="str">
        <f>VLOOKUP(D384,[2]Lookups!$A$2:$C$244,2,FALSE)</f>
        <v>Quercus alba</v>
      </c>
      <c r="F384">
        <v>1</v>
      </c>
      <c r="G384">
        <v>0</v>
      </c>
      <c r="H384">
        <v>0</v>
      </c>
      <c r="I384">
        <v>0</v>
      </c>
    </row>
    <row r="385" spans="1:9" x14ac:dyDescent="0.2">
      <c r="A385" t="s">
        <v>803</v>
      </c>
      <c r="B385" t="s">
        <v>802</v>
      </c>
      <c r="C385">
        <v>408</v>
      </c>
      <c r="D385" t="s">
        <v>250</v>
      </c>
      <c r="E385" t="str">
        <f>VLOOKUP(D385,[2]Lookups!$A$2:$C$244,2,FALSE)</f>
        <v>Quercus coccinea</v>
      </c>
      <c r="F385">
        <v>2</v>
      </c>
      <c r="G385">
        <v>0</v>
      </c>
      <c r="H385">
        <v>0</v>
      </c>
      <c r="I385">
        <v>0</v>
      </c>
    </row>
    <row r="386" spans="1:9" x14ac:dyDescent="0.2">
      <c r="A386" t="s">
        <v>804</v>
      </c>
      <c r="B386" t="s">
        <v>802</v>
      </c>
      <c r="C386">
        <v>453</v>
      </c>
      <c r="D386" t="s">
        <v>253</v>
      </c>
      <c r="E386" t="str">
        <f>VLOOKUP(D386,[2]Lookups!$A$2:$C$244,2,FALSE)</f>
        <v>Quercus ilicifolia</v>
      </c>
      <c r="F386">
        <v>5</v>
      </c>
      <c r="G386">
        <v>0</v>
      </c>
      <c r="H386">
        <v>0</v>
      </c>
      <c r="I386">
        <v>0</v>
      </c>
    </row>
    <row r="387" spans="1:9" x14ac:dyDescent="0.2">
      <c r="A387" t="s">
        <v>804</v>
      </c>
      <c r="B387" t="s">
        <v>802</v>
      </c>
      <c r="C387">
        <v>452</v>
      </c>
      <c r="D387" t="s">
        <v>181</v>
      </c>
      <c r="E387" t="str">
        <f>VLOOKUP(D387,[2]Lookups!$A$2:$C$244,2,FALSE)</f>
        <v>No species found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t="s">
        <v>804</v>
      </c>
      <c r="B388" t="s">
        <v>802</v>
      </c>
      <c r="C388">
        <v>451</v>
      </c>
      <c r="D388" t="s">
        <v>262</v>
      </c>
      <c r="E388" t="str">
        <f>VLOOKUP(D388,[2]Lookups!$A$2:$C$244,2,FALSE)</f>
        <v>Quercus prinoides</v>
      </c>
      <c r="F388">
        <v>4</v>
      </c>
      <c r="G388">
        <v>0</v>
      </c>
      <c r="H388">
        <v>0</v>
      </c>
      <c r="I388">
        <v>0</v>
      </c>
    </row>
    <row r="389" spans="1:9" x14ac:dyDescent="0.2">
      <c r="A389" t="s">
        <v>804</v>
      </c>
      <c r="B389" t="s">
        <v>802</v>
      </c>
      <c r="C389">
        <v>451</v>
      </c>
      <c r="D389" t="s">
        <v>253</v>
      </c>
      <c r="E389" t="str">
        <f>VLOOKUP(D389,[2]Lookups!$A$2:$C$244,2,FALSE)</f>
        <v>Quercus ilicifolia</v>
      </c>
      <c r="F389">
        <v>1</v>
      </c>
      <c r="G389">
        <v>0</v>
      </c>
      <c r="H389">
        <v>0</v>
      </c>
      <c r="I389">
        <v>0</v>
      </c>
    </row>
    <row r="390" spans="1:9" x14ac:dyDescent="0.2">
      <c r="A390" t="s">
        <v>804</v>
      </c>
      <c r="B390" t="s">
        <v>802</v>
      </c>
      <c r="C390">
        <v>450</v>
      </c>
      <c r="D390" t="s">
        <v>253</v>
      </c>
      <c r="E390" t="str">
        <f>VLOOKUP(D390,[2]Lookups!$A$2:$C$244,2,FALSE)</f>
        <v>Quercus ilicifolia</v>
      </c>
      <c r="F390">
        <v>1</v>
      </c>
      <c r="G390">
        <v>0</v>
      </c>
      <c r="H390">
        <v>0</v>
      </c>
      <c r="I390">
        <v>0</v>
      </c>
    </row>
    <row r="391" spans="1:9" x14ac:dyDescent="0.2">
      <c r="A391" t="s">
        <v>804</v>
      </c>
      <c r="B391" t="s">
        <v>802</v>
      </c>
      <c r="C391">
        <v>450</v>
      </c>
      <c r="D391" t="s">
        <v>237</v>
      </c>
      <c r="E391" t="str">
        <f>VLOOKUP(D391,[2]Lookups!$A$2:$C$244,2,FALSE)</f>
        <v>Prunus serotina</v>
      </c>
      <c r="F391">
        <v>1</v>
      </c>
      <c r="G391">
        <v>0</v>
      </c>
      <c r="H391">
        <v>0</v>
      </c>
      <c r="I391">
        <v>0</v>
      </c>
    </row>
    <row r="392" spans="1:9" x14ac:dyDescent="0.2">
      <c r="A392" t="s">
        <v>804</v>
      </c>
      <c r="B392" t="s">
        <v>802</v>
      </c>
      <c r="C392">
        <v>449</v>
      </c>
      <c r="D392" t="s">
        <v>181</v>
      </c>
      <c r="E392" t="str">
        <f>VLOOKUP(D392,[2]Lookups!$A$2:$C$244,2,FALSE)</f>
        <v>No species found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804</v>
      </c>
      <c r="B393" t="s">
        <v>802</v>
      </c>
      <c r="C393">
        <v>448</v>
      </c>
      <c r="D393" t="s">
        <v>181</v>
      </c>
      <c r="E393" t="str">
        <f>VLOOKUP(D393,[2]Lookups!$A$2:$C$244,2,FALSE)</f>
        <v>No species found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804</v>
      </c>
      <c r="B394" t="s">
        <v>802</v>
      </c>
      <c r="C394">
        <v>447</v>
      </c>
      <c r="D394" t="s">
        <v>181</v>
      </c>
      <c r="E394" t="str">
        <f>VLOOKUP(D394,[2]Lookups!$A$2:$C$244,2,FALSE)</f>
        <v>No species found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t="s">
        <v>804</v>
      </c>
      <c r="B395" t="s">
        <v>802</v>
      </c>
      <c r="C395">
        <v>446</v>
      </c>
      <c r="D395" t="s">
        <v>262</v>
      </c>
      <c r="E395" t="str">
        <f>VLOOKUP(D395,[2]Lookups!$A$2:$C$244,2,FALSE)</f>
        <v>Quercus prinoides</v>
      </c>
      <c r="F395">
        <v>18</v>
      </c>
      <c r="G395">
        <v>0</v>
      </c>
      <c r="H395">
        <v>0</v>
      </c>
      <c r="I395">
        <v>0</v>
      </c>
    </row>
    <row r="396" spans="1:9" x14ac:dyDescent="0.2">
      <c r="A396" t="s">
        <v>804</v>
      </c>
      <c r="B396" t="s">
        <v>802</v>
      </c>
      <c r="C396">
        <v>446</v>
      </c>
      <c r="D396" t="s">
        <v>237</v>
      </c>
      <c r="E396" t="str">
        <f>VLOOKUP(D396,[2]Lookups!$A$2:$C$244,2,FALSE)</f>
        <v>Prunus serotina</v>
      </c>
      <c r="F396">
        <v>1</v>
      </c>
      <c r="G396">
        <v>0</v>
      </c>
      <c r="H396">
        <v>0</v>
      </c>
      <c r="I396">
        <v>0</v>
      </c>
    </row>
    <row r="397" spans="1:9" x14ac:dyDescent="0.2">
      <c r="A397" t="s">
        <v>804</v>
      </c>
      <c r="B397" t="s">
        <v>802</v>
      </c>
      <c r="C397">
        <v>445</v>
      </c>
      <c r="D397" t="s">
        <v>204</v>
      </c>
      <c r="E397" t="str">
        <f>VLOOKUP(D397,[2]Lookups!$A$2:$C$244,2,FALSE)</f>
        <v>Pinus rigida</v>
      </c>
      <c r="F397">
        <v>2</v>
      </c>
      <c r="G397">
        <v>0</v>
      </c>
      <c r="H397">
        <v>0</v>
      </c>
      <c r="I397">
        <v>0</v>
      </c>
    </row>
    <row r="398" spans="1:9" x14ac:dyDescent="0.2">
      <c r="A398" t="s">
        <v>804</v>
      </c>
      <c r="B398" t="s">
        <v>802</v>
      </c>
      <c r="C398">
        <v>445</v>
      </c>
      <c r="D398" t="s">
        <v>253</v>
      </c>
      <c r="E398" t="str">
        <f>VLOOKUP(D398,[2]Lookups!$A$2:$C$244,2,FALSE)</f>
        <v>Quercus ilicifolia</v>
      </c>
      <c r="F398">
        <v>1</v>
      </c>
      <c r="G398">
        <v>0</v>
      </c>
      <c r="H398">
        <v>0</v>
      </c>
      <c r="I398">
        <v>0</v>
      </c>
    </row>
    <row r="399" spans="1:9" x14ac:dyDescent="0.2">
      <c r="A399" t="s">
        <v>804</v>
      </c>
      <c r="B399" t="s">
        <v>802</v>
      </c>
      <c r="C399">
        <v>444</v>
      </c>
      <c r="D399" t="s">
        <v>253</v>
      </c>
      <c r="E399" t="str">
        <f>VLOOKUP(D399,[2]Lookups!$A$2:$C$244,2,FALSE)</f>
        <v>Quercus ilicifolia</v>
      </c>
      <c r="F399">
        <v>3</v>
      </c>
      <c r="G399">
        <v>0</v>
      </c>
      <c r="H399">
        <v>0</v>
      </c>
      <c r="I399">
        <v>0</v>
      </c>
    </row>
    <row r="400" spans="1:9" x14ac:dyDescent="0.2">
      <c r="A400" t="s">
        <v>804</v>
      </c>
      <c r="B400" t="s">
        <v>802</v>
      </c>
      <c r="C400">
        <v>443</v>
      </c>
      <c r="D400" t="s">
        <v>262</v>
      </c>
      <c r="E400" t="str">
        <f>VLOOKUP(D400,[2]Lookups!$A$2:$C$244,2,FALSE)</f>
        <v>Quercus prinoides</v>
      </c>
      <c r="F400">
        <v>21</v>
      </c>
      <c r="G400">
        <v>0</v>
      </c>
      <c r="H400">
        <v>0</v>
      </c>
      <c r="I400">
        <v>0</v>
      </c>
    </row>
    <row r="401" spans="1:9" x14ac:dyDescent="0.2">
      <c r="A401" t="s">
        <v>804</v>
      </c>
      <c r="B401" t="s">
        <v>802</v>
      </c>
      <c r="C401">
        <v>442</v>
      </c>
      <c r="D401" t="s">
        <v>204</v>
      </c>
      <c r="E401" t="str">
        <f>VLOOKUP(D401,[2]Lookups!$A$2:$C$244,2,FALSE)</f>
        <v>Pinus rigida</v>
      </c>
      <c r="F401">
        <v>1</v>
      </c>
      <c r="G401">
        <v>0</v>
      </c>
      <c r="H401">
        <v>0</v>
      </c>
      <c r="I401">
        <v>0</v>
      </c>
    </row>
    <row r="402" spans="1:9" x14ac:dyDescent="0.2">
      <c r="A402" t="s">
        <v>804</v>
      </c>
      <c r="B402" t="s">
        <v>802</v>
      </c>
      <c r="C402">
        <v>441</v>
      </c>
      <c r="D402" t="s">
        <v>181</v>
      </c>
      <c r="E402" t="str">
        <f>VLOOKUP(D402,[2]Lookups!$A$2:$C$244,2,FALSE)</f>
        <v>No species found</v>
      </c>
      <c r="F402">
        <v>0</v>
      </c>
      <c r="G402">
        <v>0</v>
      </c>
      <c r="H402">
        <v>0</v>
      </c>
      <c r="I402">
        <v>0</v>
      </c>
    </row>
    <row r="403" spans="1:9" x14ac:dyDescent="0.2">
      <c r="A403" t="s">
        <v>804</v>
      </c>
      <c r="B403" t="s">
        <v>802</v>
      </c>
      <c r="C403">
        <v>440</v>
      </c>
      <c r="D403" t="s">
        <v>204</v>
      </c>
      <c r="E403" t="str">
        <f>VLOOKUP(D403,[2]Lookups!$A$2:$C$244,2,FALSE)</f>
        <v>Pinus rigida</v>
      </c>
      <c r="F403">
        <v>1</v>
      </c>
      <c r="G403">
        <v>0</v>
      </c>
      <c r="H403">
        <v>0</v>
      </c>
      <c r="I403">
        <v>0</v>
      </c>
    </row>
    <row r="404" spans="1:9" x14ac:dyDescent="0.2">
      <c r="A404" t="s">
        <v>804</v>
      </c>
      <c r="B404" t="s">
        <v>802</v>
      </c>
      <c r="C404">
        <v>439</v>
      </c>
      <c r="D404" t="s">
        <v>181</v>
      </c>
      <c r="E404" t="str">
        <f>VLOOKUP(D404,[2]Lookups!$A$2:$C$244,2,FALSE)</f>
        <v>No species found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t="s">
        <v>804</v>
      </c>
      <c r="B405" t="s">
        <v>802</v>
      </c>
      <c r="C405">
        <v>438</v>
      </c>
      <c r="D405" t="s">
        <v>181</v>
      </c>
      <c r="E405" t="str">
        <f>VLOOKUP(D405,[2]Lookups!$A$2:$C$244,2,FALSE)</f>
        <v>No species found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t="s">
        <v>804</v>
      </c>
      <c r="B406" t="s">
        <v>802</v>
      </c>
      <c r="C406">
        <v>437</v>
      </c>
      <c r="D406" t="s">
        <v>204</v>
      </c>
      <c r="E406" t="str">
        <f>VLOOKUP(D406,[2]Lookups!$A$2:$C$244,2,FALSE)</f>
        <v>Pinus rigida</v>
      </c>
      <c r="F406">
        <v>1</v>
      </c>
      <c r="G406">
        <v>1</v>
      </c>
      <c r="H406">
        <v>0</v>
      </c>
      <c r="I406">
        <v>0</v>
      </c>
    </row>
    <row r="407" spans="1:9" x14ac:dyDescent="0.2">
      <c r="A407" t="s">
        <v>804</v>
      </c>
      <c r="B407" t="s">
        <v>802</v>
      </c>
      <c r="C407">
        <v>437</v>
      </c>
      <c r="D407" t="s">
        <v>247</v>
      </c>
      <c r="E407" t="str">
        <f>VLOOKUP(D407,[2]Lookups!$A$2:$C$244,2,FALSE)</f>
        <v>Quercus alba</v>
      </c>
      <c r="F407">
        <v>1</v>
      </c>
      <c r="G407">
        <v>0</v>
      </c>
      <c r="H407">
        <v>0</v>
      </c>
      <c r="I407">
        <v>0</v>
      </c>
    </row>
    <row r="408" spans="1:9" x14ac:dyDescent="0.2">
      <c r="A408" t="s">
        <v>804</v>
      </c>
      <c r="B408" t="s">
        <v>802</v>
      </c>
      <c r="C408">
        <v>436</v>
      </c>
      <c r="D408" t="s">
        <v>181</v>
      </c>
      <c r="E408" t="str">
        <f>VLOOKUP(D408,[2]Lookups!$A$2:$C$244,2,FALSE)</f>
        <v>No species found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t="s">
        <v>804</v>
      </c>
      <c r="B409" t="s">
        <v>802</v>
      </c>
      <c r="C409">
        <v>435</v>
      </c>
      <c r="D409" t="s">
        <v>262</v>
      </c>
      <c r="E409" t="str">
        <f>VLOOKUP(D409,[2]Lookups!$A$2:$C$244,2,FALSE)</f>
        <v>Quercus prinoides</v>
      </c>
      <c r="F409">
        <v>7</v>
      </c>
      <c r="G409">
        <v>0</v>
      </c>
      <c r="H409">
        <v>0</v>
      </c>
      <c r="I409">
        <v>0</v>
      </c>
    </row>
    <row r="410" spans="1:9" x14ac:dyDescent="0.2">
      <c r="A410" t="s">
        <v>804</v>
      </c>
      <c r="B410" t="s">
        <v>802</v>
      </c>
      <c r="C410">
        <v>434</v>
      </c>
      <c r="D410" t="s">
        <v>181</v>
      </c>
      <c r="E410" t="str">
        <f>VLOOKUP(D410,[2]Lookups!$A$2:$C$244,2,FALSE)</f>
        <v>No species found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t="s">
        <v>804</v>
      </c>
      <c r="B411" t="s">
        <v>802</v>
      </c>
      <c r="C411">
        <v>433</v>
      </c>
      <c r="D411" t="s">
        <v>181</v>
      </c>
      <c r="E411" t="str">
        <f>VLOOKUP(D411,[2]Lookups!$A$2:$C$244,2,FALSE)</f>
        <v>No species found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t="s">
        <v>804</v>
      </c>
      <c r="B412" t="s">
        <v>802</v>
      </c>
      <c r="C412">
        <v>432</v>
      </c>
      <c r="D412" t="s">
        <v>204</v>
      </c>
      <c r="E412" t="str">
        <f>VLOOKUP(D412,[2]Lookups!$A$2:$C$244,2,FALSE)</f>
        <v>Pinus rigida</v>
      </c>
      <c r="F412">
        <v>1</v>
      </c>
      <c r="G412">
        <v>1</v>
      </c>
      <c r="H412">
        <v>0</v>
      </c>
      <c r="I412">
        <v>0</v>
      </c>
    </row>
    <row r="413" spans="1:9" x14ac:dyDescent="0.2">
      <c r="A413" t="s">
        <v>804</v>
      </c>
      <c r="B413" t="s">
        <v>802</v>
      </c>
      <c r="C413">
        <v>431</v>
      </c>
      <c r="D413" t="s">
        <v>181</v>
      </c>
      <c r="E413" t="str">
        <f>VLOOKUP(D413,[2]Lookups!$A$2:$C$244,2,FALSE)</f>
        <v>No species found</v>
      </c>
      <c r="F413">
        <v>0</v>
      </c>
      <c r="G413">
        <v>0</v>
      </c>
      <c r="H413">
        <v>0</v>
      </c>
      <c r="I4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I681"/>
  <sheetViews>
    <sheetView zoomScale="140" zoomScaleNormal="140" workbookViewId="0">
      <pane ySplit="1" topLeftCell="A464" activePane="bottomLeft" state="frozen"/>
      <selection pane="bottomLeft" sqref="A1:XFD1"/>
    </sheetView>
  </sheetViews>
  <sheetFormatPr baseColWidth="10" defaultRowHeight="16" x14ac:dyDescent="0.2"/>
  <cols>
    <col min="1" max="2" width="14.1640625" customWidth="1"/>
    <col min="3" max="3" width="6.83203125" customWidth="1"/>
    <col min="4" max="4" width="12.33203125" customWidth="1"/>
    <col min="5" max="5" width="15.83203125" customWidth="1"/>
    <col min="6" max="6" width="8.1640625" customWidth="1"/>
    <col min="8" max="8" width="13.83203125" customWidth="1"/>
    <col min="9" max="9" width="21" customWidth="1"/>
  </cols>
  <sheetData>
    <row r="1" spans="1:9" s="1" customFormat="1" x14ac:dyDescent="0.2">
      <c r="A1" s="1" t="s">
        <v>359</v>
      </c>
      <c r="B1" s="1" t="s">
        <v>778</v>
      </c>
      <c r="C1" s="1" t="s">
        <v>868</v>
      </c>
      <c r="D1" s="1" t="s">
        <v>776</v>
      </c>
      <c r="E1" s="1" t="s">
        <v>777</v>
      </c>
      <c r="F1" s="1" t="s">
        <v>869</v>
      </c>
      <c r="G1" s="1" t="s">
        <v>870</v>
      </c>
      <c r="H1" s="1" t="s">
        <v>871</v>
      </c>
      <c r="I1" s="1" t="s">
        <v>873</v>
      </c>
    </row>
    <row r="2" spans="1:9" x14ac:dyDescent="0.2">
      <c r="A2" t="s">
        <v>714</v>
      </c>
      <c r="B2" t="s">
        <v>779</v>
      </c>
      <c r="C2">
        <v>728</v>
      </c>
      <c r="D2" t="s">
        <v>250</v>
      </c>
      <c r="E2" t="str">
        <f>VLOOKUP(D2,Lookups!$A$2:$C$245,2,FALSE)</f>
        <v>Quercus coccinea</v>
      </c>
      <c r="F2">
        <v>3</v>
      </c>
      <c r="G2">
        <v>0</v>
      </c>
      <c r="H2">
        <v>0</v>
      </c>
      <c r="I2">
        <v>0</v>
      </c>
    </row>
    <row r="3" spans="1:9" x14ac:dyDescent="0.2">
      <c r="A3" t="s">
        <v>714</v>
      </c>
      <c r="B3" t="s">
        <v>779</v>
      </c>
      <c r="C3">
        <v>728</v>
      </c>
      <c r="D3" t="s">
        <v>253</v>
      </c>
      <c r="E3" t="str">
        <f>VLOOKUP(D3,Lookups!$A$2:$C$245,2,FALSE)</f>
        <v>Quercus ilicifolia</v>
      </c>
      <c r="F3">
        <v>33</v>
      </c>
      <c r="G3">
        <v>0</v>
      </c>
      <c r="H3">
        <v>0</v>
      </c>
      <c r="I3">
        <v>0</v>
      </c>
    </row>
    <row r="4" spans="1:9" x14ac:dyDescent="0.2">
      <c r="A4" t="s">
        <v>714</v>
      </c>
      <c r="B4" t="s">
        <v>779</v>
      </c>
      <c r="C4">
        <v>727</v>
      </c>
      <c r="D4" t="s">
        <v>250</v>
      </c>
      <c r="E4" t="str">
        <f>VLOOKUP(D4,Lookups!$A$2:$C$245,2,FALSE)</f>
        <v>Quercus coccinea</v>
      </c>
      <c r="F4">
        <v>1</v>
      </c>
      <c r="G4">
        <v>0</v>
      </c>
      <c r="H4">
        <v>0</v>
      </c>
      <c r="I4">
        <v>0</v>
      </c>
    </row>
    <row r="5" spans="1:9" x14ac:dyDescent="0.2">
      <c r="A5" t="s">
        <v>714</v>
      </c>
      <c r="B5" t="s">
        <v>779</v>
      </c>
      <c r="C5">
        <v>727</v>
      </c>
      <c r="D5" t="s">
        <v>253</v>
      </c>
      <c r="E5" t="str">
        <f>VLOOKUP(D5,Lookups!$A$2:$C$245,2,FALSE)</f>
        <v>Quercus ilicifolia</v>
      </c>
      <c r="F5">
        <v>42</v>
      </c>
      <c r="G5">
        <v>0</v>
      </c>
      <c r="H5">
        <v>0</v>
      </c>
      <c r="I5">
        <v>0</v>
      </c>
    </row>
    <row r="6" spans="1:9" x14ac:dyDescent="0.2">
      <c r="A6" t="s">
        <v>714</v>
      </c>
      <c r="B6" t="s">
        <v>779</v>
      </c>
      <c r="C6">
        <v>726</v>
      </c>
      <c r="D6" t="s">
        <v>253</v>
      </c>
      <c r="E6" t="str">
        <f>VLOOKUP(D6,Lookups!$A$2:$C$245,2,FALSE)</f>
        <v>Quercus ilicifolia</v>
      </c>
      <c r="F6">
        <v>43</v>
      </c>
      <c r="G6">
        <v>0</v>
      </c>
      <c r="H6">
        <v>0</v>
      </c>
      <c r="I6">
        <v>0</v>
      </c>
    </row>
    <row r="7" spans="1:9" x14ac:dyDescent="0.2">
      <c r="A7" t="s">
        <v>714</v>
      </c>
      <c r="B7" t="s">
        <v>779</v>
      </c>
      <c r="C7">
        <v>726</v>
      </c>
      <c r="D7" t="s">
        <v>250</v>
      </c>
      <c r="E7" t="str">
        <f>VLOOKUP(D7,Lookups!$A$2:$C$245,2,FALSE)</f>
        <v>Quercus coccinea</v>
      </c>
      <c r="F7">
        <v>1</v>
      </c>
      <c r="G7">
        <v>0</v>
      </c>
      <c r="H7">
        <v>0</v>
      </c>
      <c r="I7">
        <v>0</v>
      </c>
    </row>
    <row r="8" spans="1:9" x14ac:dyDescent="0.2">
      <c r="A8" t="s">
        <v>714</v>
      </c>
      <c r="B8" t="s">
        <v>779</v>
      </c>
      <c r="C8">
        <v>725</v>
      </c>
      <c r="D8" t="s">
        <v>253</v>
      </c>
      <c r="E8" t="str">
        <f>VLOOKUP(D8,Lookups!$A$2:$C$245,2,FALSE)</f>
        <v>Quercus ilicifolia</v>
      </c>
      <c r="F8">
        <v>7</v>
      </c>
      <c r="G8">
        <v>0</v>
      </c>
      <c r="H8">
        <v>0</v>
      </c>
      <c r="I8">
        <v>0</v>
      </c>
    </row>
    <row r="9" spans="1:9" x14ac:dyDescent="0.2">
      <c r="A9" t="s">
        <v>714</v>
      </c>
      <c r="B9" t="s">
        <v>779</v>
      </c>
      <c r="C9">
        <v>725</v>
      </c>
      <c r="D9" t="s">
        <v>492</v>
      </c>
      <c r="E9" t="str">
        <f>VLOOKUP(D9,Lookups!$A$2:$C$245,2,FALSE)</f>
        <v>Betula lenta</v>
      </c>
      <c r="F9">
        <v>3</v>
      </c>
      <c r="G9">
        <v>0</v>
      </c>
      <c r="H9">
        <v>0</v>
      </c>
      <c r="I9">
        <v>0</v>
      </c>
    </row>
    <row r="10" spans="1:9" x14ac:dyDescent="0.2">
      <c r="A10" t="s">
        <v>714</v>
      </c>
      <c r="B10" t="s">
        <v>779</v>
      </c>
      <c r="C10">
        <v>725</v>
      </c>
      <c r="D10" t="s">
        <v>250</v>
      </c>
      <c r="E10" t="str">
        <f>VLOOKUP(D10,Lookups!$A$2:$C$245,2,FALSE)</f>
        <v>Quercus coccinea</v>
      </c>
      <c r="F10">
        <v>1</v>
      </c>
      <c r="G10">
        <v>0</v>
      </c>
      <c r="H10">
        <v>0</v>
      </c>
      <c r="I10">
        <v>0</v>
      </c>
    </row>
    <row r="11" spans="1:9" x14ac:dyDescent="0.2">
      <c r="A11" t="s">
        <v>714</v>
      </c>
      <c r="B11" t="s">
        <v>779</v>
      </c>
      <c r="C11">
        <v>724</v>
      </c>
      <c r="D11" t="s">
        <v>33</v>
      </c>
      <c r="E11" t="str">
        <f>VLOOKUP(D11,Lookups!$A$2:$C$245,2,FALSE)</f>
        <v>Betula populifolia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714</v>
      </c>
      <c r="B12" t="s">
        <v>779</v>
      </c>
      <c r="C12">
        <v>724</v>
      </c>
      <c r="D12" t="s">
        <v>253</v>
      </c>
      <c r="E12" t="str">
        <f>VLOOKUP(D12,Lookups!$A$2:$C$245,2,FALSE)</f>
        <v>Quercus ilicifolia</v>
      </c>
      <c r="F12">
        <v>44</v>
      </c>
      <c r="G12">
        <v>0</v>
      </c>
      <c r="H12">
        <v>0</v>
      </c>
      <c r="I12">
        <v>0</v>
      </c>
    </row>
    <row r="13" spans="1:9" x14ac:dyDescent="0.2">
      <c r="A13" t="s">
        <v>714</v>
      </c>
      <c r="B13" t="s">
        <v>779</v>
      </c>
      <c r="C13">
        <v>723</v>
      </c>
      <c r="D13" t="s">
        <v>253</v>
      </c>
      <c r="E13" t="str">
        <f>VLOOKUP(D13,Lookups!$A$2:$C$245,2,FALSE)</f>
        <v>Quercus ilicifolia</v>
      </c>
      <c r="F13">
        <v>7</v>
      </c>
      <c r="G13">
        <v>0</v>
      </c>
      <c r="H13">
        <v>0</v>
      </c>
      <c r="I13">
        <v>0</v>
      </c>
    </row>
    <row r="14" spans="1:9" x14ac:dyDescent="0.2">
      <c r="A14" t="s">
        <v>714</v>
      </c>
      <c r="B14" t="s">
        <v>779</v>
      </c>
      <c r="C14">
        <v>723</v>
      </c>
      <c r="D14" t="s">
        <v>274</v>
      </c>
      <c r="E14" t="str">
        <f>VLOOKUP(D14,Lookups!$A$2:$C$245,2,FALSE)</f>
        <v>Quercus velutina</v>
      </c>
      <c r="F14">
        <v>7</v>
      </c>
      <c r="G14">
        <v>0</v>
      </c>
      <c r="H14">
        <v>7</v>
      </c>
      <c r="I14">
        <v>0</v>
      </c>
    </row>
    <row r="15" spans="1:9" x14ac:dyDescent="0.2">
      <c r="A15" t="s">
        <v>714</v>
      </c>
      <c r="B15" t="s">
        <v>779</v>
      </c>
      <c r="C15">
        <v>723</v>
      </c>
      <c r="D15" t="s">
        <v>250</v>
      </c>
      <c r="E15" t="str">
        <f>VLOOKUP(D15,Lookups!$A$2:$C$245,2,FALSE)</f>
        <v>Quercus coccinea</v>
      </c>
      <c r="F15">
        <v>1</v>
      </c>
      <c r="G15">
        <v>0</v>
      </c>
      <c r="H15">
        <v>0</v>
      </c>
      <c r="I15">
        <v>0</v>
      </c>
    </row>
    <row r="16" spans="1:9" x14ac:dyDescent="0.2">
      <c r="A16" t="s">
        <v>714</v>
      </c>
      <c r="B16" t="s">
        <v>779</v>
      </c>
      <c r="C16">
        <v>723</v>
      </c>
      <c r="D16" t="s">
        <v>492</v>
      </c>
      <c r="E16" t="str">
        <f>VLOOKUP(D16,Lookups!$A$2:$C$245,2,FALSE)</f>
        <v>Betula lenta</v>
      </c>
      <c r="F16">
        <v>1</v>
      </c>
      <c r="G16">
        <v>0</v>
      </c>
      <c r="H16">
        <v>0</v>
      </c>
      <c r="I16">
        <v>0</v>
      </c>
    </row>
    <row r="17" spans="1:9" x14ac:dyDescent="0.2">
      <c r="A17" t="s">
        <v>714</v>
      </c>
      <c r="B17" t="s">
        <v>779</v>
      </c>
      <c r="C17">
        <v>722</v>
      </c>
      <c r="D17" t="s">
        <v>492</v>
      </c>
      <c r="E17" t="str">
        <f>VLOOKUP(D17,Lookups!$A$2:$C$245,2,FALSE)</f>
        <v>Betula lenta</v>
      </c>
      <c r="F17">
        <v>6</v>
      </c>
      <c r="G17">
        <v>0</v>
      </c>
      <c r="H17">
        <v>0</v>
      </c>
      <c r="I17">
        <v>0</v>
      </c>
    </row>
    <row r="18" spans="1:9" x14ac:dyDescent="0.2">
      <c r="A18" t="s">
        <v>714</v>
      </c>
      <c r="B18" t="s">
        <v>779</v>
      </c>
      <c r="C18">
        <v>722</v>
      </c>
      <c r="D18" t="s">
        <v>253</v>
      </c>
      <c r="E18" t="str">
        <f>VLOOKUP(D18,Lookups!$A$2:$C$245,2,FALSE)</f>
        <v>Quercus ilicifolia</v>
      </c>
      <c r="F18">
        <v>5</v>
      </c>
      <c r="G18">
        <v>0</v>
      </c>
      <c r="H18">
        <v>0</v>
      </c>
      <c r="I18">
        <v>0</v>
      </c>
    </row>
    <row r="19" spans="1:9" x14ac:dyDescent="0.2">
      <c r="A19" t="s">
        <v>714</v>
      </c>
      <c r="B19" t="s">
        <v>779</v>
      </c>
      <c r="C19">
        <v>722</v>
      </c>
      <c r="D19" t="s">
        <v>250</v>
      </c>
      <c r="E19" t="str">
        <f>VLOOKUP(D19,Lookups!$A$2:$C$245,2,FALSE)</f>
        <v>Quercus coccinea</v>
      </c>
      <c r="F19">
        <v>1</v>
      </c>
      <c r="G19">
        <v>0</v>
      </c>
      <c r="H19">
        <v>0</v>
      </c>
      <c r="I19">
        <v>0</v>
      </c>
    </row>
    <row r="20" spans="1:9" x14ac:dyDescent="0.2">
      <c r="A20" t="s">
        <v>714</v>
      </c>
      <c r="B20" t="s">
        <v>779</v>
      </c>
      <c r="C20">
        <v>721</v>
      </c>
      <c r="D20" t="s">
        <v>253</v>
      </c>
      <c r="E20" t="str">
        <f>VLOOKUP(D20,Lookups!$A$2:$C$245,2,FALSE)</f>
        <v>Quercus ilicifolia</v>
      </c>
      <c r="F20">
        <v>10</v>
      </c>
      <c r="G20">
        <v>0</v>
      </c>
      <c r="H20">
        <v>0</v>
      </c>
      <c r="I20">
        <v>0</v>
      </c>
    </row>
    <row r="21" spans="1:9" x14ac:dyDescent="0.2">
      <c r="A21" t="s">
        <v>714</v>
      </c>
      <c r="B21" t="s">
        <v>779</v>
      </c>
      <c r="C21">
        <v>720</v>
      </c>
      <c r="D21" t="s">
        <v>489</v>
      </c>
      <c r="E21" t="str">
        <f>VLOOKUP(D21,Lookups!$A$2:$C$245,2,FALSE)</f>
        <v>Robinia pseudoacacia</v>
      </c>
      <c r="F21">
        <v>1</v>
      </c>
      <c r="G21">
        <v>0</v>
      </c>
      <c r="H21">
        <v>0</v>
      </c>
      <c r="I21">
        <v>0</v>
      </c>
    </row>
    <row r="22" spans="1:9" x14ac:dyDescent="0.2">
      <c r="A22" t="s">
        <v>714</v>
      </c>
      <c r="B22" t="s">
        <v>779</v>
      </c>
      <c r="C22">
        <v>720</v>
      </c>
      <c r="D22" t="s">
        <v>253</v>
      </c>
      <c r="E22" t="str">
        <f>VLOOKUP(D22,Lookups!$A$2:$C$245,2,FALSE)</f>
        <v>Quercus ilicifolia</v>
      </c>
      <c r="F22">
        <v>32</v>
      </c>
      <c r="G22">
        <v>0</v>
      </c>
      <c r="H22">
        <v>0</v>
      </c>
      <c r="I22">
        <v>0</v>
      </c>
    </row>
    <row r="23" spans="1:9" x14ac:dyDescent="0.2">
      <c r="A23" t="s">
        <v>714</v>
      </c>
      <c r="B23" t="s">
        <v>779</v>
      </c>
      <c r="C23">
        <v>720</v>
      </c>
      <c r="D23" t="s">
        <v>250</v>
      </c>
      <c r="E23" t="str">
        <f>VLOOKUP(D23,Lookups!$A$2:$C$245,2,FALSE)</f>
        <v>Quercus coccinea</v>
      </c>
      <c r="F23">
        <v>4</v>
      </c>
      <c r="G23">
        <v>0</v>
      </c>
      <c r="H23">
        <v>4</v>
      </c>
      <c r="I23">
        <v>0</v>
      </c>
    </row>
    <row r="24" spans="1:9" x14ac:dyDescent="0.2">
      <c r="A24" t="s">
        <v>714</v>
      </c>
      <c r="B24" t="s">
        <v>779</v>
      </c>
      <c r="C24">
        <v>719</v>
      </c>
      <c r="D24" t="s">
        <v>492</v>
      </c>
      <c r="E24" t="str">
        <f>VLOOKUP(D24,Lookups!$A$2:$C$245,2,FALSE)</f>
        <v>Betula lenta</v>
      </c>
      <c r="F24">
        <v>10</v>
      </c>
      <c r="G24">
        <v>0</v>
      </c>
      <c r="H24">
        <v>3</v>
      </c>
      <c r="I24">
        <v>0</v>
      </c>
    </row>
    <row r="25" spans="1:9" x14ac:dyDescent="0.2">
      <c r="A25" t="s">
        <v>714</v>
      </c>
      <c r="B25" t="s">
        <v>779</v>
      </c>
      <c r="C25">
        <v>719</v>
      </c>
      <c r="D25" t="s">
        <v>253</v>
      </c>
      <c r="E25" t="str">
        <f>VLOOKUP(D25,Lookups!$A$2:$C$245,2,FALSE)</f>
        <v>Quercus ilicifolia</v>
      </c>
      <c r="F25">
        <v>18</v>
      </c>
      <c r="G25">
        <v>0</v>
      </c>
      <c r="H25">
        <v>6</v>
      </c>
      <c r="I25">
        <v>0</v>
      </c>
    </row>
    <row r="26" spans="1:9" x14ac:dyDescent="0.2">
      <c r="A26" t="s">
        <v>714</v>
      </c>
      <c r="B26" t="s">
        <v>779</v>
      </c>
      <c r="C26">
        <v>719</v>
      </c>
      <c r="D26" t="s">
        <v>6</v>
      </c>
      <c r="E26" t="str">
        <f>VLOOKUP(D26,Lookups!$A$2:$C$245,2,FALSE)</f>
        <v>Acer rubrum</v>
      </c>
      <c r="F26">
        <v>2</v>
      </c>
      <c r="G26">
        <v>0</v>
      </c>
      <c r="H26">
        <v>0</v>
      </c>
      <c r="I26">
        <v>0</v>
      </c>
    </row>
    <row r="27" spans="1:9" x14ac:dyDescent="0.2">
      <c r="A27" t="s">
        <v>714</v>
      </c>
      <c r="B27" t="s">
        <v>779</v>
      </c>
      <c r="C27">
        <v>719</v>
      </c>
      <c r="D27" t="s">
        <v>265</v>
      </c>
      <c r="E27" t="str">
        <f>VLOOKUP(D27,Lookups!$A$2:$C$245,2,FALSE)</f>
        <v>Quercus rubra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714</v>
      </c>
      <c r="B28" t="s">
        <v>779</v>
      </c>
      <c r="C28">
        <v>718</v>
      </c>
      <c r="D28" t="s">
        <v>253</v>
      </c>
      <c r="E28" t="str">
        <f>VLOOKUP(D28,Lookups!$A$2:$C$245,2,FALSE)</f>
        <v>Quercus ilicifolia</v>
      </c>
      <c r="F28">
        <v>49</v>
      </c>
      <c r="G28">
        <v>0</v>
      </c>
      <c r="H28">
        <v>0</v>
      </c>
      <c r="I28">
        <v>0</v>
      </c>
    </row>
    <row r="29" spans="1:9" x14ac:dyDescent="0.2">
      <c r="A29" t="s">
        <v>714</v>
      </c>
      <c r="B29" t="s">
        <v>779</v>
      </c>
      <c r="C29">
        <v>718</v>
      </c>
      <c r="D29" t="s">
        <v>250</v>
      </c>
      <c r="E29" t="str">
        <f>VLOOKUP(D29,Lookups!$A$2:$C$245,2,FALSE)</f>
        <v>Quercus coccinea</v>
      </c>
      <c r="F29">
        <v>4</v>
      </c>
      <c r="G29">
        <v>0</v>
      </c>
      <c r="H29">
        <v>4</v>
      </c>
      <c r="I29">
        <v>0</v>
      </c>
    </row>
    <row r="30" spans="1:9" x14ac:dyDescent="0.2">
      <c r="A30" t="s">
        <v>714</v>
      </c>
      <c r="B30" t="s">
        <v>779</v>
      </c>
      <c r="C30">
        <v>717</v>
      </c>
      <c r="D30" t="s">
        <v>253</v>
      </c>
      <c r="E30" t="str">
        <f>VLOOKUP(D30,Lookups!$A$2:$C$245,2,FALSE)</f>
        <v>Quercus ilicifolia</v>
      </c>
      <c r="F30">
        <v>59</v>
      </c>
      <c r="G30">
        <v>0</v>
      </c>
      <c r="H30">
        <v>0</v>
      </c>
      <c r="I30">
        <v>0</v>
      </c>
    </row>
    <row r="31" spans="1:9" x14ac:dyDescent="0.2">
      <c r="A31" t="s">
        <v>714</v>
      </c>
      <c r="B31" t="s">
        <v>779</v>
      </c>
      <c r="C31">
        <v>716</v>
      </c>
      <c r="D31" t="s">
        <v>492</v>
      </c>
      <c r="E31" t="str">
        <f>VLOOKUP(D31,Lookups!$A$2:$C$245,2,FALSE)</f>
        <v>Betula lenta</v>
      </c>
      <c r="F31">
        <v>16</v>
      </c>
      <c r="G31">
        <v>0</v>
      </c>
      <c r="H31">
        <v>6</v>
      </c>
      <c r="I31">
        <v>0</v>
      </c>
    </row>
    <row r="32" spans="1:9" x14ac:dyDescent="0.2">
      <c r="A32" t="s">
        <v>714</v>
      </c>
      <c r="B32" t="s">
        <v>779</v>
      </c>
      <c r="C32">
        <v>716</v>
      </c>
      <c r="D32" t="s">
        <v>250</v>
      </c>
      <c r="E32" t="str">
        <f>VLOOKUP(D32,Lookups!$A$2:$C$245,2,FALSE)</f>
        <v>Quercus coccinea</v>
      </c>
      <c r="F32">
        <v>4</v>
      </c>
      <c r="G32">
        <v>0</v>
      </c>
      <c r="H32">
        <v>0</v>
      </c>
      <c r="I32">
        <v>0</v>
      </c>
    </row>
    <row r="33" spans="1:9" x14ac:dyDescent="0.2">
      <c r="A33" t="s">
        <v>714</v>
      </c>
      <c r="B33" t="s">
        <v>779</v>
      </c>
      <c r="C33">
        <v>716</v>
      </c>
      <c r="D33" t="s">
        <v>274</v>
      </c>
      <c r="E33" t="str">
        <f>VLOOKUP(D33,Lookups!$A$2:$C$245,2,FALSE)</f>
        <v>Quercus velutina</v>
      </c>
      <c r="F33">
        <v>2</v>
      </c>
      <c r="G33">
        <v>0</v>
      </c>
      <c r="H33">
        <v>0</v>
      </c>
      <c r="I33">
        <v>0</v>
      </c>
    </row>
    <row r="34" spans="1:9" x14ac:dyDescent="0.2">
      <c r="A34" t="s">
        <v>714</v>
      </c>
      <c r="B34" t="s">
        <v>779</v>
      </c>
      <c r="C34">
        <v>716</v>
      </c>
      <c r="D34" t="s">
        <v>489</v>
      </c>
      <c r="E34" t="str">
        <f>VLOOKUP(D34,Lookups!$A$2:$C$245,2,FALSE)</f>
        <v>Robinia pseudoacacia</v>
      </c>
      <c r="F34">
        <v>1</v>
      </c>
      <c r="G34">
        <v>0</v>
      </c>
      <c r="H34">
        <v>0</v>
      </c>
      <c r="I34">
        <v>0</v>
      </c>
    </row>
    <row r="35" spans="1:9" x14ac:dyDescent="0.2">
      <c r="A35" t="s">
        <v>714</v>
      </c>
      <c r="B35" t="s">
        <v>779</v>
      </c>
      <c r="C35">
        <v>716</v>
      </c>
      <c r="D35" t="s">
        <v>253</v>
      </c>
      <c r="E35" t="str">
        <f>VLOOKUP(D35,Lookups!$A$2:$C$245,2,FALSE)</f>
        <v>Quercus ilicifolia</v>
      </c>
      <c r="F35">
        <v>3</v>
      </c>
      <c r="G35">
        <v>0</v>
      </c>
      <c r="H35">
        <v>0</v>
      </c>
      <c r="I35">
        <v>0</v>
      </c>
    </row>
    <row r="36" spans="1:9" x14ac:dyDescent="0.2">
      <c r="A36" t="s">
        <v>714</v>
      </c>
      <c r="B36" t="s">
        <v>779</v>
      </c>
      <c r="C36">
        <v>716</v>
      </c>
      <c r="D36" t="s">
        <v>6</v>
      </c>
      <c r="E36" t="str">
        <f>VLOOKUP(D36,Lookups!$A$2:$C$245,2,FALSE)</f>
        <v>Acer rubrum</v>
      </c>
      <c r="F36">
        <v>4</v>
      </c>
      <c r="G36">
        <v>1</v>
      </c>
      <c r="H36">
        <v>0</v>
      </c>
      <c r="I36">
        <v>0</v>
      </c>
    </row>
    <row r="37" spans="1:9" x14ac:dyDescent="0.2">
      <c r="A37" t="s">
        <v>714</v>
      </c>
      <c r="B37" t="s">
        <v>779</v>
      </c>
      <c r="C37">
        <v>716</v>
      </c>
      <c r="D37" t="s">
        <v>33</v>
      </c>
      <c r="E37" t="str">
        <f>VLOOKUP(D37,Lookups!$A$2:$C$245,2,FALSE)</f>
        <v>Betula populifolia</v>
      </c>
      <c r="F37">
        <v>7</v>
      </c>
      <c r="G37">
        <v>0</v>
      </c>
      <c r="H37">
        <v>7</v>
      </c>
      <c r="I37">
        <v>0</v>
      </c>
    </row>
    <row r="38" spans="1:9" x14ac:dyDescent="0.2">
      <c r="A38" t="s">
        <v>714</v>
      </c>
      <c r="B38" t="s">
        <v>779</v>
      </c>
      <c r="C38">
        <v>716</v>
      </c>
      <c r="D38" t="s">
        <v>698</v>
      </c>
      <c r="E38" t="str">
        <f>VLOOKUP(D38,Lookups!$A$2:$C$245,2,FALSE)</f>
        <v>Betula nigra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714</v>
      </c>
      <c r="B39" t="s">
        <v>779</v>
      </c>
      <c r="C39">
        <v>716</v>
      </c>
      <c r="D39" t="s">
        <v>375</v>
      </c>
      <c r="E39" t="str">
        <f>VLOOKUP(D39,Lookups!$A$2:$C$245,2,FALSE)</f>
        <v>Populus deltoides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714</v>
      </c>
      <c r="B40" t="s">
        <v>779</v>
      </c>
      <c r="C40">
        <v>715</v>
      </c>
      <c r="D40" t="s">
        <v>378</v>
      </c>
      <c r="E40" t="str">
        <f>VLOOKUP(D40,Lookups!$A$2:$C$245,2,FALSE)</f>
        <v>Prunus virginiana</v>
      </c>
      <c r="F40">
        <v>2</v>
      </c>
      <c r="G40">
        <v>0</v>
      </c>
      <c r="H40">
        <v>0</v>
      </c>
      <c r="I40">
        <v>0</v>
      </c>
    </row>
    <row r="41" spans="1:9" x14ac:dyDescent="0.2">
      <c r="A41" t="s">
        <v>714</v>
      </c>
      <c r="B41" t="s">
        <v>779</v>
      </c>
      <c r="C41">
        <v>715</v>
      </c>
      <c r="D41" t="s">
        <v>492</v>
      </c>
      <c r="E41" t="str">
        <f>VLOOKUP(D41,Lookups!$A$2:$C$245,2,FALSE)</f>
        <v>Betula lenta</v>
      </c>
      <c r="F41">
        <v>9</v>
      </c>
      <c r="G41">
        <v>0</v>
      </c>
      <c r="H41">
        <v>2</v>
      </c>
      <c r="I41">
        <v>0</v>
      </c>
    </row>
    <row r="42" spans="1:9" x14ac:dyDescent="0.2">
      <c r="A42" t="s">
        <v>714</v>
      </c>
      <c r="B42" t="s">
        <v>779</v>
      </c>
      <c r="C42">
        <v>715</v>
      </c>
      <c r="D42" t="s">
        <v>247</v>
      </c>
      <c r="E42" t="str">
        <f>VLOOKUP(D42,Lookups!$A$2:$C$245,2,FALSE)</f>
        <v>Quercus alba</v>
      </c>
      <c r="F42">
        <v>1</v>
      </c>
      <c r="G42">
        <v>0</v>
      </c>
      <c r="H42">
        <v>1</v>
      </c>
      <c r="I42">
        <v>0</v>
      </c>
    </row>
    <row r="43" spans="1:9" x14ac:dyDescent="0.2">
      <c r="A43" t="s">
        <v>714</v>
      </c>
      <c r="B43" t="s">
        <v>779</v>
      </c>
      <c r="C43">
        <v>715</v>
      </c>
      <c r="D43" t="s">
        <v>250</v>
      </c>
      <c r="E43" t="str">
        <f>VLOOKUP(D43,Lookups!$A$2:$C$245,2,FALSE)</f>
        <v>Quercus coccinea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714</v>
      </c>
      <c r="B44" t="s">
        <v>779</v>
      </c>
      <c r="C44">
        <v>714</v>
      </c>
      <c r="D44" t="s">
        <v>253</v>
      </c>
      <c r="E44" t="str">
        <f>VLOOKUP(D44,Lookups!$A$2:$C$245,2,FALSE)</f>
        <v>Quercus ilicifolia</v>
      </c>
      <c r="F44">
        <v>39</v>
      </c>
      <c r="G44">
        <v>0</v>
      </c>
      <c r="H44">
        <v>0</v>
      </c>
      <c r="I44">
        <v>0</v>
      </c>
    </row>
    <row r="45" spans="1:9" x14ac:dyDescent="0.2">
      <c r="A45" t="s">
        <v>714</v>
      </c>
      <c r="B45" t="s">
        <v>779</v>
      </c>
      <c r="C45">
        <v>713</v>
      </c>
      <c r="D45" t="s">
        <v>253</v>
      </c>
      <c r="E45" t="str">
        <f>VLOOKUP(D45,Lookups!$A$2:$C$245,2,FALSE)</f>
        <v>Quercus ilicifolia</v>
      </c>
      <c r="F45">
        <v>29</v>
      </c>
      <c r="G45">
        <v>0</v>
      </c>
      <c r="H45">
        <v>0</v>
      </c>
      <c r="I45">
        <v>0</v>
      </c>
    </row>
    <row r="46" spans="1:9" x14ac:dyDescent="0.2">
      <c r="A46" t="s">
        <v>714</v>
      </c>
      <c r="B46" t="s">
        <v>779</v>
      </c>
      <c r="C46">
        <v>712</v>
      </c>
      <c r="D46" t="s">
        <v>253</v>
      </c>
      <c r="E46" t="str">
        <f>VLOOKUP(D46,Lookups!$A$2:$C$245,2,FALSE)</f>
        <v>Quercus ilicifolia</v>
      </c>
      <c r="F46">
        <v>26</v>
      </c>
      <c r="G46">
        <v>0</v>
      </c>
      <c r="H46">
        <v>0</v>
      </c>
      <c r="I46">
        <v>0</v>
      </c>
    </row>
    <row r="47" spans="1:9" x14ac:dyDescent="0.2">
      <c r="A47" t="s">
        <v>714</v>
      </c>
      <c r="B47" t="s">
        <v>779</v>
      </c>
      <c r="C47">
        <v>711</v>
      </c>
      <c r="D47" t="s">
        <v>250</v>
      </c>
      <c r="E47" t="str">
        <f>VLOOKUP(D47,Lookups!$A$2:$C$245,2,FALSE)</f>
        <v>Quercus coccinea</v>
      </c>
      <c r="F47">
        <v>2</v>
      </c>
      <c r="G47">
        <v>0</v>
      </c>
      <c r="H47">
        <v>2</v>
      </c>
      <c r="I47">
        <v>0</v>
      </c>
    </row>
    <row r="48" spans="1:9" x14ac:dyDescent="0.2">
      <c r="A48" t="s">
        <v>714</v>
      </c>
      <c r="B48" t="s">
        <v>779</v>
      </c>
      <c r="C48">
        <v>711</v>
      </c>
      <c r="D48" t="s">
        <v>253</v>
      </c>
      <c r="E48" t="str">
        <f>VLOOKUP(D48,Lookups!$A$2:$C$245,2,FALSE)</f>
        <v>Quercus ilicifolia</v>
      </c>
      <c r="F48">
        <v>30</v>
      </c>
      <c r="G48">
        <v>0</v>
      </c>
      <c r="H48">
        <v>0</v>
      </c>
      <c r="I48">
        <v>0</v>
      </c>
    </row>
    <row r="49" spans="1:9" x14ac:dyDescent="0.2">
      <c r="A49" t="s">
        <v>714</v>
      </c>
      <c r="B49" t="s">
        <v>779</v>
      </c>
      <c r="C49">
        <v>710</v>
      </c>
      <c r="D49" t="s">
        <v>253</v>
      </c>
      <c r="E49" t="str">
        <f>VLOOKUP(D49,Lookups!$A$2:$C$245,2,FALSE)</f>
        <v>Quercus ilicifolia</v>
      </c>
      <c r="F49">
        <v>34</v>
      </c>
      <c r="G49">
        <v>0</v>
      </c>
      <c r="H49">
        <v>0</v>
      </c>
      <c r="I49">
        <v>0</v>
      </c>
    </row>
    <row r="50" spans="1:9" x14ac:dyDescent="0.2">
      <c r="A50" t="s">
        <v>714</v>
      </c>
      <c r="B50" t="s">
        <v>779</v>
      </c>
      <c r="C50">
        <v>709</v>
      </c>
      <c r="D50" t="s">
        <v>492</v>
      </c>
      <c r="E50" t="str">
        <f>VLOOKUP(D50,Lookups!$A$2:$C$245,2,FALSE)</f>
        <v>Betula lenta</v>
      </c>
      <c r="F50">
        <v>1</v>
      </c>
      <c r="G50">
        <v>0</v>
      </c>
      <c r="H50">
        <v>1</v>
      </c>
      <c r="I50">
        <v>0</v>
      </c>
    </row>
    <row r="51" spans="1:9" x14ac:dyDescent="0.2">
      <c r="A51" t="s">
        <v>714</v>
      </c>
      <c r="B51" t="s">
        <v>779</v>
      </c>
      <c r="C51">
        <v>709</v>
      </c>
      <c r="D51" t="s">
        <v>253</v>
      </c>
      <c r="E51" t="str">
        <f>VLOOKUP(D51,Lookups!$A$2:$C$245,2,FALSE)</f>
        <v>Quercus ilicifolia</v>
      </c>
      <c r="F51">
        <v>7</v>
      </c>
      <c r="G51">
        <v>0</v>
      </c>
      <c r="H51">
        <v>0</v>
      </c>
      <c r="I51">
        <v>0</v>
      </c>
    </row>
    <row r="52" spans="1:9" x14ac:dyDescent="0.2">
      <c r="A52" t="s">
        <v>714</v>
      </c>
      <c r="B52" t="s">
        <v>779</v>
      </c>
      <c r="C52">
        <v>708</v>
      </c>
      <c r="D52" t="s">
        <v>492</v>
      </c>
      <c r="E52" t="str">
        <f>VLOOKUP(D52,Lookups!$A$2:$C$245,2,FALSE)</f>
        <v>Betula lenta</v>
      </c>
      <c r="F52">
        <v>22</v>
      </c>
      <c r="G52">
        <v>0</v>
      </c>
      <c r="H52">
        <v>22</v>
      </c>
      <c r="I52">
        <v>0</v>
      </c>
    </row>
    <row r="53" spans="1:9" x14ac:dyDescent="0.2">
      <c r="A53" t="s">
        <v>714</v>
      </c>
      <c r="B53" t="s">
        <v>779</v>
      </c>
      <c r="C53">
        <v>707</v>
      </c>
      <c r="D53" t="s">
        <v>492</v>
      </c>
      <c r="E53" t="str">
        <f>VLOOKUP(D53,Lookups!$A$2:$C$245,2,FALSE)</f>
        <v>Betula lenta</v>
      </c>
      <c r="F53">
        <v>4</v>
      </c>
      <c r="G53">
        <v>0</v>
      </c>
      <c r="H53">
        <v>4</v>
      </c>
      <c r="I53">
        <v>0</v>
      </c>
    </row>
    <row r="54" spans="1:9" x14ac:dyDescent="0.2">
      <c r="A54" t="s">
        <v>714</v>
      </c>
      <c r="B54" t="s">
        <v>779</v>
      </c>
      <c r="C54">
        <v>707</v>
      </c>
      <c r="D54" t="s">
        <v>253</v>
      </c>
      <c r="E54" t="str">
        <f>VLOOKUP(D54,Lookups!$A$2:$C$245,2,FALSE)</f>
        <v>Quercus ilicifolia</v>
      </c>
      <c r="F54">
        <v>13</v>
      </c>
      <c r="G54">
        <v>0</v>
      </c>
      <c r="H54">
        <v>0</v>
      </c>
      <c r="I54">
        <v>0</v>
      </c>
    </row>
    <row r="55" spans="1:9" x14ac:dyDescent="0.2">
      <c r="A55" t="s">
        <v>714</v>
      </c>
      <c r="B55" t="s">
        <v>779</v>
      </c>
      <c r="C55">
        <v>707</v>
      </c>
      <c r="D55" t="s">
        <v>250</v>
      </c>
      <c r="E55" t="str">
        <f>VLOOKUP(D55,Lookups!$A$2:$C$245,2,FALSE)</f>
        <v>Quercus coccinea</v>
      </c>
      <c r="F55">
        <v>3</v>
      </c>
      <c r="G55">
        <v>0</v>
      </c>
      <c r="H55">
        <v>0</v>
      </c>
      <c r="I55">
        <v>0</v>
      </c>
    </row>
    <row r="56" spans="1:9" x14ac:dyDescent="0.2">
      <c r="A56" t="s">
        <v>714</v>
      </c>
      <c r="B56" t="s">
        <v>779</v>
      </c>
      <c r="C56">
        <v>707</v>
      </c>
      <c r="D56" t="s">
        <v>6</v>
      </c>
      <c r="E56" t="str">
        <f>VLOOKUP(D56,Lookups!$A$2:$C$245,2,FALSE)</f>
        <v>Acer rubrum</v>
      </c>
      <c r="F56">
        <v>1</v>
      </c>
      <c r="G56">
        <v>0</v>
      </c>
      <c r="H56">
        <v>0</v>
      </c>
      <c r="I56">
        <v>0</v>
      </c>
    </row>
    <row r="57" spans="1:9" x14ac:dyDescent="0.2">
      <c r="A57" t="s">
        <v>714</v>
      </c>
      <c r="B57" t="s">
        <v>779</v>
      </c>
      <c r="C57">
        <v>707</v>
      </c>
      <c r="D57" t="s">
        <v>237</v>
      </c>
      <c r="E57" t="str">
        <f>VLOOKUP(D57,Lookups!$A$2:$C$245,2,FALSE)</f>
        <v>Prunus serotina</v>
      </c>
      <c r="F57">
        <v>3</v>
      </c>
      <c r="G57">
        <v>0</v>
      </c>
      <c r="H57">
        <v>3</v>
      </c>
      <c r="I57">
        <v>0</v>
      </c>
    </row>
    <row r="58" spans="1:9" x14ac:dyDescent="0.2">
      <c r="A58" t="s">
        <v>714</v>
      </c>
      <c r="B58" t="s">
        <v>779</v>
      </c>
      <c r="C58">
        <v>706</v>
      </c>
      <c r="D58" t="s">
        <v>253</v>
      </c>
      <c r="E58" t="str">
        <f>VLOOKUP(D58,Lookups!$A$2:$C$245,2,FALSE)</f>
        <v>Quercus ilicifolia</v>
      </c>
      <c r="F58">
        <v>26</v>
      </c>
      <c r="G58">
        <v>0</v>
      </c>
      <c r="H58">
        <v>0</v>
      </c>
      <c r="I58">
        <v>0</v>
      </c>
    </row>
    <row r="59" spans="1:9" x14ac:dyDescent="0.2">
      <c r="A59" t="s">
        <v>714</v>
      </c>
      <c r="B59" t="s">
        <v>779</v>
      </c>
      <c r="C59">
        <v>706</v>
      </c>
      <c r="D59" t="s">
        <v>250</v>
      </c>
      <c r="E59" t="str">
        <f>VLOOKUP(D59,Lookups!$A$2:$C$245,2,FALSE)</f>
        <v>Quercus coccinea</v>
      </c>
      <c r="F59">
        <v>9</v>
      </c>
      <c r="G59">
        <v>0</v>
      </c>
      <c r="H59">
        <v>5</v>
      </c>
      <c r="I59">
        <v>0</v>
      </c>
    </row>
    <row r="60" spans="1:9" x14ac:dyDescent="0.2">
      <c r="A60" t="s">
        <v>723</v>
      </c>
      <c r="B60" t="s">
        <v>779</v>
      </c>
      <c r="C60">
        <v>842</v>
      </c>
      <c r="D60" t="s">
        <v>253</v>
      </c>
      <c r="E60" t="str">
        <f>VLOOKUP(D60,Lookups!$A$2:$C$245,2,FALSE)</f>
        <v>Quercus ilicifolia</v>
      </c>
      <c r="F60">
        <v>12</v>
      </c>
      <c r="G60">
        <v>0</v>
      </c>
      <c r="H60">
        <v>0</v>
      </c>
      <c r="I60">
        <v>0</v>
      </c>
    </row>
    <row r="61" spans="1:9" x14ac:dyDescent="0.2">
      <c r="A61" t="s">
        <v>723</v>
      </c>
      <c r="B61" t="s">
        <v>779</v>
      </c>
      <c r="C61">
        <v>842</v>
      </c>
      <c r="D61" t="s">
        <v>6</v>
      </c>
      <c r="E61" t="str">
        <f>VLOOKUP(D61,Lookups!$A$2:$C$245,2,FALSE)</f>
        <v>Acer rubrum</v>
      </c>
      <c r="F61">
        <v>1</v>
      </c>
      <c r="G61">
        <v>0</v>
      </c>
      <c r="H61">
        <v>0</v>
      </c>
      <c r="I61">
        <v>0</v>
      </c>
    </row>
    <row r="62" spans="1:9" x14ac:dyDescent="0.2">
      <c r="A62" t="s">
        <v>723</v>
      </c>
      <c r="B62" t="s">
        <v>779</v>
      </c>
      <c r="C62">
        <v>842</v>
      </c>
      <c r="D62" t="s">
        <v>262</v>
      </c>
      <c r="E62" t="str">
        <f>VLOOKUP(D62,Lookups!$A$2:$C$245,2,FALSE)</f>
        <v>Quercus prinoides</v>
      </c>
      <c r="F62">
        <v>20</v>
      </c>
      <c r="G62">
        <v>0</v>
      </c>
      <c r="H62">
        <v>0</v>
      </c>
      <c r="I62">
        <v>0</v>
      </c>
    </row>
    <row r="63" spans="1:9" x14ac:dyDescent="0.2">
      <c r="A63" t="s">
        <v>723</v>
      </c>
      <c r="B63" t="s">
        <v>779</v>
      </c>
      <c r="C63">
        <v>842</v>
      </c>
      <c r="D63" t="s">
        <v>9</v>
      </c>
      <c r="E63" t="str">
        <f>VLOOKUP(D63,Lookups!$A$2:$C$245,2,FALSE)</f>
        <v>Amelanchier spp.</v>
      </c>
      <c r="F63">
        <v>1</v>
      </c>
      <c r="G63">
        <v>1</v>
      </c>
      <c r="H63">
        <v>0</v>
      </c>
      <c r="I63">
        <v>0</v>
      </c>
    </row>
    <row r="64" spans="1:9" x14ac:dyDescent="0.2">
      <c r="A64" t="s">
        <v>723</v>
      </c>
      <c r="B64" t="s">
        <v>779</v>
      </c>
      <c r="C64">
        <v>842</v>
      </c>
      <c r="D64" t="s">
        <v>237</v>
      </c>
      <c r="E64" t="str">
        <f>VLOOKUP(D64,Lookups!$A$2:$C$245,2,FALSE)</f>
        <v>Prunus serotina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723</v>
      </c>
      <c r="B65" t="s">
        <v>779</v>
      </c>
      <c r="C65">
        <v>841</v>
      </c>
      <c r="D65" t="s">
        <v>253</v>
      </c>
      <c r="E65" t="str">
        <f>VLOOKUP(D65,Lookups!$A$2:$C$245,2,FALSE)</f>
        <v>Quercus ilicifolia</v>
      </c>
      <c r="F65">
        <v>11</v>
      </c>
      <c r="G65">
        <v>0</v>
      </c>
      <c r="H65">
        <v>0</v>
      </c>
      <c r="I65">
        <v>0</v>
      </c>
    </row>
    <row r="66" spans="1:9" x14ac:dyDescent="0.2">
      <c r="A66" t="s">
        <v>723</v>
      </c>
      <c r="B66" t="s">
        <v>779</v>
      </c>
      <c r="C66">
        <v>841</v>
      </c>
      <c r="D66" t="s">
        <v>262</v>
      </c>
      <c r="E66" t="str">
        <f>VLOOKUP(D66,Lookups!$A$2:$C$245,2,FALSE)</f>
        <v>Quercus prinoides</v>
      </c>
      <c r="F66">
        <v>37</v>
      </c>
      <c r="G66">
        <v>0</v>
      </c>
      <c r="H66">
        <v>0</v>
      </c>
      <c r="I66">
        <v>0</v>
      </c>
    </row>
    <row r="67" spans="1:9" x14ac:dyDescent="0.2">
      <c r="A67" t="s">
        <v>723</v>
      </c>
      <c r="B67" t="s">
        <v>779</v>
      </c>
      <c r="C67">
        <v>840</v>
      </c>
      <c r="D67" t="s">
        <v>253</v>
      </c>
      <c r="E67" t="str">
        <f>VLOOKUP(D67,Lookups!$A$2:$C$245,2,FALSE)</f>
        <v>Quercus ilicifolia</v>
      </c>
      <c r="F67">
        <v>23</v>
      </c>
      <c r="G67">
        <v>0</v>
      </c>
      <c r="H67">
        <v>0</v>
      </c>
      <c r="I67">
        <v>0</v>
      </c>
    </row>
    <row r="68" spans="1:9" x14ac:dyDescent="0.2">
      <c r="A68" t="s">
        <v>723</v>
      </c>
      <c r="B68" t="s">
        <v>779</v>
      </c>
      <c r="C68">
        <v>840</v>
      </c>
      <c r="D68" t="s">
        <v>262</v>
      </c>
      <c r="E68" t="str">
        <f>VLOOKUP(D68,Lookups!$A$2:$C$245,2,FALSE)</f>
        <v>Quercus prinoides</v>
      </c>
      <c r="F68">
        <v>27</v>
      </c>
      <c r="G68">
        <v>0</v>
      </c>
      <c r="H68">
        <v>0</v>
      </c>
      <c r="I68">
        <v>0</v>
      </c>
    </row>
    <row r="69" spans="1:9" x14ac:dyDescent="0.2">
      <c r="A69" t="s">
        <v>723</v>
      </c>
      <c r="B69" t="s">
        <v>779</v>
      </c>
      <c r="C69">
        <v>840</v>
      </c>
      <c r="D69" t="s">
        <v>6</v>
      </c>
      <c r="E69" t="str">
        <f>VLOOKUP(D69,Lookups!$A$2:$C$245,2,FALSE)</f>
        <v>Acer rubrum</v>
      </c>
      <c r="F69">
        <v>22</v>
      </c>
      <c r="G69">
        <v>0</v>
      </c>
      <c r="H69">
        <v>0</v>
      </c>
      <c r="I69">
        <v>0</v>
      </c>
    </row>
    <row r="70" spans="1:9" x14ac:dyDescent="0.2">
      <c r="A70" t="s">
        <v>723</v>
      </c>
      <c r="B70" t="s">
        <v>779</v>
      </c>
      <c r="C70">
        <v>840</v>
      </c>
      <c r="D70" t="s">
        <v>9</v>
      </c>
      <c r="E70" t="str">
        <f>VLOOKUP(D70,Lookups!$A$2:$C$245,2,FALSE)</f>
        <v>Amelanchier spp.</v>
      </c>
      <c r="F70">
        <v>3</v>
      </c>
      <c r="G70">
        <v>0</v>
      </c>
      <c r="H70">
        <v>0</v>
      </c>
      <c r="I70">
        <v>0</v>
      </c>
    </row>
    <row r="71" spans="1:9" x14ac:dyDescent="0.2">
      <c r="A71" t="s">
        <v>723</v>
      </c>
      <c r="B71" t="s">
        <v>779</v>
      </c>
      <c r="C71">
        <v>840</v>
      </c>
      <c r="D71" t="s">
        <v>237</v>
      </c>
      <c r="E71" t="str">
        <f>VLOOKUP(D71,Lookups!$A$2:$C$245,2,FALSE)</f>
        <v>Prunus serotina</v>
      </c>
      <c r="F71">
        <v>2</v>
      </c>
      <c r="G71">
        <v>0</v>
      </c>
      <c r="H71">
        <v>0</v>
      </c>
      <c r="I71">
        <v>0</v>
      </c>
    </row>
    <row r="72" spans="1:9" x14ac:dyDescent="0.2">
      <c r="A72" t="s">
        <v>723</v>
      </c>
      <c r="B72" t="s">
        <v>779</v>
      </c>
      <c r="C72">
        <v>839</v>
      </c>
      <c r="D72" t="s">
        <v>253</v>
      </c>
      <c r="E72" t="str">
        <f>VLOOKUP(D72,Lookups!$A$2:$C$245,2,FALSE)</f>
        <v>Quercus ilicifolia</v>
      </c>
      <c r="F72">
        <v>4</v>
      </c>
      <c r="G72">
        <v>0</v>
      </c>
      <c r="H72">
        <v>0</v>
      </c>
      <c r="I72">
        <v>0</v>
      </c>
    </row>
    <row r="73" spans="1:9" x14ac:dyDescent="0.2">
      <c r="A73" t="s">
        <v>723</v>
      </c>
      <c r="B73" t="s">
        <v>779</v>
      </c>
      <c r="C73">
        <v>839</v>
      </c>
      <c r="D73" t="s">
        <v>262</v>
      </c>
      <c r="E73" t="str">
        <f>VLOOKUP(D73,Lookups!$A$2:$C$245,2,FALSE)</f>
        <v>Quercus prinoides</v>
      </c>
      <c r="F73">
        <v>78</v>
      </c>
      <c r="G73">
        <v>0</v>
      </c>
      <c r="H73">
        <v>0</v>
      </c>
      <c r="I73">
        <v>0</v>
      </c>
    </row>
    <row r="74" spans="1:9" x14ac:dyDescent="0.2">
      <c r="A74" t="s">
        <v>723</v>
      </c>
      <c r="B74" t="s">
        <v>779</v>
      </c>
      <c r="C74">
        <v>839</v>
      </c>
      <c r="D74" t="s">
        <v>6</v>
      </c>
      <c r="E74" t="str">
        <f>VLOOKUP(D74,Lookups!$A$2:$C$245,2,FALSE)</f>
        <v>Acer rubrum</v>
      </c>
      <c r="F74">
        <v>10</v>
      </c>
      <c r="G74">
        <v>0</v>
      </c>
      <c r="H74">
        <v>0</v>
      </c>
      <c r="I74">
        <v>0</v>
      </c>
    </row>
    <row r="75" spans="1:9" x14ac:dyDescent="0.2">
      <c r="A75" t="s">
        <v>723</v>
      </c>
      <c r="B75" t="s">
        <v>779</v>
      </c>
      <c r="C75">
        <v>839</v>
      </c>
      <c r="D75" t="s">
        <v>9</v>
      </c>
      <c r="E75" t="str">
        <f>VLOOKUP(D75,Lookups!$A$2:$C$245,2,FALSE)</f>
        <v>Amelanchier spp.</v>
      </c>
      <c r="F75">
        <v>4</v>
      </c>
      <c r="G75">
        <v>0</v>
      </c>
      <c r="H75">
        <v>0</v>
      </c>
      <c r="I75">
        <v>0</v>
      </c>
    </row>
    <row r="76" spans="1:9" x14ac:dyDescent="0.2">
      <c r="A76" t="s">
        <v>723</v>
      </c>
      <c r="B76" t="s">
        <v>779</v>
      </c>
      <c r="C76">
        <v>838</v>
      </c>
      <c r="D76" t="s">
        <v>253</v>
      </c>
      <c r="E76" t="str">
        <f>VLOOKUP(D76,Lookups!$A$2:$C$245,2,FALSE)</f>
        <v>Quercus ilicifolia</v>
      </c>
      <c r="F76">
        <v>38</v>
      </c>
      <c r="G76">
        <v>0</v>
      </c>
      <c r="H76">
        <v>0</v>
      </c>
      <c r="I76">
        <v>0</v>
      </c>
    </row>
    <row r="77" spans="1:9" x14ac:dyDescent="0.2">
      <c r="A77" t="s">
        <v>723</v>
      </c>
      <c r="B77" t="s">
        <v>779</v>
      </c>
      <c r="C77">
        <v>838</v>
      </c>
      <c r="D77" t="s">
        <v>262</v>
      </c>
      <c r="E77" t="str">
        <f>VLOOKUP(D77,Lookups!$A$2:$C$245,2,FALSE)</f>
        <v>Quercus prinoides</v>
      </c>
      <c r="F77">
        <v>3</v>
      </c>
      <c r="G77">
        <v>0</v>
      </c>
      <c r="H77">
        <v>0</v>
      </c>
      <c r="I77">
        <v>0</v>
      </c>
    </row>
    <row r="78" spans="1:9" x14ac:dyDescent="0.2">
      <c r="A78" t="s">
        <v>723</v>
      </c>
      <c r="B78" t="s">
        <v>779</v>
      </c>
      <c r="C78">
        <v>838</v>
      </c>
      <c r="D78" t="s">
        <v>237</v>
      </c>
      <c r="E78" t="str">
        <f>VLOOKUP(D78,Lookups!$A$2:$C$245,2,FALSE)</f>
        <v>Prunus serotina</v>
      </c>
      <c r="F78">
        <v>1</v>
      </c>
      <c r="G78">
        <v>0</v>
      </c>
      <c r="H78">
        <v>0</v>
      </c>
      <c r="I78">
        <v>0</v>
      </c>
    </row>
    <row r="79" spans="1:9" x14ac:dyDescent="0.2">
      <c r="A79" t="s">
        <v>723</v>
      </c>
      <c r="B79" t="s">
        <v>779</v>
      </c>
      <c r="C79">
        <v>837</v>
      </c>
      <c r="D79" t="s">
        <v>253</v>
      </c>
      <c r="E79" t="str">
        <f>VLOOKUP(D79,Lookups!$A$2:$C$245,2,FALSE)</f>
        <v>Quercus ilicifolia</v>
      </c>
      <c r="F79">
        <v>30</v>
      </c>
      <c r="G79">
        <v>0</v>
      </c>
      <c r="H79">
        <v>0</v>
      </c>
      <c r="I79">
        <v>0</v>
      </c>
    </row>
    <row r="80" spans="1:9" x14ac:dyDescent="0.2">
      <c r="A80" t="s">
        <v>723</v>
      </c>
      <c r="B80" t="s">
        <v>779</v>
      </c>
      <c r="C80">
        <v>837</v>
      </c>
      <c r="D80" t="s">
        <v>237</v>
      </c>
      <c r="E80" t="str">
        <f>VLOOKUP(D80,Lookups!$A$2:$C$245,2,FALSE)</f>
        <v>Prunus serotina</v>
      </c>
      <c r="F80">
        <v>7</v>
      </c>
      <c r="G80">
        <v>0</v>
      </c>
      <c r="H80">
        <v>0</v>
      </c>
      <c r="I80">
        <v>0</v>
      </c>
    </row>
    <row r="81" spans="1:9" x14ac:dyDescent="0.2">
      <c r="A81" t="s">
        <v>723</v>
      </c>
      <c r="B81" t="s">
        <v>779</v>
      </c>
      <c r="C81">
        <v>837</v>
      </c>
      <c r="D81" t="s">
        <v>6</v>
      </c>
      <c r="E81" t="str">
        <f>VLOOKUP(D81,Lookups!$A$2:$C$245,2,FALSE)</f>
        <v>Acer rubrum</v>
      </c>
      <c r="F81">
        <v>1</v>
      </c>
      <c r="G81">
        <v>0</v>
      </c>
      <c r="H81">
        <v>0</v>
      </c>
      <c r="I81">
        <v>0</v>
      </c>
    </row>
    <row r="82" spans="1:9" x14ac:dyDescent="0.2">
      <c r="A82" t="s">
        <v>723</v>
      </c>
      <c r="B82" t="s">
        <v>779</v>
      </c>
      <c r="C82">
        <v>837</v>
      </c>
      <c r="D82" t="s">
        <v>9</v>
      </c>
      <c r="E82" t="str">
        <f>VLOOKUP(D82,Lookups!$A$2:$C$245,2,FALSE)</f>
        <v>Amelanchier spp.</v>
      </c>
      <c r="F82">
        <v>1</v>
      </c>
      <c r="G82">
        <v>0</v>
      </c>
      <c r="H82">
        <v>0</v>
      </c>
      <c r="I82">
        <v>0</v>
      </c>
    </row>
    <row r="83" spans="1:9" x14ac:dyDescent="0.2">
      <c r="A83" t="s">
        <v>723</v>
      </c>
      <c r="B83" t="s">
        <v>779</v>
      </c>
      <c r="C83">
        <v>836</v>
      </c>
      <c r="D83" t="s">
        <v>253</v>
      </c>
      <c r="E83" t="str">
        <f>VLOOKUP(D83,Lookups!$A$2:$C$245,2,FALSE)</f>
        <v>Quercus ilicifolia</v>
      </c>
      <c r="F83">
        <v>28</v>
      </c>
      <c r="G83">
        <v>0</v>
      </c>
      <c r="H83">
        <v>0</v>
      </c>
      <c r="I83">
        <v>0</v>
      </c>
    </row>
    <row r="84" spans="1:9" x14ac:dyDescent="0.2">
      <c r="A84" t="s">
        <v>723</v>
      </c>
      <c r="B84" t="s">
        <v>779</v>
      </c>
      <c r="C84">
        <v>836</v>
      </c>
      <c r="D84" t="s">
        <v>6</v>
      </c>
      <c r="E84" t="str">
        <f>VLOOKUP(D84,Lookups!$A$2:$C$245,2,FALSE)</f>
        <v>Acer rubrum</v>
      </c>
      <c r="F84">
        <v>4</v>
      </c>
      <c r="G84">
        <v>0</v>
      </c>
      <c r="H84">
        <v>0</v>
      </c>
      <c r="I84">
        <v>0</v>
      </c>
    </row>
    <row r="85" spans="1:9" x14ac:dyDescent="0.2">
      <c r="A85" t="s">
        <v>723</v>
      </c>
      <c r="B85" t="s">
        <v>779</v>
      </c>
      <c r="C85">
        <v>836</v>
      </c>
      <c r="D85" t="s">
        <v>604</v>
      </c>
      <c r="E85" t="str">
        <f>VLOOKUP(D85,Lookups!$A$2:$C$245,2,FALSE)</f>
        <v>Malus species</v>
      </c>
      <c r="F85">
        <v>2</v>
      </c>
      <c r="G85">
        <v>0</v>
      </c>
      <c r="H85">
        <v>0</v>
      </c>
      <c r="I85">
        <v>0</v>
      </c>
    </row>
    <row r="86" spans="1:9" x14ac:dyDescent="0.2">
      <c r="A86" t="s">
        <v>723</v>
      </c>
      <c r="B86" t="s">
        <v>779</v>
      </c>
      <c r="C86">
        <v>836</v>
      </c>
      <c r="D86" t="s">
        <v>9</v>
      </c>
      <c r="E86" t="str">
        <f>VLOOKUP(D86,Lookups!$A$2:$C$245,2,FALSE)</f>
        <v>Amelanchier spp.</v>
      </c>
      <c r="F86">
        <v>3</v>
      </c>
      <c r="G86">
        <v>0</v>
      </c>
      <c r="H86">
        <v>0</v>
      </c>
      <c r="I86">
        <v>0</v>
      </c>
    </row>
    <row r="87" spans="1:9" x14ac:dyDescent="0.2">
      <c r="A87" t="s">
        <v>723</v>
      </c>
      <c r="B87" t="s">
        <v>779</v>
      </c>
      <c r="C87">
        <v>836</v>
      </c>
      <c r="D87" t="s">
        <v>262</v>
      </c>
      <c r="E87" t="str">
        <f>VLOOKUP(D87,Lookups!$A$2:$C$245,2,FALSE)</f>
        <v>Quercus prinoides</v>
      </c>
      <c r="F87">
        <v>9</v>
      </c>
      <c r="G87">
        <v>0</v>
      </c>
      <c r="H87">
        <v>0</v>
      </c>
      <c r="I87">
        <v>0</v>
      </c>
    </row>
    <row r="88" spans="1:9" x14ac:dyDescent="0.2">
      <c r="A88" t="s">
        <v>723</v>
      </c>
      <c r="B88" t="s">
        <v>779</v>
      </c>
      <c r="C88">
        <v>835</v>
      </c>
      <c r="D88" t="s">
        <v>253</v>
      </c>
      <c r="E88" t="str">
        <f>VLOOKUP(D88,Lookups!$A$2:$C$245,2,FALSE)</f>
        <v>Quercus ilicifolia</v>
      </c>
      <c r="F88">
        <v>22</v>
      </c>
      <c r="G88">
        <v>0</v>
      </c>
      <c r="H88">
        <v>0</v>
      </c>
      <c r="I88">
        <v>0</v>
      </c>
    </row>
    <row r="89" spans="1:9" x14ac:dyDescent="0.2">
      <c r="A89" t="s">
        <v>723</v>
      </c>
      <c r="B89" t="s">
        <v>779</v>
      </c>
      <c r="C89">
        <v>835</v>
      </c>
      <c r="D89" t="s">
        <v>262</v>
      </c>
      <c r="E89" t="str">
        <f>VLOOKUP(D89,Lookups!$A$2:$C$245,2,FALSE)</f>
        <v>Quercus prinoides</v>
      </c>
      <c r="F89">
        <v>12</v>
      </c>
      <c r="G89">
        <v>0</v>
      </c>
      <c r="H89">
        <v>0</v>
      </c>
      <c r="I89">
        <v>0</v>
      </c>
    </row>
    <row r="90" spans="1:9" x14ac:dyDescent="0.2">
      <c r="A90" t="s">
        <v>723</v>
      </c>
      <c r="B90" t="s">
        <v>779</v>
      </c>
      <c r="C90">
        <v>835</v>
      </c>
      <c r="D90" t="s">
        <v>237</v>
      </c>
      <c r="E90" t="str">
        <f>VLOOKUP(D90,Lookups!$A$2:$C$245,2,FALSE)</f>
        <v>Prunus serotina</v>
      </c>
      <c r="F90">
        <v>1</v>
      </c>
      <c r="G90">
        <v>0</v>
      </c>
      <c r="H90">
        <v>0</v>
      </c>
      <c r="I90">
        <v>0</v>
      </c>
    </row>
    <row r="91" spans="1:9" x14ac:dyDescent="0.2">
      <c r="A91" t="s">
        <v>723</v>
      </c>
      <c r="B91" t="s">
        <v>779</v>
      </c>
      <c r="C91">
        <v>834</v>
      </c>
      <c r="D91" t="s">
        <v>262</v>
      </c>
      <c r="E91" t="str">
        <f>VLOOKUP(D91,Lookups!$A$2:$C$245,2,FALSE)</f>
        <v>Quercus prinoides</v>
      </c>
      <c r="F91">
        <v>25</v>
      </c>
      <c r="G91">
        <v>0</v>
      </c>
      <c r="H91">
        <v>0</v>
      </c>
      <c r="I91">
        <v>0</v>
      </c>
    </row>
    <row r="92" spans="1:9" x14ac:dyDescent="0.2">
      <c r="A92" t="s">
        <v>723</v>
      </c>
      <c r="B92" t="s">
        <v>779</v>
      </c>
      <c r="C92">
        <v>834</v>
      </c>
      <c r="D92" t="s">
        <v>253</v>
      </c>
      <c r="E92" t="str">
        <f>VLOOKUP(D92,Lookups!$A$2:$C$245,2,FALSE)</f>
        <v>Quercus ilicifolia</v>
      </c>
      <c r="F92">
        <v>3</v>
      </c>
      <c r="G92">
        <v>0</v>
      </c>
      <c r="H92">
        <v>0</v>
      </c>
      <c r="I92">
        <v>0</v>
      </c>
    </row>
    <row r="93" spans="1:9" x14ac:dyDescent="0.2">
      <c r="A93" t="s">
        <v>723</v>
      </c>
      <c r="B93" t="s">
        <v>779</v>
      </c>
      <c r="C93">
        <v>834</v>
      </c>
      <c r="D93" t="s">
        <v>237</v>
      </c>
      <c r="E93" t="str">
        <f>VLOOKUP(D93,Lookups!$A$2:$C$245,2,FALSE)</f>
        <v>Prunus serotina</v>
      </c>
      <c r="F93">
        <v>1</v>
      </c>
      <c r="G93">
        <v>1</v>
      </c>
      <c r="H93">
        <v>0</v>
      </c>
      <c r="I93">
        <v>0</v>
      </c>
    </row>
    <row r="94" spans="1:9" x14ac:dyDescent="0.2">
      <c r="A94" t="s">
        <v>723</v>
      </c>
      <c r="B94" t="s">
        <v>779</v>
      </c>
      <c r="C94">
        <v>833</v>
      </c>
      <c r="D94" t="s">
        <v>262</v>
      </c>
      <c r="E94" t="str">
        <f>VLOOKUP(D94,Lookups!$A$2:$C$245,2,FALSE)</f>
        <v>Quercus prinoides</v>
      </c>
      <c r="F94">
        <v>5</v>
      </c>
      <c r="G94">
        <v>0</v>
      </c>
      <c r="H94">
        <v>0</v>
      </c>
      <c r="I94">
        <v>0</v>
      </c>
    </row>
    <row r="95" spans="1:9" x14ac:dyDescent="0.2">
      <c r="A95" t="s">
        <v>723</v>
      </c>
      <c r="B95" t="s">
        <v>779</v>
      </c>
      <c r="C95">
        <v>833</v>
      </c>
      <c r="D95" t="s">
        <v>253</v>
      </c>
      <c r="E95" t="str">
        <f>VLOOKUP(D95,Lookups!$A$2:$C$245,2,FALSE)</f>
        <v>Quercus ilicifolia</v>
      </c>
      <c r="F95">
        <v>22</v>
      </c>
      <c r="G95">
        <v>0</v>
      </c>
      <c r="H95">
        <v>0</v>
      </c>
      <c r="I95">
        <v>0</v>
      </c>
    </row>
    <row r="96" spans="1:9" x14ac:dyDescent="0.2">
      <c r="A96" t="s">
        <v>723</v>
      </c>
      <c r="B96" t="s">
        <v>779</v>
      </c>
      <c r="C96">
        <v>832</v>
      </c>
      <c r="D96" t="s">
        <v>262</v>
      </c>
      <c r="E96" t="str">
        <f>VLOOKUP(D96,Lookups!$A$2:$C$245,2,FALSE)</f>
        <v>Quercus prinoides</v>
      </c>
      <c r="F96">
        <v>32</v>
      </c>
      <c r="G96">
        <v>0</v>
      </c>
      <c r="H96">
        <v>0</v>
      </c>
      <c r="I96">
        <v>0</v>
      </c>
    </row>
    <row r="97" spans="1:9" x14ac:dyDescent="0.2">
      <c r="A97" t="s">
        <v>723</v>
      </c>
      <c r="B97" t="s">
        <v>779</v>
      </c>
      <c r="C97">
        <v>832</v>
      </c>
      <c r="D97" t="s">
        <v>9</v>
      </c>
      <c r="E97" t="str">
        <f>VLOOKUP(D97,Lookups!$A$2:$C$245,2,FALSE)</f>
        <v>Amelanchier spp.</v>
      </c>
      <c r="F97">
        <v>1</v>
      </c>
      <c r="G97">
        <v>0</v>
      </c>
      <c r="H97">
        <v>0</v>
      </c>
      <c r="I97">
        <v>0</v>
      </c>
    </row>
    <row r="98" spans="1:9" x14ac:dyDescent="0.2">
      <c r="A98" t="s">
        <v>723</v>
      </c>
      <c r="B98" t="s">
        <v>779</v>
      </c>
      <c r="C98">
        <v>832</v>
      </c>
      <c r="D98" t="s">
        <v>253</v>
      </c>
      <c r="E98" t="str">
        <f>VLOOKUP(D98,Lookups!$A$2:$C$245,2,FALSE)</f>
        <v>Quercus ilicifolia</v>
      </c>
      <c r="F98">
        <v>2</v>
      </c>
      <c r="G98">
        <v>0</v>
      </c>
      <c r="H98">
        <v>0</v>
      </c>
      <c r="I98">
        <v>0</v>
      </c>
    </row>
    <row r="99" spans="1:9" x14ac:dyDescent="0.2">
      <c r="A99" t="s">
        <v>723</v>
      </c>
      <c r="B99" t="s">
        <v>779</v>
      </c>
      <c r="C99">
        <v>832</v>
      </c>
      <c r="D99" t="s">
        <v>6</v>
      </c>
      <c r="E99" t="str">
        <f>VLOOKUP(D99,Lookups!$A$2:$C$245,2,FALSE)</f>
        <v>Acer rubrum</v>
      </c>
      <c r="F99">
        <v>5</v>
      </c>
      <c r="G99">
        <v>0</v>
      </c>
      <c r="H99">
        <v>0</v>
      </c>
      <c r="I99">
        <v>0</v>
      </c>
    </row>
    <row r="100" spans="1:9" x14ac:dyDescent="0.2">
      <c r="A100" t="s">
        <v>723</v>
      </c>
      <c r="B100" t="s">
        <v>779</v>
      </c>
      <c r="C100">
        <v>832</v>
      </c>
      <c r="D100" t="s">
        <v>250</v>
      </c>
      <c r="E100" t="str">
        <f>VLOOKUP(D100,Lookups!$A$2:$C$245,2,FALSE)</f>
        <v>Quercus coccinea</v>
      </c>
      <c r="F100">
        <v>1</v>
      </c>
      <c r="G100">
        <v>0</v>
      </c>
      <c r="H100">
        <v>0</v>
      </c>
      <c r="I100">
        <v>0</v>
      </c>
    </row>
    <row r="101" spans="1:9" x14ac:dyDescent="0.2">
      <c r="A101" t="s">
        <v>723</v>
      </c>
      <c r="B101" t="s">
        <v>779</v>
      </c>
      <c r="C101">
        <v>831</v>
      </c>
      <c r="D101" t="s">
        <v>262</v>
      </c>
      <c r="E101" t="str">
        <f>VLOOKUP(D101,Lookups!$A$2:$C$245,2,FALSE)</f>
        <v>Quercus prinoides</v>
      </c>
      <c r="F101">
        <v>36</v>
      </c>
      <c r="G101">
        <v>0</v>
      </c>
      <c r="H101">
        <v>0</v>
      </c>
      <c r="I101">
        <v>0</v>
      </c>
    </row>
    <row r="102" spans="1:9" x14ac:dyDescent="0.2">
      <c r="A102" t="s">
        <v>723</v>
      </c>
      <c r="B102" t="s">
        <v>779</v>
      </c>
      <c r="C102">
        <v>831</v>
      </c>
      <c r="D102" t="s">
        <v>253</v>
      </c>
      <c r="E102" t="str">
        <f>VLOOKUP(D102,Lookups!$A$2:$C$245,2,FALSE)</f>
        <v>Quercus ilicifolia</v>
      </c>
      <c r="F102">
        <v>8</v>
      </c>
      <c r="G102">
        <v>0</v>
      </c>
      <c r="H102">
        <v>0</v>
      </c>
      <c r="I102">
        <v>0</v>
      </c>
    </row>
    <row r="103" spans="1:9" x14ac:dyDescent="0.2">
      <c r="A103" t="s">
        <v>723</v>
      </c>
      <c r="B103" t="s">
        <v>779</v>
      </c>
      <c r="C103">
        <v>831</v>
      </c>
      <c r="D103" t="s">
        <v>9</v>
      </c>
      <c r="E103" t="str">
        <f>VLOOKUP(D103,Lookups!$A$2:$C$245,2,FALSE)</f>
        <v>Amelanchier spp.</v>
      </c>
      <c r="F103">
        <v>2</v>
      </c>
      <c r="G103">
        <v>0</v>
      </c>
      <c r="H103">
        <v>0</v>
      </c>
      <c r="I103">
        <v>0</v>
      </c>
    </row>
    <row r="104" spans="1:9" x14ac:dyDescent="0.2">
      <c r="A104" t="s">
        <v>723</v>
      </c>
      <c r="B104" t="s">
        <v>779</v>
      </c>
      <c r="C104">
        <v>830</v>
      </c>
      <c r="D104" t="s">
        <v>262</v>
      </c>
      <c r="E104" t="str">
        <f>VLOOKUP(D104,Lookups!$A$2:$C$245,2,FALSE)</f>
        <v>Quercus prinoides</v>
      </c>
      <c r="F104">
        <v>17</v>
      </c>
      <c r="G104">
        <v>0</v>
      </c>
      <c r="H104">
        <v>0</v>
      </c>
      <c r="I104">
        <v>0</v>
      </c>
    </row>
    <row r="105" spans="1:9" x14ac:dyDescent="0.2">
      <c r="A105" t="s">
        <v>723</v>
      </c>
      <c r="B105" t="s">
        <v>779</v>
      </c>
      <c r="C105">
        <v>830</v>
      </c>
      <c r="D105" t="s">
        <v>6</v>
      </c>
      <c r="E105" t="str">
        <f>VLOOKUP(D105,Lookups!$A$2:$C$245,2,FALSE)</f>
        <v>Acer rubrum</v>
      </c>
      <c r="F105">
        <v>5</v>
      </c>
      <c r="G105">
        <v>0</v>
      </c>
      <c r="H105">
        <v>0</v>
      </c>
      <c r="I105">
        <v>0</v>
      </c>
    </row>
    <row r="106" spans="1:9" x14ac:dyDescent="0.2">
      <c r="A106" t="s">
        <v>723</v>
      </c>
      <c r="B106" t="s">
        <v>779</v>
      </c>
      <c r="C106">
        <v>830</v>
      </c>
      <c r="D106" t="s">
        <v>9</v>
      </c>
      <c r="E106" t="str">
        <f>VLOOKUP(D106,Lookups!$A$2:$C$245,2,FALSE)</f>
        <v>Amelanchier spp.</v>
      </c>
      <c r="F106">
        <v>2</v>
      </c>
      <c r="G106">
        <v>0</v>
      </c>
      <c r="H106">
        <v>0</v>
      </c>
      <c r="I106">
        <v>0</v>
      </c>
    </row>
    <row r="107" spans="1:9" x14ac:dyDescent="0.2">
      <c r="A107" t="s">
        <v>723</v>
      </c>
      <c r="B107" t="s">
        <v>779</v>
      </c>
      <c r="C107">
        <v>830</v>
      </c>
      <c r="D107" t="s">
        <v>253</v>
      </c>
      <c r="E107" t="str">
        <f>VLOOKUP(D107,Lookups!$A$2:$C$245,2,FALSE)</f>
        <v>Quercus ilicifolia</v>
      </c>
      <c r="F107">
        <v>22</v>
      </c>
      <c r="G107">
        <v>0</v>
      </c>
      <c r="H107">
        <v>0</v>
      </c>
      <c r="I107">
        <v>0</v>
      </c>
    </row>
    <row r="108" spans="1:9" x14ac:dyDescent="0.2">
      <c r="A108" t="s">
        <v>723</v>
      </c>
      <c r="B108" t="s">
        <v>779</v>
      </c>
      <c r="C108">
        <v>829</v>
      </c>
      <c r="D108" t="s">
        <v>253</v>
      </c>
      <c r="E108" t="str">
        <f>VLOOKUP(D108,Lookups!$A$2:$C$245,2,FALSE)</f>
        <v>Quercus ilicifolia</v>
      </c>
      <c r="F108">
        <v>5</v>
      </c>
      <c r="G108">
        <v>0</v>
      </c>
      <c r="H108">
        <v>0</v>
      </c>
      <c r="I108">
        <v>0</v>
      </c>
    </row>
    <row r="109" spans="1:9" x14ac:dyDescent="0.2">
      <c r="A109" t="s">
        <v>723</v>
      </c>
      <c r="B109" t="s">
        <v>779</v>
      </c>
      <c r="C109">
        <v>829</v>
      </c>
      <c r="D109" t="s">
        <v>6</v>
      </c>
      <c r="E109" t="str">
        <f>VLOOKUP(D109,Lookups!$A$2:$C$245,2,FALSE)</f>
        <v>Acer rubrum</v>
      </c>
      <c r="F109">
        <v>3</v>
      </c>
      <c r="G109">
        <v>1</v>
      </c>
      <c r="H109">
        <v>0</v>
      </c>
      <c r="I109">
        <v>0</v>
      </c>
    </row>
    <row r="110" spans="1:9" x14ac:dyDescent="0.2">
      <c r="A110" t="s">
        <v>723</v>
      </c>
      <c r="B110" t="s">
        <v>779</v>
      </c>
      <c r="C110">
        <v>829</v>
      </c>
      <c r="D110" t="s">
        <v>262</v>
      </c>
      <c r="E110" t="str">
        <f>VLOOKUP(D110,Lookups!$A$2:$C$245,2,FALSE)</f>
        <v>Quercus prinoides</v>
      </c>
      <c r="F110">
        <v>1</v>
      </c>
      <c r="G110">
        <v>0</v>
      </c>
      <c r="H110">
        <v>0</v>
      </c>
      <c r="I110">
        <v>0</v>
      </c>
    </row>
    <row r="111" spans="1:9" x14ac:dyDescent="0.2">
      <c r="A111" t="s">
        <v>723</v>
      </c>
      <c r="B111" t="s">
        <v>779</v>
      </c>
      <c r="C111">
        <v>828</v>
      </c>
      <c r="D111" t="s">
        <v>253</v>
      </c>
      <c r="E111" t="str">
        <f>VLOOKUP(D111,Lookups!$A$2:$C$245,2,FALSE)</f>
        <v>Quercus ilicifolia</v>
      </c>
      <c r="F111">
        <v>22</v>
      </c>
      <c r="G111">
        <v>0</v>
      </c>
      <c r="H111">
        <v>0</v>
      </c>
      <c r="I111">
        <v>0</v>
      </c>
    </row>
    <row r="112" spans="1:9" x14ac:dyDescent="0.2">
      <c r="A112" t="s">
        <v>723</v>
      </c>
      <c r="B112" t="s">
        <v>779</v>
      </c>
      <c r="C112">
        <v>828</v>
      </c>
      <c r="D112" t="s">
        <v>262</v>
      </c>
      <c r="E112" t="str">
        <f>VLOOKUP(D112,Lookups!$A$2:$C$245,2,FALSE)</f>
        <v>Quercus prinoides</v>
      </c>
      <c r="F112">
        <v>12</v>
      </c>
      <c r="G112">
        <v>0</v>
      </c>
      <c r="H112">
        <v>0</v>
      </c>
      <c r="I112">
        <v>0</v>
      </c>
    </row>
    <row r="113" spans="1:9" x14ac:dyDescent="0.2">
      <c r="A113" t="s">
        <v>723</v>
      </c>
      <c r="B113" t="s">
        <v>779</v>
      </c>
      <c r="C113">
        <v>827</v>
      </c>
      <c r="D113" t="s">
        <v>262</v>
      </c>
      <c r="E113" t="str">
        <f>VLOOKUP(D113,Lookups!$A$2:$C$245,2,FALSE)</f>
        <v>Quercus prinoides</v>
      </c>
      <c r="F113">
        <v>42</v>
      </c>
      <c r="G113">
        <v>0</v>
      </c>
      <c r="H113">
        <v>0</v>
      </c>
      <c r="I113">
        <v>0</v>
      </c>
    </row>
    <row r="114" spans="1:9" x14ac:dyDescent="0.2">
      <c r="A114" t="s">
        <v>723</v>
      </c>
      <c r="B114" t="s">
        <v>779</v>
      </c>
      <c r="C114">
        <v>827</v>
      </c>
      <c r="D114" t="s">
        <v>592</v>
      </c>
      <c r="E114" t="str">
        <f>VLOOKUP(D114,Lookups!$A$2:$C$245,2,FALSE)</f>
        <v>Elaeagnus umbellata</v>
      </c>
      <c r="F114">
        <v>3</v>
      </c>
      <c r="G114">
        <v>0</v>
      </c>
      <c r="H114">
        <v>0</v>
      </c>
      <c r="I114">
        <v>0</v>
      </c>
    </row>
    <row r="115" spans="1:9" x14ac:dyDescent="0.2">
      <c r="A115" t="s">
        <v>723</v>
      </c>
      <c r="B115" t="s">
        <v>779</v>
      </c>
      <c r="C115">
        <v>827</v>
      </c>
      <c r="D115" t="s">
        <v>253</v>
      </c>
      <c r="E115" t="str">
        <f>VLOOKUP(D115,Lookups!$A$2:$C$245,2,FALSE)</f>
        <v>Quercus ilicifolia</v>
      </c>
      <c r="F115">
        <v>9</v>
      </c>
      <c r="G115">
        <v>0</v>
      </c>
      <c r="H115">
        <v>0</v>
      </c>
      <c r="I115">
        <v>0</v>
      </c>
    </row>
    <row r="116" spans="1:9" x14ac:dyDescent="0.2">
      <c r="A116" t="s">
        <v>723</v>
      </c>
      <c r="B116" t="s">
        <v>779</v>
      </c>
      <c r="C116">
        <v>827</v>
      </c>
      <c r="D116" t="s">
        <v>237</v>
      </c>
      <c r="E116" t="str">
        <f>VLOOKUP(D116,Lookups!$A$2:$C$245,2,FALSE)</f>
        <v>Prunus serotina</v>
      </c>
      <c r="F116">
        <v>1</v>
      </c>
      <c r="G116">
        <v>0</v>
      </c>
      <c r="H116">
        <v>0</v>
      </c>
      <c r="I116">
        <v>0</v>
      </c>
    </row>
    <row r="117" spans="1:9" x14ac:dyDescent="0.2">
      <c r="A117" t="s">
        <v>723</v>
      </c>
      <c r="B117" t="s">
        <v>779</v>
      </c>
      <c r="C117">
        <v>826</v>
      </c>
      <c r="D117" t="s">
        <v>253</v>
      </c>
      <c r="E117" t="str">
        <f>VLOOKUP(D117,Lookups!$A$2:$C$245,2,FALSE)</f>
        <v>Quercus ilicifolia</v>
      </c>
      <c r="F117">
        <v>16</v>
      </c>
      <c r="G117">
        <v>0</v>
      </c>
      <c r="H117">
        <v>0</v>
      </c>
      <c r="I117">
        <v>0</v>
      </c>
    </row>
    <row r="118" spans="1:9" x14ac:dyDescent="0.2">
      <c r="A118" t="s">
        <v>723</v>
      </c>
      <c r="B118" t="s">
        <v>779</v>
      </c>
      <c r="C118">
        <v>826</v>
      </c>
      <c r="D118" t="s">
        <v>6</v>
      </c>
      <c r="E118" t="str">
        <f>VLOOKUP(D118,Lookups!$A$2:$C$245,2,FALSE)</f>
        <v>Acer rubrum</v>
      </c>
      <c r="F118">
        <v>6</v>
      </c>
      <c r="G118">
        <v>0</v>
      </c>
      <c r="H118">
        <v>0</v>
      </c>
      <c r="I118">
        <v>0</v>
      </c>
    </row>
    <row r="119" spans="1:9" x14ac:dyDescent="0.2">
      <c r="A119" t="s">
        <v>723</v>
      </c>
      <c r="B119" t="s">
        <v>779</v>
      </c>
      <c r="C119">
        <v>826</v>
      </c>
      <c r="D119" t="s">
        <v>237</v>
      </c>
      <c r="E119" t="str">
        <f>VLOOKUP(D119,Lookups!$A$2:$C$245,2,FALSE)</f>
        <v>Prunus serotina</v>
      </c>
      <c r="F119">
        <v>3</v>
      </c>
      <c r="G119">
        <v>0</v>
      </c>
      <c r="H119">
        <v>0</v>
      </c>
      <c r="I119">
        <v>0</v>
      </c>
    </row>
    <row r="120" spans="1:9" x14ac:dyDescent="0.2">
      <c r="A120" t="s">
        <v>723</v>
      </c>
      <c r="B120" t="s">
        <v>779</v>
      </c>
      <c r="C120">
        <v>826</v>
      </c>
      <c r="D120" t="s">
        <v>262</v>
      </c>
      <c r="E120" t="str">
        <f>VLOOKUP(D120,Lookups!$A$2:$C$245,2,FALSE)</f>
        <v>Quercus prinoides</v>
      </c>
      <c r="F120">
        <v>41</v>
      </c>
      <c r="G120">
        <v>0</v>
      </c>
      <c r="H120">
        <v>0</v>
      </c>
      <c r="I120">
        <v>0</v>
      </c>
    </row>
    <row r="121" spans="1:9" x14ac:dyDescent="0.2">
      <c r="A121" t="s">
        <v>723</v>
      </c>
      <c r="B121" t="s">
        <v>779</v>
      </c>
      <c r="C121">
        <v>825</v>
      </c>
      <c r="D121" t="s">
        <v>253</v>
      </c>
      <c r="E121" t="str">
        <f>VLOOKUP(D121,Lookups!$A$2:$C$245,2,FALSE)</f>
        <v>Quercus ilicifolia</v>
      </c>
      <c r="F121">
        <v>17</v>
      </c>
      <c r="G121">
        <v>0</v>
      </c>
      <c r="H121">
        <v>0</v>
      </c>
      <c r="I121">
        <v>0</v>
      </c>
    </row>
    <row r="122" spans="1:9" x14ac:dyDescent="0.2">
      <c r="A122" t="s">
        <v>723</v>
      </c>
      <c r="B122" t="s">
        <v>779</v>
      </c>
      <c r="C122">
        <v>825</v>
      </c>
      <c r="D122" t="s">
        <v>237</v>
      </c>
      <c r="E122" t="str">
        <f>VLOOKUP(D122,Lookups!$A$2:$C$245,2,FALSE)</f>
        <v>Prunus serotina</v>
      </c>
      <c r="F122">
        <v>8</v>
      </c>
      <c r="G122">
        <v>0</v>
      </c>
      <c r="H122">
        <v>0</v>
      </c>
      <c r="I122">
        <v>0</v>
      </c>
    </row>
    <row r="123" spans="1:9" x14ac:dyDescent="0.2">
      <c r="A123" t="s">
        <v>723</v>
      </c>
      <c r="B123" t="s">
        <v>779</v>
      </c>
      <c r="C123">
        <v>825</v>
      </c>
      <c r="D123" t="s">
        <v>262</v>
      </c>
      <c r="E123" t="str">
        <f>VLOOKUP(D123,Lookups!$A$2:$C$245,2,FALSE)</f>
        <v>Quercus prinoides</v>
      </c>
      <c r="F123">
        <v>22</v>
      </c>
      <c r="G123">
        <v>0</v>
      </c>
      <c r="H123">
        <v>0</v>
      </c>
      <c r="I123">
        <v>0</v>
      </c>
    </row>
    <row r="124" spans="1:9" x14ac:dyDescent="0.2">
      <c r="A124" t="s">
        <v>723</v>
      </c>
      <c r="B124" t="s">
        <v>779</v>
      </c>
      <c r="C124">
        <v>825</v>
      </c>
      <c r="D124" t="s">
        <v>9</v>
      </c>
      <c r="E124" t="str">
        <f>VLOOKUP(D124,Lookups!$A$2:$C$245,2,FALSE)</f>
        <v>Amelanchier spp.</v>
      </c>
      <c r="F124">
        <v>4</v>
      </c>
      <c r="G124">
        <v>0</v>
      </c>
      <c r="H124">
        <v>0</v>
      </c>
      <c r="I124">
        <v>0</v>
      </c>
    </row>
    <row r="125" spans="1:9" x14ac:dyDescent="0.2">
      <c r="A125" t="s">
        <v>723</v>
      </c>
      <c r="B125" t="s">
        <v>779</v>
      </c>
      <c r="C125">
        <v>825</v>
      </c>
      <c r="D125" t="s">
        <v>213</v>
      </c>
      <c r="E125" t="str">
        <f>VLOOKUP(D125,Lookups!$A$2:$C$245,2,FALSE)</f>
        <v>Populus tremuloides</v>
      </c>
      <c r="F125">
        <v>1</v>
      </c>
      <c r="G125">
        <v>0</v>
      </c>
      <c r="H125">
        <v>0</v>
      </c>
      <c r="I125">
        <v>0</v>
      </c>
    </row>
    <row r="126" spans="1:9" x14ac:dyDescent="0.2">
      <c r="A126" t="s">
        <v>723</v>
      </c>
      <c r="B126" t="s">
        <v>779</v>
      </c>
      <c r="C126">
        <v>824</v>
      </c>
      <c r="D126" t="s">
        <v>253</v>
      </c>
      <c r="E126" t="str">
        <f>VLOOKUP(D126,Lookups!$A$2:$C$245,2,FALSE)</f>
        <v>Quercus ilicifolia</v>
      </c>
      <c r="F126">
        <v>9</v>
      </c>
      <c r="G126">
        <v>0</v>
      </c>
      <c r="H126">
        <v>0</v>
      </c>
      <c r="I126">
        <v>0</v>
      </c>
    </row>
    <row r="127" spans="1:9" x14ac:dyDescent="0.2">
      <c r="A127" t="s">
        <v>723</v>
      </c>
      <c r="B127" t="s">
        <v>779</v>
      </c>
      <c r="C127">
        <v>824</v>
      </c>
      <c r="D127" t="s">
        <v>6</v>
      </c>
      <c r="E127" t="str">
        <f>VLOOKUP(D127,Lookups!$A$2:$C$245,2,FALSE)</f>
        <v>Acer rubrum</v>
      </c>
      <c r="F127">
        <v>7</v>
      </c>
      <c r="G127">
        <v>0</v>
      </c>
      <c r="H127">
        <v>0</v>
      </c>
      <c r="I127">
        <v>0</v>
      </c>
    </row>
    <row r="128" spans="1:9" x14ac:dyDescent="0.2">
      <c r="A128" t="s">
        <v>723</v>
      </c>
      <c r="B128" t="s">
        <v>779</v>
      </c>
      <c r="C128">
        <v>824</v>
      </c>
      <c r="D128" t="s">
        <v>262</v>
      </c>
      <c r="E128" t="str">
        <f>VLOOKUP(D128,Lookups!$A$2:$C$245,2,FALSE)</f>
        <v>Quercus prinoides</v>
      </c>
      <c r="F128">
        <v>19</v>
      </c>
      <c r="G128">
        <v>0</v>
      </c>
      <c r="H128">
        <v>0</v>
      </c>
      <c r="I128">
        <v>0</v>
      </c>
    </row>
    <row r="129" spans="1:9" x14ac:dyDescent="0.2">
      <c r="A129" t="s">
        <v>723</v>
      </c>
      <c r="B129" t="s">
        <v>779</v>
      </c>
      <c r="C129">
        <v>824</v>
      </c>
      <c r="D129" t="s">
        <v>237</v>
      </c>
      <c r="E129" t="str">
        <f>VLOOKUP(D129,Lookups!$A$2:$C$245,2,FALSE)</f>
        <v>Prunus serotina</v>
      </c>
      <c r="F129">
        <v>2</v>
      </c>
      <c r="G129">
        <v>0</v>
      </c>
      <c r="H129">
        <v>0</v>
      </c>
      <c r="I129">
        <v>0</v>
      </c>
    </row>
    <row r="130" spans="1:9" x14ac:dyDescent="0.2">
      <c r="A130" t="s">
        <v>723</v>
      </c>
      <c r="B130" t="s">
        <v>779</v>
      </c>
      <c r="C130">
        <v>823</v>
      </c>
      <c r="D130" t="s">
        <v>253</v>
      </c>
      <c r="E130" t="str">
        <f>VLOOKUP(D130,Lookups!$A$2:$C$245,2,FALSE)</f>
        <v>Quercus ilicifolia</v>
      </c>
      <c r="F130">
        <v>27</v>
      </c>
      <c r="G130">
        <v>0</v>
      </c>
      <c r="H130">
        <v>0</v>
      </c>
      <c r="I130">
        <v>0</v>
      </c>
    </row>
    <row r="131" spans="1:9" x14ac:dyDescent="0.2">
      <c r="A131" t="s">
        <v>723</v>
      </c>
      <c r="B131" t="s">
        <v>779</v>
      </c>
      <c r="C131">
        <v>823</v>
      </c>
      <c r="D131" t="s">
        <v>237</v>
      </c>
      <c r="E131" t="str">
        <f>VLOOKUP(D131,Lookups!$A$2:$C$245,2,FALSE)</f>
        <v>Prunus serotina</v>
      </c>
      <c r="F131">
        <v>1</v>
      </c>
      <c r="G131">
        <v>0</v>
      </c>
      <c r="H131">
        <v>0</v>
      </c>
      <c r="I131">
        <v>0</v>
      </c>
    </row>
    <row r="132" spans="1:9" x14ac:dyDescent="0.2">
      <c r="A132" t="s">
        <v>723</v>
      </c>
      <c r="B132" t="s">
        <v>779</v>
      </c>
      <c r="C132">
        <v>823</v>
      </c>
      <c r="D132" t="s">
        <v>262</v>
      </c>
      <c r="E132" t="str">
        <f>VLOOKUP(D132,Lookups!$A$2:$C$245,2,FALSE)</f>
        <v>Quercus prinoides</v>
      </c>
      <c r="F132">
        <v>19</v>
      </c>
      <c r="G132">
        <v>0</v>
      </c>
      <c r="H132">
        <v>0</v>
      </c>
      <c r="I132">
        <v>0</v>
      </c>
    </row>
    <row r="133" spans="1:9" x14ac:dyDescent="0.2">
      <c r="A133" t="s">
        <v>723</v>
      </c>
      <c r="B133" t="s">
        <v>779</v>
      </c>
      <c r="C133">
        <v>822</v>
      </c>
      <c r="D133" t="s">
        <v>253</v>
      </c>
      <c r="E133" t="str">
        <f>VLOOKUP(D133,Lookups!$A$2:$C$245,2,FALSE)</f>
        <v>Quercus ilicifolia</v>
      </c>
      <c r="F133">
        <v>21</v>
      </c>
      <c r="G133">
        <v>0</v>
      </c>
      <c r="H133">
        <v>0</v>
      </c>
      <c r="I133">
        <v>0</v>
      </c>
    </row>
    <row r="134" spans="1:9" x14ac:dyDescent="0.2">
      <c r="A134" t="s">
        <v>723</v>
      </c>
      <c r="B134" t="s">
        <v>779</v>
      </c>
      <c r="C134">
        <v>822</v>
      </c>
      <c r="D134" t="s">
        <v>262</v>
      </c>
      <c r="E134" t="str">
        <f>VLOOKUP(D134,Lookups!$A$2:$C$245,2,FALSE)</f>
        <v>Quercus prinoides</v>
      </c>
      <c r="F134">
        <v>10</v>
      </c>
      <c r="G134">
        <v>0</v>
      </c>
      <c r="H134">
        <v>0</v>
      </c>
      <c r="I134">
        <v>0</v>
      </c>
    </row>
    <row r="135" spans="1:9" x14ac:dyDescent="0.2">
      <c r="A135" t="s">
        <v>723</v>
      </c>
      <c r="B135" t="s">
        <v>779</v>
      </c>
      <c r="C135">
        <v>822</v>
      </c>
      <c r="D135" t="s">
        <v>237</v>
      </c>
      <c r="E135" t="str">
        <f>VLOOKUP(D135,Lookups!$A$2:$C$245,2,FALSE)</f>
        <v>Prunus serotina</v>
      </c>
      <c r="F135">
        <v>1</v>
      </c>
      <c r="G135">
        <v>0</v>
      </c>
      <c r="H135">
        <v>0</v>
      </c>
      <c r="I135">
        <v>0</v>
      </c>
    </row>
    <row r="136" spans="1:9" x14ac:dyDescent="0.2">
      <c r="A136" t="s">
        <v>723</v>
      </c>
      <c r="B136" t="s">
        <v>779</v>
      </c>
      <c r="C136">
        <v>821</v>
      </c>
      <c r="D136" t="s">
        <v>492</v>
      </c>
      <c r="E136" t="str">
        <f>VLOOKUP(D136,Lookups!$A$2:$C$245,2,FALSE)</f>
        <v>Betula lenta</v>
      </c>
      <c r="F136">
        <v>1</v>
      </c>
      <c r="G136">
        <v>0</v>
      </c>
      <c r="H136">
        <v>0</v>
      </c>
      <c r="I136">
        <v>0</v>
      </c>
    </row>
    <row r="137" spans="1:9" x14ac:dyDescent="0.2">
      <c r="A137" t="s">
        <v>723</v>
      </c>
      <c r="B137" t="s">
        <v>779</v>
      </c>
      <c r="C137">
        <v>821</v>
      </c>
      <c r="D137" t="s">
        <v>6</v>
      </c>
      <c r="E137" t="str">
        <f>VLOOKUP(D137,Lookups!$A$2:$C$245,2,FALSE)</f>
        <v>Acer rubrum</v>
      </c>
      <c r="F137">
        <v>4</v>
      </c>
      <c r="G137">
        <v>0</v>
      </c>
      <c r="H137">
        <v>0</v>
      </c>
      <c r="I137">
        <v>0</v>
      </c>
    </row>
    <row r="138" spans="1:9" x14ac:dyDescent="0.2">
      <c r="A138" t="s">
        <v>723</v>
      </c>
      <c r="B138" t="s">
        <v>779</v>
      </c>
      <c r="C138">
        <v>821</v>
      </c>
      <c r="D138" t="s">
        <v>262</v>
      </c>
      <c r="E138" t="str">
        <f>VLOOKUP(D138,Lookups!$A$2:$C$245,2,FALSE)</f>
        <v>Quercus prinoides</v>
      </c>
      <c r="F138">
        <v>12</v>
      </c>
      <c r="G138">
        <v>0</v>
      </c>
      <c r="H138">
        <v>0</v>
      </c>
      <c r="I138">
        <v>0</v>
      </c>
    </row>
    <row r="139" spans="1:9" x14ac:dyDescent="0.2">
      <c r="A139" t="s">
        <v>723</v>
      </c>
      <c r="B139" t="s">
        <v>779</v>
      </c>
      <c r="C139">
        <v>821</v>
      </c>
      <c r="D139" t="s">
        <v>253</v>
      </c>
      <c r="E139" t="str">
        <f>VLOOKUP(D139,Lookups!$A$2:$C$245,2,FALSE)</f>
        <v>Quercus ilicifolia</v>
      </c>
      <c r="F139">
        <v>12</v>
      </c>
      <c r="G139">
        <v>0</v>
      </c>
      <c r="H139">
        <v>0</v>
      </c>
      <c r="I139">
        <v>0</v>
      </c>
    </row>
    <row r="140" spans="1:9" x14ac:dyDescent="0.2">
      <c r="A140" t="s">
        <v>723</v>
      </c>
      <c r="B140" t="s">
        <v>779</v>
      </c>
      <c r="C140">
        <v>821</v>
      </c>
      <c r="D140" t="s">
        <v>9</v>
      </c>
      <c r="E140" t="str">
        <f>VLOOKUP(D140,Lookups!$A$2:$C$245,2,FALSE)</f>
        <v>Amelanchier spp.</v>
      </c>
      <c r="F140">
        <v>1</v>
      </c>
      <c r="G140">
        <v>0</v>
      </c>
      <c r="H140">
        <v>0</v>
      </c>
      <c r="I140">
        <v>0</v>
      </c>
    </row>
    <row r="141" spans="1:9" x14ac:dyDescent="0.2">
      <c r="A141" t="s">
        <v>723</v>
      </c>
      <c r="B141" t="s">
        <v>779</v>
      </c>
      <c r="C141">
        <v>820</v>
      </c>
      <c r="D141" t="s">
        <v>6</v>
      </c>
      <c r="E141" t="str">
        <f>VLOOKUP(D141,Lookups!$A$2:$C$245,2,FALSE)</f>
        <v>Acer rubrum</v>
      </c>
      <c r="F141">
        <v>30</v>
      </c>
      <c r="G141">
        <v>0</v>
      </c>
      <c r="H141">
        <v>0</v>
      </c>
      <c r="I141">
        <v>0</v>
      </c>
    </row>
    <row r="142" spans="1:9" x14ac:dyDescent="0.2">
      <c r="A142" t="s">
        <v>723</v>
      </c>
      <c r="B142" t="s">
        <v>779</v>
      </c>
      <c r="C142">
        <v>820</v>
      </c>
      <c r="D142" t="s">
        <v>253</v>
      </c>
      <c r="E142" t="str">
        <f>VLOOKUP(D142,Lookups!$A$2:$C$245,2,FALSE)</f>
        <v>Quercus ilicifolia</v>
      </c>
      <c r="F142">
        <v>12</v>
      </c>
      <c r="G142">
        <v>0</v>
      </c>
      <c r="H142">
        <v>0</v>
      </c>
      <c r="I142">
        <v>0</v>
      </c>
    </row>
    <row r="143" spans="1:9" x14ac:dyDescent="0.2">
      <c r="A143" t="s">
        <v>723</v>
      </c>
      <c r="B143" t="s">
        <v>779</v>
      </c>
      <c r="C143">
        <v>820</v>
      </c>
      <c r="D143" t="s">
        <v>262</v>
      </c>
      <c r="E143" t="str">
        <f>VLOOKUP(D143,Lookups!$A$2:$C$245,2,FALSE)</f>
        <v>Quercus prinoides</v>
      </c>
      <c r="F143">
        <v>7</v>
      </c>
      <c r="G143">
        <v>0</v>
      </c>
      <c r="H143">
        <v>0</v>
      </c>
      <c r="I143">
        <v>0</v>
      </c>
    </row>
    <row r="144" spans="1:9" x14ac:dyDescent="0.2">
      <c r="A144" t="s">
        <v>723</v>
      </c>
      <c r="B144" t="s">
        <v>779</v>
      </c>
      <c r="C144">
        <v>819</v>
      </c>
      <c r="D144" t="s">
        <v>6</v>
      </c>
      <c r="E144" t="str">
        <f>VLOOKUP(D144,Lookups!$A$2:$C$245,2,FALSE)</f>
        <v>Acer rubrum</v>
      </c>
      <c r="F144">
        <v>5</v>
      </c>
      <c r="G144">
        <v>0</v>
      </c>
      <c r="H144">
        <v>0</v>
      </c>
      <c r="I144">
        <v>0</v>
      </c>
    </row>
    <row r="145" spans="1:9" x14ac:dyDescent="0.2">
      <c r="A145" t="s">
        <v>723</v>
      </c>
      <c r="B145" t="s">
        <v>779</v>
      </c>
      <c r="C145">
        <v>819</v>
      </c>
      <c r="D145" t="s">
        <v>262</v>
      </c>
      <c r="E145" t="str">
        <f>VLOOKUP(D145,Lookups!$A$2:$C$245,2,FALSE)</f>
        <v>Quercus prinoides</v>
      </c>
      <c r="F145">
        <v>16</v>
      </c>
      <c r="G145">
        <v>0</v>
      </c>
      <c r="H145">
        <v>0</v>
      </c>
      <c r="I145">
        <v>0</v>
      </c>
    </row>
    <row r="146" spans="1:9" x14ac:dyDescent="0.2">
      <c r="A146" t="s">
        <v>723</v>
      </c>
      <c r="B146" t="s">
        <v>779</v>
      </c>
      <c r="C146">
        <v>819</v>
      </c>
      <c r="D146" t="s">
        <v>237</v>
      </c>
      <c r="E146" t="str">
        <f>VLOOKUP(D146,Lookups!$A$2:$C$245,2,FALSE)</f>
        <v>Prunus serotina</v>
      </c>
      <c r="F146">
        <v>1</v>
      </c>
      <c r="G146">
        <v>0</v>
      </c>
      <c r="H146">
        <v>0</v>
      </c>
      <c r="I146">
        <v>0</v>
      </c>
    </row>
    <row r="147" spans="1:9" x14ac:dyDescent="0.2">
      <c r="A147" t="s">
        <v>723</v>
      </c>
      <c r="B147" t="s">
        <v>779</v>
      </c>
      <c r="C147">
        <v>819</v>
      </c>
      <c r="D147" t="s">
        <v>253</v>
      </c>
      <c r="E147" t="str">
        <f>VLOOKUP(D147,Lookups!$A$2:$C$245,2,FALSE)</f>
        <v>Quercus ilicifolia</v>
      </c>
      <c r="F147">
        <v>4</v>
      </c>
      <c r="G147">
        <v>0</v>
      </c>
      <c r="H147">
        <v>0</v>
      </c>
      <c r="I147">
        <v>0</v>
      </c>
    </row>
    <row r="148" spans="1:9" x14ac:dyDescent="0.2">
      <c r="A148" t="s">
        <v>734</v>
      </c>
      <c r="B148" t="s">
        <v>779</v>
      </c>
      <c r="C148">
        <v>888</v>
      </c>
      <c r="D148" t="s">
        <v>262</v>
      </c>
      <c r="E148" t="str">
        <f>VLOOKUP(D148,Lookups!$A$2:$C$245,2,FALSE)</f>
        <v>Quercus prinoides</v>
      </c>
      <c r="F148">
        <v>2</v>
      </c>
      <c r="G148">
        <v>0</v>
      </c>
      <c r="H148">
        <v>0</v>
      </c>
      <c r="I148">
        <v>0</v>
      </c>
    </row>
    <row r="149" spans="1:9" x14ac:dyDescent="0.2">
      <c r="A149" t="s">
        <v>734</v>
      </c>
      <c r="B149" t="s">
        <v>779</v>
      </c>
      <c r="C149">
        <v>888</v>
      </c>
      <c r="D149" t="s">
        <v>492</v>
      </c>
      <c r="E149" t="str">
        <f>VLOOKUP(D149,Lookups!$A$2:$C$245,2,FALSE)</f>
        <v>Betula lenta</v>
      </c>
      <c r="F149">
        <v>2</v>
      </c>
      <c r="G149">
        <v>0</v>
      </c>
      <c r="H149">
        <v>0</v>
      </c>
      <c r="I149">
        <v>0</v>
      </c>
    </row>
    <row r="150" spans="1:9" x14ac:dyDescent="0.2">
      <c r="A150" t="s">
        <v>734</v>
      </c>
      <c r="B150" t="s">
        <v>779</v>
      </c>
      <c r="C150">
        <v>888</v>
      </c>
      <c r="D150" t="s">
        <v>253</v>
      </c>
      <c r="E150" t="str">
        <f>VLOOKUP(D150,Lookups!$A$2:$C$245,2,FALSE)</f>
        <v>Quercus ilicifolia</v>
      </c>
      <c r="F150">
        <v>1</v>
      </c>
      <c r="G150">
        <v>0</v>
      </c>
      <c r="H150">
        <v>0</v>
      </c>
      <c r="I150">
        <v>0</v>
      </c>
    </row>
    <row r="151" spans="1:9" x14ac:dyDescent="0.2">
      <c r="A151" t="s">
        <v>734</v>
      </c>
      <c r="B151" t="s">
        <v>779</v>
      </c>
      <c r="C151">
        <v>887</v>
      </c>
      <c r="D151" t="s">
        <v>492</v>
      </c>
      <c r="E151" t="str">
        <f>VLOOKUP(D151,Lookups!$A$2:$C$245,2,FALSE)</f>
        <v>Betula lenta</v>
      </c>
      <c r="F151">
        <v>3</v>
      </c>
      <c r="G151">
        <v>0</v>
      </c>
      <c r="H151">
        <v>0</v>
      </c>
      <c r="I151">
        <v>0</v>
      </c>
    </row>
    <row r="152" spans="1:9" x14ac:dyDescent="0.2">
      <c r="A152" t="s">
        <v>734</v>
      </c>
      <c r="B152" t="s">
        <v>779</v>
      </c>
      <c r="C152">
        <v>887</v>
      </c>
      <c r="D152" t="s">
        <v>237</v>
      </c>
      <c r="E152" t="str">
        <f>VLOOKUP(D152,Lookups!$A$2:$C$245,2,FALSE)</f>
        <v>Prunus serotina</v>
      </c>
      <c r="F152">
        <v>1</v>
      </c>
      <c r="G152">
        <v>0</v>
      </c>
      <c r="H152">
        <v>0</v>
      </c>
      <c r="I152">
        <v>0</v>
      </c>
    </row>
    <row r="153" spans="1:9" x14ac:dyDescent="0.2">
      <c r="A153" t="s">
        <v>734</v>
      </c>
      <c r="B153" t="s">
        <v>779</v>
      </c>
      <c r="C153">
        <v>887</v>
      </c>
      <c r="D153" t="s">
        <v>6</v>
      </c>
      <c r="E153" t="str">
        <f>VLOOKUP(D153,Lookups!$A$2:$C$245,2,FALSE)</f>
        <v>Acer rubrum</v>
      </c>
      <c r="F153">
        <v>9</v>
      </c>
      <c r="G153">
        <v>8</v>
      </c>
      <c r="H153">
        <v>0</v>
      </c>
      <c r="I153">
        <v>0</v>
      </c>
    </row>
    <row r="154" spans="1:9" x14ac:dyDescent="0.2">
      <c r="A154" t="s">
        <v>734</v>
      </c>
      <c r="B154" t="s">
        <v>779</v>
      </c>
      <c r="C154">
        <v>887</v>
      </c>
      <c r="D154" t="s">
        <v>465</v>
      </c>
      <c r="E154" t="str">
        <f>VLOOKUP(D154,Lookups!$A$2:$C$245,2,FALSE)</f>
        <v>Fraxinus americana</v>
      </c>
      <c r="F154">
        <v>1</v>
      </c>
      <c r="G154">
        <v>1</v>
      </c>
      <c r="H154">
        <v>0</v>
      </c>
      <c r="I154">
        <v>0</v>
      </c>
    </row>
    <row r="155" spans="1:9" x14ac:dyDescent="0.2">
      <c r="A155" t="s">
        <v>734</v>
      </c>
      <c r="B155" t="s">
        <v>779</v>
      </c>
      <c r="C155">
        <v>887</v>
      </c>
      <c r="D155" t="s">
        <v>253</v>
      </c>
      <c r="E155" t="str">
        <f>VLOOKUP(D155,Lookups!$A$2:$C$245,2,FALSE)</f>
        <v>Quercus ilicifolia</v>
      </c>
      <c r="F155">
        <v>1</v>
      </c>
      <c r="G155">
        <v>0</v>
      </c>
      <c r="H155">
        <v>0</v>
      </c>
      <c r="I155">
        <v>0</v>
      </c>
    </row>
    <row r="156" spans="1:9" x14ac:dyDescent="0.2">
      <c r="A156" t="s">
        <v>734</v>
      </c>
      <c r="B156" t="s">
        <v>779</v>
      </c>
      <c r="C156">
        <v>887</v>
      </c>
      <c r="D156" t="s">
        <v>250</v>
      </c>
      <c r="E156" t="str">
        <f>VLOOKUP(D156,Lookups!$A$2:$C$245,2,FALSE)</f>
        <v>Quercus coccinea</v>
      </c>
      <c r="F156">
        <v>1</v>
      </c>
      <c r="G156">
        <v>0</v>
      </c>
      <c r="H156">
        <v>0</v>
      </c>
      <c r="I156">
        <v>0</v>
      </c>
    </row>
    <row r="157" spans="1:9" x14ac:dyDescent="0.2">
      <c r="A157" t="s">
        <v>734</v>
      </c>
      <c r="B157" t="s">
        <v>779</v>
      </c>
      <c r="C157">
        <v>886</v>
      </c>
      <c r="D157" t="s">
        <v>250</v>
      </c>
      <c r="E157" t="str">
        <f>VLOOKUP(D157,Lookups!$A$2:$C$245,2,FALSE)</f>
        <v>Quercus coccinea</v>
      </c>
      <c r="F157">
        <v>3</v>
      </c>
      <c r="G157">
        <v>0</v>
      </c>
      <c r="H157">
        <v>0</v>
      </c>
      <c r="I157">
        <v>0</v>
      </c>
    </row>
    <row r="158" spans="1:9" x14ac:dyDescent="0.2">
      <c r="A158" t="s">
        <v>734</v>
      </c>
      <c r="B158" t="s">
        <v>779</v>
      </c>
      <c r="C158">
        <v>886</v>
      </c>
      <c r="D158" t="s">
        <v>492</v>
      </c>
      <c r="E158" t="str">
        <f>VLOOKUP(D158,Lookups!$A$2:$C$245,2,FALSE)</f>
        <v>Betula lenta</v>
      </c>
      <c r="F158">
        <v>9</v>
      </c>
      <c r="G158">
        <v>0</v>
      </c>
      <c r="H158">
        <v>0</v>
      </c>
      <c r="I158">
        <v>0</v>
      </c>
    </row>
    <row r="159" spans="1:9" x14ac:dyDescent="0.2">
      <c r="A159" t="s">
        <v>734</v>
      </c>
      <c r="B159" t="s">
        <v>779</v>
      </c>
      <c r="C159">
        <v>886</v>
      </c>
      <c r="D159" t="s">
        <v>237</v>
      </c>
      <c r="E159" t="str">
        <f>VLOOKUP(D159,Lookups!$A$2:$C$245,2,FALSE)</f>
        <v>Prunus serotina</v>
      </c>
      <c r="F159">
        <v>3</v>
      </c>
      <c r="G159">
        <v>0</v>
      </c>
      <c r="H159">
        <v>0</v>
      </c>
      <c r="I159">
        <v>0</v>
      </c>
    </row>
    <row r="160" spans="1:9" x14ac:dyDescent="0.2">
      <c r="A160" t="s">
        <v>734</v>
      </c>
      <c r="B160" t="s">
        <v>779</v>
      </c>
      <c r="C160">
        <v>886</v>
      </c>
      <c r="D160" t="s">
        <v>6</v>
      </c>
      <c r="E160" t="str">
        <f>VLOOKUP(D160,Lookups!$A$2:$C$245,2,FALSE)</f>
        <v>Acer rubrum</v>
      </c>
      <c r="F160">
        <v>1</v>
      </c>
      <c r="G160">
        <v>0</v>
      </c>
      <c r="H160">
        <v>0</v>
      </c>
      <c r="I160">
        <v>0</v>
      </c>
    </row>
    <row r="161" spans="1:9" x14ac:dyDescent="0.2">
      <c r="A161" t="s">
        <v>734</v>
      </c>
      <c r="B161" t="s">
        <v>779</v>
      </c>
      <c r="C161">
        <v>886</v>
      </c>
      <c r="D161" t="s">
        <v>9</v>
      </c>
      <c r="E161" t="str">
        <f>VLOOKUP(D161,Lookups!$A$2:$C$245,2,FALSE)</f>
        <v>Amelanchier spp.</v>
      </c>
      <c r="F161">
        <v>3</v>
      </c>
      <c r="G161">
        <v>0</v>
      </c>
      <c r="H161">
        <v>0</v>
      </c>
      <c r="I161">
        <v>0</v>
      </c>
    </row>
    <row r="162" spans="1:9" x14ac:dyDescent="0.2">
      <c r="A162" t="s">
        <v>734</v>
      </c>
      <c r="B162" t="s">
        <v>779</v>
      </c>
      <c r="C162">
        <v>886</v>
      </c>
      <c r="D162" t="s">
        <v>375</v>
      </c>
      <c r="E162" t="str">
        <f>VLOOKUP(D162,Lookups!$A$2:$C$245,2,FALSE)</f>
        <v>Populus deltoides</v>
      </c>
      <c r="F162">
        <v>1</v>
      </c>
      <c r="G162">
        <v>0</v>
      </c>
      <c r="H162">
        <v>0</v>
      </c>
      <c r="I162">
        <v>0</v>
      </c>
    </row>
    <row r="163" spans="1:9" x14ac:dyDescent="0.2">
      <c r="A163" t="s">
        <v>734</v>
      </c>
      <c r="B163" t="s">
        <v>779</v>
      </c>
      <c r="C163">
        <v>885</v>
      </c>
      <c r="D163" t="s">
        <v>250</v>
      </c>
      <c r="E163" t="str">
        <f>VLOOKUP(D163,Lookups!$A$2:$C$245,2,FALSE)</f>
        <v>Quercus coccinea</v>
      </c>
      <c r="F163">
        <v>2</v>
      </c>
      <c r="G163">
        <v>0</v>
      </c>
      <c r="H163">
        <v>0</v>
      </c>
      <c r="I163">
        <v>0</v>
      </c>
    </row>
    <row r="164" spans="1:9" x14ac:dyDescent="0.2">
      <c r="A164" t="s">
        <v>734</v>
      </c>
      <c r="B164" t="s">
        <v>779</v>
      </c>
      <c r="C164">
        <v>885</v>
      </c>
      <c r="D164" t="s">
        <v>492</v>
      </c>
      <c r="E164" t="str">
        <f>VLOOKUP(D164,Lookups!$A$2:$C$245,2,FALSE)</f>
        <v>Betula lenta</v>
      </c>
      <c r="F164">
        <v>2</v>
      </c>
      <c r="G164">
        <v>0</v>
      </c>
      <c r="H164">
        <v>0</v>
      </c>
      <c r="I164">
        <v>0</v>
      </c>
    </row>
    <row r="165" spans="1:9" x14ac:dyDescent="0.2">
      <c r="A165" t="s">
        <v>734</v>
      </c>
      <c r="B165" t="s">
        <v>779</v>
      </c>
      <c r="C165">
        <v>885</v>
      </c>
      <c r="D165" t="s">
        <v>9</v>
      </c>
      <c r="E165" t="str">
        <f>VLOOKUP(D165,Lookups!$A$2:$C$245,2,FALSE)</f>
        <v>Amelanchier spp.</v>
      </c>
      <c r="F165">
        <v>1</v>
      </c>
      <c r="G165">
        <v>0</v>
      </c>
      <c r="H165">
        <v>0</v>
      </c>
      <c r="I165">
        <v>0</v>
      </c>
    </row>
    <row r="166" spans="1:9" x14ac:dyDescent="0.2">
      <c r="A166" t="s">
        <v>734</v>
      </c>
      <c r="B166" t="s">
        <v>779</v>
      </c>
      <c r="C166">
        <v>885</v>
      </c>
      <c r="D166" t="s">
        <v>262</v>
      </c>
      <c r="E166" t="str">
        <f>VLOOKUP(D166,Lookups!$A$2:$C$245,2,FALSE)</f>
        <v>Quercus prinoides</v>
      </c>
      <c r="F166">
        <v>2</v>
      </c>
      <c r="G166">
        <v>0</v>
      </c>
      <c r="H166">
        <v>0</v>
      </c>
      <c r="I166">
        <v>0</v>
      </c>
    </row>
    <row r="167" spans="1:9" x14ac:dyDescent="0.2">
      <c r="A167" t="s">
        <v>734</v>
      </c>
      <c r="B167" t="s">
        <v>779</v>
      </c>
      <c r="C167">
        <v>884</v>
      </c>
      <c r="D167" t="s">
        <v>492</v>
      </c>
      <c r="E167" t="str">
        <f>VLOOKUP(D167,Lookups!$A$2:$C$245,2,FALSE)</f>
        <v>Betula lenta</v>
      </c>
      <c r="F167">
        <v>8</v>
      </c>
      <c r="G167">
        <v>0</v>
      </c>
      <c r="H167">
        <v>0</v>
      </c>
      <c r="I167">
        <v>0</v>
      </c>
    </row>
    <row r="168" spans="1:9" x14ac:dyDescent="0.2">
      <c r="A168" t="s">
        <v>734</v>
      </c>
      <c r="B168" t="s">
        <v>779</v>
      </c>
      <c r="C168">
        <v>884</v>
      </c>
      <c r="D168" t="s">
        <v>250</v>
      </c>
      <c r="E168" t="str">
        <f>VLOOKUP(D168,Lookups!$A$2:$C$245,2,FALSE)</f>
        <v>Quercus coccinea</v>
      </c>
      <c r="F168">
        <v>13</v>
      </c>
      <c r="G168">
        <v>0</v>
      </c>
      <c r="H168">
        <v>0</v>
      </c>
      <c r="I168">
        <v>0</v>
      </c>
    </row>
    <row r="169" spans="1:9" x14ac:dyDescent="0.2">
      <c r="A169" t="s">
        <v>734</v>
      </c>
      <c r="B169" t="s">
        <v>779</v>
      </c>
      <c r="C169">
        <v>884</v>
      </c>
      <c r="D169" t="s">
        <v>6</v>
      </c>
      <c r="E169" t="str">
        <f>VLOOKUP(D169,Lookups!$A$2:$C$245,2,FALSE)</f>
        <v>Acer rubrum</v>
      </c>
      <c r="F169">
        <v>2</v>
      </c>
      <c r="G169">
        <v>0</v>
      </c>
      <c r="H169">
        <v>0</v>
      </c>
      <c r="I169">
        <v>0</v>
      </c>
    </row>
    <row r="170" spans="1:9" x14ac:dyDescent="0.2">
      <c r="A170" t="s">
        <v>734</v>
      </c>
      <c r="B170" t="s">
        <v>779</v>
      </c>
      <c r="C170">
        <v>883</v>
      </c>
      <c r="D170" t="s">
        <v>262</v>
      </c>
      <c r="E170" t="str">
        <f>VLOOKUP(D170,Lookups!$A$2:$C$245,2,FALSE)</f>
        <v>Quercus prinoides</v>
      </c>
      <c r="F170">
        <v>11</v>
      </c>
      <c r="G170">
        <v>0</v>
      </c>
      <c r="H170">
        <v>0</v>
      </c>
      <c r="I170">
        <v>0</v>
      </c>
    </row>
    <row r="171" spans="1:9" x14ac:dyDescent="0.2">
      <c r="A171" t="s">
        <v>734</v>
      </c>
      <c r="B171" t="s">
        <v>779</v>
      </c>
      <c r="C171">
        <v>883</v>
      </c>
      <c r="D171" t="s">
        <v>250</v>
      </c>
      <c r="E171" t="str">
        <f>VLOOKUP(D171,Lookups!$A$2:$C$245,2,FALSE)</f>
        <v>Quercus coccinea</v>
      </c>
      <c r="F171">
        <v>11</v>
      </c>
      <c r="G171">
        <v>0</v>
      </c>
      <c r="H171">
        <v>8</v>
      </c>
      <c r="I171">
        <v>0</v>
      </c>
    </row>
    <row r="172" spans="1:9" x14ac:dyDescent="0.2">
      <c r="A172" t="s">
        <v>734</v>
      </c>
      <c r="B172" t="s">
        <v>779</v>
      </c>
      <c r="C172">
        <v>883</v>
      </c>
      <c r="D172" t="s">
        <v>6</v>
      </c>
      <c r="E172" t="str">
        <f>VLOOKUP(D172,Lookups!$A$2:$C$245,2,FALSE)</f>
        <v>Acer rubrum</v>
      </c>
      <c r="F172">
        <v>17</v>
      </c>
      <c r="G172">
        <v>6</v>
      </c>
      <c r="H172">
        <v>0</v>
      </c>
      <c r="I172">
        <v>0</v>
      </c>
    </row>
    <row r="173" spans="1:9" x14ac:dyDescent="0.2">
      <c r="A173" t="s">
        <v>734</v>
      </c>
      <c r="B173" t="s">
        <v>779</v>
      </c>
      <c r="C173">
        <v>883</v>
      </c>
      <c r="D173" t="s">
        <v>9</v>
      </c>
      <c r="E173" t="str">
        <f>VLOOKUP(D173,Lookups!$A$2:$C$245,2,FALSE)</f>
        <v>Amelanchier spp.</v>
      </c>
      <c r="F173">
        <v>5</v>
      </c>
      <c r="G173">
        <v>0</v>
      </c>
      <c r="H173">
        <v>0</v>
      </c>
      <c r="I173">
        <v>0</v>
      </c>
    </row>
    <row r="174" spans="1:9" x14ac:dyDescent="0.2">
      <c r="A174" t="s">
        <v>734</v>
      </c>
      <c r="B174" t="s">
        <v>779</v>
      </c>
      <c r="C174">
        <v>883</v>
      </c>
      <c r="D174" t="s">
        <v>295</v>
      </c>
      <c r="E174" t="str">
        <f>VLOOKUP(D174,Lookups!$A$2:$C$245,2,FALSE)</f>
        <v>Sassafras albidum</v>
      </c>
      <c r="F174">
        <v>2</v>
      </c>
      <c r="G174">
        <v>1</v>
      </c>
      <c r="H174">
        <v>0</v>
      </c>
      <c r="I174">
        <v>0</v>
      </c>
    </row>
    <row r="175" spans="1:9" x14ac:dyDescent="0.2">
      <c r="A175" t="s">
        <v>734</v>
      </c>
      <c r="B175" t="s">
        <v>779</v>
      </c>
      <c r="C175">
        <v>883</v>
      </c>
      <c r="D175" t="s">
        <v>237</v>
      </c>
      <c r="E175" t="str">
        <f>VLOOKUP(D175,Lookups!$A$2:$C$245,2,FALSE)</f>
        <v>Prunus serotina</v>
      </c>
      <c r="F175">
        <v>2</v>
      </c>
      <c r="G175">
        <v>0</v>
      </c>
      <c r="H175">
        <v>0</v>
      </c>
      <c r="I175">
        <v>0</v>
      </c>
    </row>
    <row r="176" spans="1:9" x14ac:dyDescent="0.2">
      <c r="A176" t="s">
        <v>734</v>
      </c>
      <c r="B176" t="s">
        <v>779</v>
      </c>
      <c r="C176">
        <v>882</v>
      </c>
      <c r="D176" t="s">
        <v>262</v>
      </c>
      <c r="E176" t="str">
        <f>VLOOKUP(D176,Lookups!$A$2:$C$245,2,FALSE)</f>
        <v>Quercus prinoides</v>
      </c>
      <c r="F176">
        <v>2</v>
      </c>
      <c r="G176">
        <v>0</v>
      </c>
      <c r="H176">
        <v>0</v>
      </c>
      <c r="I176">
        <v>0</v>
      </c>
    </row>
    <row r="177" spans="1:9" x14ac:dyDescent="0.2">
      <c r="A177" t="s">
        <v>734</v>
      </c>
      <c r="B177" t="s">
        <v>779</v>
      </c>
      <c r="C177">
        <v>881</v>
      </c>
      <c r="D177" t="s">
        <v>253</v>
      </c>
      <c r="E177" t="str">
        <f>VLOOKUP(D177,Lookups!$A$2:$C$245,2,FALSE)</f>
        <v>Quercus ilicifolia</v>
      </c>
      <c r="F177">
        <v>14</v>
      </c>
      <c r="G177">
        <v>0</v>
      </c>
      <c r="H177">
        <v>0</v>
      </c>
      <c r="I177">
        <v>0</v>
      </c>
    </row>
    <row r="178" spans="1:9" x14ac:dyDescent="0.2">
      <c r="A178" t="s">
        <v>734</v>
      </c>
      <c r="B178" t="s">
        <v>779</v>
      </c>
      <c r="C178">
        <v>881</v>
      </c>
      <c r="D178" t="s">
        <v>6</v>
      </c>
      <c r="E178" t="str">
        <f>VLOOKUP(D178,Lookups!$A$2:$C$245,2,FALSE)</f>
        <v>Acer rubrum</v>
      </c>
      <c r="F178">
        <v>8</v>
      </c>
      <c r="G178">
        <v>4</v>
      </c>
      <c r="H178">
        <v>0</v>
      </c>
      <c r="I178">
        <v>0</v>
      </c>
    </row>
    <row r="179" spans="1:9" x14ac:dyDescent="0.2">
      <c r="A179" t="s">
        <v>734</v>
      </c>
      <c r="B179" t="s">
        <v>779</v>
      </c>
      <c r="C179">
        <v>881</v>
      </c>
      <c r="D179" t="s">
        <v>262</v>
      </c>
      <c r="E179" t="str">
        <f>VLOOKUP(D179,Lookups!$A$2:$C$245,2,FALSE)</f>
        <v>Quercus prinoides</v>
      </c>
      <c r="F179">
        <v>16</v>
      </c>
      <c r="G179">
        <v>0</v>
      </c>
      <c r="H179">
        <v>0</v>
      </c>
      <c r="I179">
        <v>0</v>
      </c>
    </row>
    <row r="180" spans="1:9" x14ac:dyDescent="0.2">
      <c r="A180" t="s">
        <v>734</v>
      </c>
      <c r="B180" t="s">
        <v>779</v>
      </c>
      <c r="C180">
        <v>880</v>
      </c>
      <c r="D180" t="s">
        <v>6</v>
      </c>
      <c r="E180" t="str">
        <f>VLOOKUP(D180,Lookups!$A$2:$C$245,2,FALSE)</f>
        <v>Acer rubrum</v>
      </c>
      <c r="F180">
        <v>7</v>
      </c>
      <c r="G180">
        <v>0</v>
      </c>
      <c r="H180">
        <v>0</v>
      </c>
      <c r="I180">
        <v>0</v>
      </c>
    </row>
    <row r="181" spans="1:9" x14ac:dyDescent="0.2">
      <c r="A181" t="s">
        <v>734</v>
      </c>
      <c r="B181" t="s">
        <v>779</v>
      </c>
      <c r="C181">
        <v>880</v>
      </c>
      <c r="D181" t="s">
        <v>262</v>
      </c>
      <c r="E181" t="str">
        <f>VLOOKUP(D181,Lookups!$A$2:$C$245,2,FALSE)</f>
        <v>Quercus prinoides</v>
      </c>
      <c r="F181">
        <v>16</v>
      </c>
      <c r="G181">
        <v>0</v>
      </c>
      <c r="H181">
        <v>0</v>
      </c>
      <c r="I181">
        <v>0</v>
      </c>
    </row>
    <row r="182" spans="1:9" x14ac:dyDescent="0.2">
      <c r="A182" t="s">
        <v>734</v>
      </c>
      <c r="B182" t="s">
        <v>779</v>
      </c>
      <c r="C182">
        <v>880</v>
      </c>
      <c r="D182" t="s">
        <v>253</v>
      </c>
      <c r="E182" t="str">
        <f>VLOOKUP(D182,Lookups!$A$2:$C$245,2,FALSE)</f>
        <v>Quercus ilicifolia</v>
      </c>
      <c r="F182">
        <v>16</v>
      </c>
      <c r="G182">
        <v>0</v>
      </c>
      <c r="H182">
        <v>0</v>
      </c>
      <c r="I182">
        <v>0</v>
      </c>
    </row>
    <row r="183" spans="1:9" x14ac:dyDescent="0.2">
      <c r="A183" t="s">
        <v>734</v>
      </c>
      <c r="B183" t="s">
        <v>779</v>
      </c>
      <c r="C183">
        <v>879</v>
      </c>
      <c r="D183" t="s">
        <v>6</v>
      </c>
      <c r="E183" t="str">
        <f>VLOOKUP(D183,Lookups!$A$2:$C$245,2,FALSE)</f>
        <v>Acer rubrum</v>
      </c>
      <c r="F183">
        <v>3</v>
      </c>
      <c r="G183">
        <v>0</v>
      </c>
      <c r="H183">
        <v>0</v>
      </c>
      <c r="I183">
        <v>0</v>
      </c>
    </row>
    <row r="184" spans="1:9" x14ac:dyDescent="0.2">
      <c r="A184" t="s">
        <v>734</v>
      </c>
      <c r="B184" t="s">
        <v>779</v>
      </c>
      <c r="C184">
        <v>879</v>
      </c>
      <c r="D184" t="s">
        <v>262</v>
      </c>
      <c r="E184" t="str">
        <f>VLOOKUP(D184,Lookups!$A$2:$C$245,2,FALSE)</f>
        <v>Quercus prinoides</v>
      </c>
      <c r="F184">
        <v>2</v>
      </c>
      <c r="G184">
        <v>0</v>
      </c>
      <c r="H184">
        <v>0</v>
      </c>
      <c r="I184">
        <v>0</v>
      </c>
    </row>
    <row r="185" spans="1:9" x14ac:dyDescent="0.2">
      <c r="A185" t="s">
        <v>734</v>
      </c>
      <c r="B185" t="s">
        <v>779</v>
      </c>
      <c r="C185">
        <v>878</v>
      </c>
      <c r="D185" t="s">
        <v>6</v>
      </c>
      <c r="E185" t="str">
        <f>VLOOKUP(D185,Lookups!$A$2:$C$245,2,FALSE)</f>
        <v>Acer rubrum</v>
      </c>
      <c r="F185">
        <v>13</v>
      </c>
      <c r="G185">
        <v>1</v>
      </c>
      <c r="H185">
        <v>5</v>
      </c>
      <c r="I185">
        <v>0</v>
      </c>
    </row>
    <row r="186" spans="1:9" x14ac:dyDescent="0.2">
      <c r="A186" t="s">
        <v>734</v>
      </c>
      <c r="B186" t="s">
        <v>779</v>
      </c>
      <c r="C186">
        <v>878</v>
      </c>
      <c r="D186" t="s">
        <v>253</v>
      </c>
      <c r="E186" t="str">
        <f>VLOOKUP(D186,Lookups!$A$2:$C$245,2,FALSE)</f>
        <v>Quercus ilicifolia</v>
      </c>
      <c r="F186">
        <v>11</v>
      </c>
      <c r="G186">
        <v>0</v>
      </c>
      <c r="H186">
        <v>0</v>
      </c>
      <c r="I186">
        <v>0</v>
      </c>
    </row>
    <row r="187" spans="1:9" x14ac:dyDescent="0.2">
      <c r="A187" t="s">
        <v>734</v>
      </c>
      <c r="B187" t="s">
        <v>779</v>
      </c>
      <c r="C187">
        <v>878</v>
      </c>
      <c r="D187" t="s">
        <v>250</v>
      </c>
      <c r="E187" t="str">
        <f>VLOOKUP(D187,Lookups!$A$2:$C$245,2,FALSE)</f>
        <v>Quercus coccinea</v>
      </c>
      <c r="F187">
        <v>3</v>
      </c>
      <c r="G187">
        <v>0</v>
      </c>
      <c r="H187">
        <v>0</v>
      </c>
      <c r="I187">
        <v>0</v>
      </c>
    </row>
    <row r="188" spans="1:9" x14ac:dyDescent="0.2">
      <c r="A188" t="s">
        <v>734</v>
      </c>
      <c r="B188" t="s">
        <v>779</v>
      </c>
      <c r="C188">
        <v>878</v>
      </c>
      <c r="D188" t="s">
        <v>262</v>
      </c>
      <c r="E188" t="str">
        <f>VLOOKUP(D188,Lookups!$A$2:$C$245,2,FALSE)</f>
        <v>Quercus prinoides</v>
      </c>
      <c r="F188">
        <v>8</v>
      </c>
      <c r="G188">
        <v>0</v>
      </c>
      <c r="H188">
        <v>0</v>
      </c>
      <c r="I188">
        <v>0</v>
      </c>
    </row>
    <row r="189" spans="1:9" x14ac:dyDescent="0.2">
      <c r="A189" t="s">
        <v>734</v>
      </c>
      <c r="B189" t="s">
        <v>779</v>
      </c>
      <c r="C189">
        <v>878</v>
      </c>
      <c r="D189" t="s">
        <v>492</v>
      </c>
      <c r="E189" t="str">
        <f>VLOOKUP(D189,Lookups!$A$2:$C$245,2,FALSE)</f>
        <v>Betula lenta</v>
      </c>
      <c r="F189">
        <v>1</v>
      </c>
      <c r="G189">
        <v>0</v>
      </c>
      <c r="H189">
        <v>0</v>
      </c>
      <c r="I189">
        <v>0</v>
      </c>
    </row>
    <row r="190" spans="1:9" x14ac:dyDescent="0.2">
      <c r="A190" t="s">
        <v>734</v>
      </c>
      <c r="B190" t="s">
        <v>779</v>
      </c>
      <c r="C190">
        <v>878</v>
      </c>
      <c r="D190" t="s">
        <v>9</v>
      </c>
      <c r="E190" t="str">
        <f>VLOOKUP(D190,Lookups!$A$2:$C$245,2,FALSE)</f>
        <v>Amelanchier spp.</v>
      </c>
      <c r="F190">
        <v>5</v>
      </c>
      <c r="G190">
        <v>3</v>
      </c>
      <c r="H190">
        <v>1</v>
      </c>
      <c r="I190">
        <v>0</v>
      </c>
    </row>
    <row r="191" spans="1:9" x14ac:dyDescent="0.2">
      <c r="A191" t="s">
        <v>734</v>
      </c>
      <c r="B191" t="s">
        <v>779</v>
      </c>
      <c r="C191">
        <v>877</v>
      </c>
      <c r="D191" t="s">
        <v>262</v>
      </c>
      <c r="E191" t="str">
        <f>VLOOKUP(D191,Lookups!$A$2:$C$245,2,FALSE)</f>
        <v>Quercus prinoides</v>
      </c>
      <c r="F191">
        <v>12</v>
      </c>
      <c r="G191">
        <v>0</v>
      </c>
      <c r="H191">
        <v>0</v>
      </c>
      <c r="I191">
        <v>0</v>
      </c>
    </row>
    <row r="192" spans="1:9" x14ac:dyDescent="0.2">
      <c r="A192" t="s">
        <v>734</v>
      </c>
      <c r="B192" t="s">
        <v>779</v>
      </c>
      <c r="C192">
        <v>877</v>
      </c>
      <c r="D192" t="s">
        <v>6</v>
      </c>
      <c r="E192" t="str">
        <f>VLOOKUP(D192,Lookups!$A$2:$C$245,2,FALSE)</f>
        <v>Acer rubrum</v>
      </c>
      <c r="F192">
        <v>18</v>
      </c>
      <c r="G192">
        <v>1</v>
      </c>
      <c r="H192">
        <v>0</v>
      </c>
      <c r="I192">
        <v>0</v>
      </c>
    </row>
    <row r="193" spans="1:9" x14ac:dyDescent="0.2">
      <c r="A193" t="s">
        <v>734</v>
      </c>
      <c r="B193" t="s">
        <v>779</v>
      </c>
      <c r="C193">
        <v>877</v>
      </c>
      <c r="D193" t="s">
        <v>237</v>
      </c>
      <c r="E193" t="str">
        <f>VLOOKUP(D193,Lookups!$A$2:$C$245,2,FALSE)</f>
        <v>Prunus serotina</v>
      </c>
      <c r="F193">
        <v>2</v>
      </c>
      <c r="G193">
        <v>0</v>
      </c>
      <c r="H193">
        <v>0</v>
      </c>
      <c r="I193">
        <v>0</v>
      </c>
    </row>
    <row r="194" spans="1:9" x14ac:dyDescent="0.2">
      <c r="A194" t="s">
        <v>734</v>
      </c>
      <c r="B194" t="s">
        <v>779</v>
      </c>
      <c r="C194">
        <v>877</v>
      </c>
      <c r="D194" t="s">
        <v>253</v>
      </c>
      <c r="E194" t="str">
        <f>VLOOKUP(D194,Lookups!$A$2:$C$245,2,FALSE)</f>
        <v>Quercus ilicifolia</v>
      </c>
      <c r="F194">
        <v>10</v>
      </c>
      <c r="G194">
        <v>0</v>
      </c>
      <c r="H194">
        <v>0</v>
      </c>
      <c r="I194">
        <v>0</v>
      </c>
    </row>
    <row r="195" spans="1:9" x14ac:dyDescent="0.2">
      <c r="A195" t="s">
        <v>734</v>
      </c>
      <c r="B195" t="s">
        <v>779</v>
      </c>
      <c r="C195">
        <v>877</v>
      </c>
      <c r="D195" t="s">
        <v>250</v>
      </c>
      <c r="E195" t="str">
        <f>VLOOKUP(D195,Lookups!$A$2:$C$245,2,FALSE)</f>
        <v>Quercus coccinea</v>
      </c>
      <c r="F195">
        <v>2</v>
      </c>
      <c r="G195">
        <v>0</v>
      </c>
      <c r="H195">
        <v>0</v>
      </c>
      <c r="I195">
        <v>0</v>
      </c>
    </row>
    <row r="196" spans="1:9" x14ac:dyDescent="0.2">
      <c r="A196" t="s">
        <v>734</v>
      </c>
      <c r="B196" t="s">
        <v>779</v>
      </c>
      <c r="C196">
        <v>877</v>
      </c>
      <c r="D196" t="s">
        <v>295</v>
      </c>
      <c r="E196" t="str">
        <f>VLOOKUP(D196,Lookups!$A$2:$C$245,2,FALSE)</f>
        <v>Sassafras albidum</v>
      </c>
      <c r="F196">
        <v>1</v>
      </c>
      <c r="G196">
        <v>0</v>
      </c>
      <c r="H196">
        <v>0</v>
      </c>
      <c r="I196">
        <v>0</v>
      </c>
    </row>
    <row r="197" spans="1:9" x14ac:dyDescent="0.2">
      <c r="A197" t="s">
        <v>734</v>
      </c>
      <c r="B197" t="s">
        <v>779</v>
      </c>
      <c r="C197">
        <v>877</v>
      </c>
      <c r="D197" t="s">
        <v>9</v>
      </c>
      <c r="E197" t="str">
        <f>VLOOKUP(D197,Lookups!$A$2:$C$245,2,FALSE)</f>
        <v>Amelanchier spp.</v>
      </c>
      <c r="F197">
        <v>2</v>
      </c>
      <c r="G197">
        <v>0</v>
      </c>
      <c r="H197">
        <v>0</v>
      </c>
      <c r="I197">
        <v>0</v>
      </c>
    </row>
    <row r="198" spans="1:9" x14ac:dyDescent="0.2">
      <c r="A198" t="s">
        <v>734</v>
      </c>
      <c r="B198" t="s">
        <v>779</v>
      </c>
      <c r="C198">
        <v>876</v>
      </c>
      <c r="D198" t="s">
        <v>253</v>
      </c>
      <c r="E198" t="str">
        <f>VLOOKUP(D198,Lookups!$A$2:$C$245,2,FALSE)</f>
        <v>Quercus ilicifolia</v>
      </c>
      <c r="F198">
        <v>12</v>
      </c>
      <c r="G198">
        <v>0</v>
      </c>
      <c r="H198">
        <v>0</v>
      </c>
      <c r="I198">
        <v>0</v>
      </c>
    </row>
    <row r="199" spans="1:9" x14ac:dyDescent="0.2">
      <c r="A199" t="s">
        <v>734</v>
      </c>
      <c r="B199" t="s">
        <v>779</v>
      </c>
      <c r="C199">
        <v>876</v>
      </c>
      <c r="D199" t="s">
        <v>262</v>
      </c>
      <c r="E199" t="str">
        <f>VLOOKUP(D199,Lookups!$A$2:$C$245,2,FALSE)</f>
        <v>Quercus prinoides</v>
      </c>
      <c r="F199">
        <v>37</v>
      </c>
      <c r="G199">
        <v>0</v>
      </c>
      <c r="H199">
        <v>0</v>
      </c>
      <c r="I199">
        <v>0</v>
      </c>
    </row>
    <row r="200" spans="1:9" x14ac:dyDescent="0.2">
      <c r="A200" t="s">
        <v>734</v>
      </c>
      <c r="B200" t="s">
        <v>779</v>
      </c>
      <c r="C200">
        <v>876</v>
      </c>
      <c r="D200" t="s">
        <v>250</v>
      </c>
      <c r="E200" t="str">
        <f>VLOOKUP(D200,Lookups!$A$2:$C$245,2,FALSE)</f>
        <v>Quercus coccinea</v>
      </c>
      <c r="F200">
        <v>1</v>
      </c>
      <c r="G200">
        <v>0</v>
      </c>
      <c r="H200">
        <v>0</v>
      </c>
      <c r="I200">
        <v>0</v>
      </c>
    </row>
    <row r="201" spans="1:9" x14ac:dyDescent="0.2">
      <c r="A201" t="s">
        <v>734</v>
      </c>
      <c r="B201" t="s">
        <v>779</v>
      </c>
      <c r="C201">
        <v>876</v>
      </c>
      <c r="D201" t="s">
        <v>6</v>
      </c>
      <c r="E201" t="str">
        <f>VLOOKUP(D201,Lookups!$A$2:$C$245,2,FALSE)</f>
        <v>Acer rubrum</v>
      </c>
      <c r="F201">
        <v>3</v>
      </c>
      <c r="G201">
        <v>3</v>
      </c>
      <c r="H201">
        <v>0</v>
      </c>
      <c r="I201">
        <v>0</v>
      </c>
    </row>
    <row r="202" spans="1:9" x14ac:dyDescent="0.2">
      <c r="A202" t="s">
        <v>734</v>
      </c>
      <c r="B202" t="s">
        <v>779</v>
      </c>
      <c r="C202">
        <v>876</v>
      </c>
      <c r="D202" t="s">
        <v>9</v>
      </c>
      <c r="E202" t="str">
        <f>VLOOKUP(D202,Lookups!$A$2:$C$245,2,FALSE)</f>
        <v>Amelanchier spp.</v>
      </c>
      <c r="F202">
        <v>2</v>
      </c>
      <c r="G202">
        <v>2</v>
      </c>
      <c r="H202">
        <v>0</v>
      </c>
      <c r="I202">
        <v>0</v>
      </c>
    </row>
    <row r="203" spans="1:9" x14ac:dyDescent="0.2">
      <c r="A203" t="s">
        <v>734</v>
      </c>
      <c r="B203" t="s">
        <v>779</v>
      </c>
      <c r="C203">
        <v>875</v>
      </c>
      <c r="D203" t="s">
        <v>262</v>
      </c>
      <c r="E203" t="str">
        <f>VLOOKUP(D203,Lookups!$A$2:$C$245,2,FALSE)</f>
        <v>Quercus prinoides</v>
      </c>
      <c r="F203">
        <v>38</v>
      </c>
      <c r="G203">
        <v>8</v>
      </c>
      <c r="H203">
        <v>0</v>
      </c>
      <c r="I203">
        <v>0</v>
      </c>
    </row>
    <row r="204" spans="1:9" x14ac:dyDescent="0.2">
      <c r="A204" t="s">
        <v>734</v>
      </c>
      <c r="B204" t="s">
        <v>779</v>
      </c>
      <c r="C204">
        <v>875</v>
      </c>
      <c r="D204" t="s">
        <v>489</v>
      </c>
      <c r="E204" t="str">
        <f>VLOOKUP(D204,Lookups!$A$2:$C$245,2,FALSE)</f>
        <v>Robinia pseudoacacia</v>
      </c>
      <c r="F204">
        <v>1</v>
      </c>
      <c r="G204">
        <v>0</v>
      </c>
      <c r="H204">
        <v>0</v>
      </c>
      <c r="I204">
        <v>0</v>
      </c>
    </row>
    <row r="205" spans="1:9" x14ac:dyDescent="0.2">
      <c r="A205" t="s">
        <v>734</v>
      </c>
      <c r="B205" t="s">
        <v>779</v>
      </c>
      <c r="C205">
        <v>875</v>
      </c>
      <c r="D205" t="s">
        <v>237</v>
      </c>
      <c r="E205" t="str">
        <f>VLOOKUP(D205,Lookups!$A$2:$C$245,2,FALSE)</f>
        <v>Prunus serotina</v>
      </c>
      <c r="F205">
        <v>1</v>
      </c>
      <c r="G205">
        <v>1</v>
      </c>
      <c r="H205">
        <v>0</v>
      </c>
      <c r="I205">
        <v>0</v>
      </c>
    </row>
    <row r="206" spans="1:9" x14ac:dyDescent="0.2">
      <c r="A206" t="s">
        <v>734</v>
      </c>
      <c r="B206" t="s">
        <v>779</v>
      </c>
      <c r="C206">
        <v>875</v>
      </c>
      <c r="D206" t="s">
        <v>274</v>
      </c>
      <c r="E206" t="str">
        <f>VLOOKUP(D206,Lookups!$A$2:$C$245,2,FALSE)</f>
        <v>Quercus velutina</v>
      </c>
      <c r="F206">
        <v>2</v>
      </c>
      <c r="G206">
        <v>2</v>
      </c>
      <c r="H206">
        <v>0</v>
      </c>
      <c r="I206">
        <v>0</v>
      </c>
    </row>
    <row r="207" spans="1:9" x14ac:dyDescent="0.2">
      <c r="A207" t="s">
        <v>734</v>
      </c>
      <c r="B207" t="s">
        <v>779</v>
      </c>
      <c r="C207">
        <v>875</v>
      </c>
      <c r="D207" t="s">
        <v>213</v>
      </c>
      <c r="E207" t="str">
        <f>VLOOKUP(D207,Lookups!$A$2:$C$245,2,FALSE)</f>
        <v>Populus tremuloides</v>
      </c>
      <c r="F207">
        <v>2</v>
      </c>
      <c r="G207">
        <v>2</v>
      </c>
      <c r="H207">
        <v>0</v>
      </c>
      <c r="I207">
        <v>0</v>
      </c>
    </row>
    <row r="208" spans="1:9" x14ac:dyDescent="0.2">
      <c r="A208" t="s">
        <v>734</v>
      </c>
      <c r="B208" t="s">
        <v>779</v>
      </c>
      <c r="C208">
        <v>875</v>
      </c>
      <c r="D208" t="s">
        <v>253</v>
      </c>
      <c r="E208" t="str">
        <f>VLOOKUP(D208,Lookups!$A$2:$C$245,2,FALSE)</f>
        <v>Quercus ilicifolia</v>
      </c>
      <c r="F208">
        <v>10</v>
      </c>
      <c r="G208">
        <v>0</v>
      </c>
      <c r="H208">
        <v>0</v>
      </c>
      <c r="I208">
        <v>0</v>
      </c>
    </row>
    <row r="209" spans="1:9" x14ac:dyDescent="0.2">
      <c r="A209" t="s">
        <v>734</v>
      </c>
      <c r="B209" t="s">
        <v>779</v>
      </c>
      <c r="C209">
        <v>875</v>
      </c>
      <c r="D209" t="s">
        <v>6</v>
      </c>
      <c r="E209" t="str">
        <f>VLOOKUP(D209,Lookups!$A$2:$C$245,2,FALSE)</f>
        <v>Acer rubrum</v>
      </c>
      <c r="F209">
        <v>1</v>
      </c>
      <c r="G209">
        <v>1</v>
      </c>
      <c r="H209">
        <v>0</v>
      </c>
      <c r="I209">
        <v>0</v>
      </c>
    </row>
    <row r="210" spans="1:9" x14ac:dyDescent="0.2">
      <c r="A210" t="s">
        <v>734</v>
      </c>
      <c r="B210" t="s">
        <v>779</v>
      </c>
      <c r="C210">
        <v>875</v>
      </c>
      <c r="D210" t="s">
        <v>250</v>
      </c>
      <c r="E210" t="str">
        <f>VLOOKUP(D210,Lookups!$A$2:$C$245,2,FALSE)</f>
        <v>Quercus coccinea</v>
      </c>
      <c r="F210">
        <v>1</v>
      </c>
      <c r="G210">
        <v>0</v>
      </c>
      <c r="H210">
        <v>0</v>
      </c>
      <c r="I210">
        <v>0</v>
      </c>
    </row>
    <row r="211" spans="1:9" x14ac:dyDescent="0.2">
      <c r="A211" t="s">
        <v>734</v>
      </c>
      <c r="B211" t="s">
        <v>779</v>
      </c>
      <c r="C211">
        <v>874</v>
      </c>
      <c r="D211" t="s">
        <v>237</v>
      </c>
      <c r="E211" t="str">
        <f>VLOOKUP(D211,Lookups!$A$2:$C$245,2,FALSE)</f>
        <v>Prunus serotina</v>
      </c>
      <c r="F211">
        <v>9</v>
      </c>
      <c r="G211">
        <v>4</v>
      </c>
      <c r="H211">
        <v>0</v>
      </c>
      <c r="I211">
        <v>0</v>
      </c>
    </row>
    <row r="212" spans="1:9" x14ac:dyDescent="0.2">
      <c r="A212" t="s">
        <v>734</v>
      </c>
      <c r="B212" t="s">
        <v>779</v>
      </c>
      <c r="C212">
        <v>874</v>
      </c>
      <c r="D212" t="s">
        <v>6</v>
      </c>
      <c r="E212" t="str">
        <f>VLOOKUP(D212,Lookups!$A$2:$C$245,2,FALSE)</f>
        <v>Acer rubrum</v>
      </c>
      <c r="F212">
        <v>9</v>
      </c>
      <c r="G212">
        <v>9</v>
      </c>
      <c r="H212">
        <v>0</v>
      </c>
      <c r="I212">
        <v>0</v>
      </c>
    </row>
    <row r="213" spans="1:9" x14ac:dyDescent="0.2">
      <c r="A213" t="s">
        <v>734</v>
      </c>
      <c r="B213" t="s">
        <v>779</v>
      </c>
      <c r="C213">
        <v>874</v>
      </c>
      <c r="D213" t="s">
        <v>253</v>
      </c>
      <c r="E213" t="str">
        <f>VLOOKUP(D213,Lookups!$A$2:$C$245,2,FALSE)</f>
        <v>Quercus ilicifolia</v>
      </c>
      <c r="F213">
        <v>3</v>
      </c>
      <c r="G213">
        <v>0</v>
      </c>
      <c r="H213">
        <v>0</v>
      </c>
      <c r="I213">
        <v>0</v>
      </c>
    </row>
    <row r="214" spans="1:9" x14ac:dyDescent="0.2">
      <c r="A214" t="s">
        <v>734</v>
      </c>
      <c r="B214" t="s">
        <v>779</v>
      </c>
      <c r="C214">
        <v>874</v>
      </c>
      <c r="D214" t="s">
        <v>492</v>
      </c>
      <c r="E214" t="str">
        <f>VLOOKUP(D214,Lookups!$A$2:$C$245,2,FALSE)</f>
        <v>Betula lenta</v>
      </c>
      <c r="F214">
        <v>3</v>
      </c>
      <c r="G214">
        <v>0</v>
      </c>
      <c r="H214">
        <v>3</v>
      </c>
      <c r="I214">
        <v>0</v>
      </c>
    </row>
    <row r="215" spans="1:9" x14ac:dyDescent="0.2">
      <c r="A215" t="s">
        <v>734</v>
      </c>
      <c r="B215" t="s">
        <v>779</v>
      </c>
      <c r="C215">
        <v>874</v>
      </c>
      <c r="D215" t="s">
        <v>489</v>
      </c>
      <c r="E215" t="str">
        <f>VLOOKUP(D215,Lookups!$A$2:$C$245,2,FALSE)</f>
        <v>Robinia pseudoacacia</v>
      </c>
      <c r="F215">
        <v>1</v>
      </c>
      <c r="G215">
        <v>0</v>
      </c>
      <c r="H215">
        <v>0</v>
      </c>
      <c r="I215">
        <v>0</v>
      </c>
    </row>
    <row r="216" spans="1:9" x14ac:dyDescent="0.2">
      <c r="A216" t="s">
        <v>734</v>
      </c>
      <c r="B216" t="s">
        <v>779</v>
      </c>
      <c r="C216">
        <v>874</v>
      </c>
      <c r="D216" t="s">
        <v>250</v>
      </c>
      <c r="E216" t="str">
        <f>VLOOKUP(D216,Lookups!$A$2:$C$245,2,FALSE)</f>
        <v>Quercus coccinea</v>
      </c>
      <c r="F216">
        <v>1</v>
      </c>
      <c r="G216">
        <v>0</v>
      </c>
      <c r="H216">
        <v>0</v>
      </c>
      <c r="I216">
        <v>0</v>
      </c>
    </row>
    <row r="217" spans="1:9" x14ac:dyDescent="0.2">
      <c r="A217" t="s">
        <v>734</v>
      </c>
      <c r="B217" t="s">
        <v>779</v>
      </c>
      <c r="C217">
        <v>873</v>
      </c>
      <c r="D217" t="s">
        <v>253</v>
      </c>
      <c r="E217" t="str">
        <f>VLOOKUP(D217,Lookups!$A$2:$C$245,2,FALSE)</f>
        <v>Quercus ilicifolia</v>
      </c>
      <c r="F217">
        <v>8</v>
      </c>
      <c r="G217">
        <v>0</v>
      </c>
      <c r="H217">
        <v>0</v>
      </c>
      <c r="I217">
        <v>0</v>
      </c>
    </row>
    <row r="218" spans="1:9" x14ac:dyDescent="0.2">
      <c r="A218" t="s">
        <v>734</v>
      </c>
      <c r="B218" t="s">
        <v>779</v>
      </c>
      <c r="C218">
        <v>873</v>
      </c>
      <c r="D218" t="s">
        <v>237</v>
      </c>
      <c r="E218" t="str">
        <f>VLOOKUP(D218,Lookups!$A$2:$C$245,2,FALSE)</f>
        <v>Prunus serotina</v>
      </c>
      <c r="F218">
        <v>10</v>
      </c>
      <c r="G218">
        <v>1</v>
      </c>
      <c r="H218">
        <v>0</v>
      </c>
      <c r="I218">
        <v>0</v>
      </c>
    </row>
    <row r="219" spans="1:9" x14ac:dyDescent="0.2">
      <c r="A219" t="s">
        <v>734</v>
      </c>
      <c r="B219" t="s">
        <v>779</v>
      </c>
      <c r="C219">
        <v>873</v>
      </c>
      <c r="D219" t="s">
        <v>6</v>
      </c>
      <c r="E219" t="str">
        <f>VLOOKUP(D219,Lookups!$A$2:$C$245,2,FALSE)</f>
        <v>Acer rubrum</v>
      </c>
      <c r="F219">
        <v>9</v>
      </c>
      <c r="G219">
        <v>1</v>
      </c>
      <c r="H219">
        <v>0</v>
      </c>
      <c r="I219">
        <v>0</v>
      </c>
    </row>
    <row r="220" spans="1:9" x14ac:dyDescent="0.2">
      <c r="A220" t="s">
        <v>734</v>
      </c>
      <c r="B220" t="s">
        <v>779</v>
      </c>
      <c r="C220">
        <v>873</v>
      </c>
      <c r="D220" t="s">
        <v>250</v>
      </c>
      <c r="E220" t="str">
        <f>VLOOKUP(D220,Lookups!$A$2:$C$245,2,FALSE)</f>
        <v>Quercus coccinea</v>
      </c>
      <c r="F220">
        <v>3</v>
      </c>
      <c r="G220">
        <v>0</v>
      </c>
      <c r="H220">
        <v>0</v>
      </c>
      <c r="I220">
        <v>0</v>
      </c>
    </row>
    <row r="221" spans="1:9" x14ac:dyDescent="0.2">
      <c r="A221" t="s">
        <v>734</v>
      </c>
      <c r="B221" t="s">
        <v>779</v>
      </c>
      <c r="C221">
        <v>873</v>
      </c>
      <c r="D221" t="s">
        <v>262</v>
      </c>
      <c r="E221" t="str">
        <f>VLOOKUP(D221,Lookups!$A$2:$C$245,2,FALSE)</f>
        <v>Quercus prinoides</v>
      </c>
      <c r="F221">
        <v>11</v>
      </c>
      <c r="G221">
        <v>0</v>
      </c>
      <c r="H221">
        <v>0</v>
      </c>
      <c r="I221">
        <v>0</v>
      </c>
    </row>
    <row r="222" spans="1:9" x14ac:dyDescent="0.2">
      <c r="A222" t="s">
        <v>734</v>
      </c>
      <c r="B222" t="s">
        <v>779</v>
      </c>
      <c r="C222">
        <v>873</v>
      </c>
      <c r="D222" t="s">
        <v>489</v>
      </c>
      <c r="E222" t="str">
        <f>VLOOKUP(D222,Lookups!$A$2:$C$245,2,FALSE)</f>
        <v>Robinia pseudoacacia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734</v>
      </c>
      <c r="B223" t="s">
        <v>779</v>
      </c>
      <c r="C223">
        <v>872</v>
      </c>
      <c r="D223" t="s">
        <v>253</v>
      </c>
      <c r="E223" t="str">
        <f>VLOOKUP(D223,Lookups!$A$2:$C$245,2,FALSE)</f>
        <v>Quercus ilicifolia</v>
      </c>
      <c r="F223">
        <v>46</v>
      </c>
      <c r="G223">
        <v>0</v>
      </c>
      <c r="H223">
        <v>0</v>
      </c>
      <c r="I223">
        <v>0</v>
      </c>
    </row>
    <row r="224" spans="1:9" x14ac:dyDescent="0.2">
      <c r="A224" t="s">
        <v>734</v>
      </c>
      <c r="B224" t="s">
        <v>779</v>
      </c>
      <c r="C224">
        <v>872</v>
      </c>
      <c r="D224" t="s">
        <v>250</v>
      </c>
      <c r="E224" t="str">
        <f>VLOOKUP(D224,Lookups!$A$2:$C$245,2,FALSE)</f>
        <v>Quercus coccinea</v>
      </c>
      <c r="F224">
        <v>9</v>
      </c>
      <c r="G224">
        <v>0</v>
      </c>
      <c r="H224">
        <v>0</v>
      </c>
      <c r="I224">
        <v>0</v>
      </c>
    </row>
    <row r="225" spans="1:9" x14ac:dyDescent="0.2">
      <c r="A225" t="s">
        <v>734</v>
      </c>
      <c r="B225" t="s">
        <v>779</v>
      </c>
      <c r="C225">
        <v>872</v>
      </c>
      <c r="D225" t="s">
        <v>262</v>
      </c>
      <c r="E225" t="str">
        <f>VLOOKUP(D225,Lookups!$A$2:$C$245,2,FALSE)</f>
        <v>Quercus prinoides</v>
      </c>
      <c r="F225">
        <v>2</v>
      </c>
      <c r="G225">
        <v>0</v>
      </c>
      <c r="H225">
        <v>0</v>
      </c>
      <c r="I225">
        <v>0</v>
      </c>
    </row>
    <row r="226" spans="1:9" x14ac:dyDescent="0.2">
      <c r="A226" t="s">
        <v>734</v>
      </c>
      <c r="B226" t="s">
        <v>779</v>
      </c>
      <c r="C226">
        <v>871</v>
      </c>
      <c r="D226" t="s">
        <v>253</v>
      </c>
      <c r="E226" t="str">
        <f>VLOOKUP(D226,Lookups!$A$2:$C$245,2,FALSE)</f>
        <v>Quercus ilicifolia</v>
      </c>
      <c r="F226">
        <v>2</v>
      </c>
      <c r="G226">
        <v>0</v>
      </c>
      <c r="H226">
        <v>0</v>
      </c>
      <c r="I226">
        <v>0</v>
      </c>
    </row>
    <row r="227" spans="1:9" x14ac:dyDescent="0.2">
      <c r="A227" t="s">
        <v>734</v>
      </c>
      <c r="B227" t="s">
        <v>779</v>
      </c>
      <c r="C227">
        <v>870</v>
      </c>
      <c r="D227" t="s">
        <v>253</v>
      </c>
      <c r="E227" t="str">
        <f>VLOOKUP(D227,Lookups!$A$2:$C$245,2,FALSE)</f>
        <v>Quercus ilicifolia</v>
      </c>
      <c r="F227">
        <v>20</v>
      </c>
      <c r="G227">
        <v>0</v>
      </c>
      <c r="H227">
        <v>0</v>
      </c>
      <c r="I227">
        <v>0</v>
      </c>
    </row>
    <row r="228" spans="1:9" x14ac:dyDescent="0.2">
      <c r="A228" t="s">
        <v>734</v>
      </c>
      <c r="B228" t="s">
        <v>779</v>
      </c>
      <c r="C228">
        <v>870</v>
      </c>
      <c r="D228" t="s">
        <v>262</v>
      </c>
      <c r="E228" t="str">
        <f>VLOOKUP(D228,Lookups!$A$2:$C$245,2,FALSE)</f>
        <v>Quercus prinoides</v>
      </c>
      <c r="F228">
        <v>6</v>
      </c>
      <c r="G228">
        <v>0</v>
      </c>
      <c r="H228">
        <v>0</v>
      </c>
      <c r="I228">
        <v>0</v>
      </c>
    </row>
    <row r="229" spans="1:9" x14ac:dyDescent="0.2">
      <c r="A229" t="s">
        <v>734</v>
      </c>
      <c r="B229" t="s">
        <v>779</v>
      </c>
      <c r="C229">
        <v>870</v>
      </c>
      <c r="D229" t="s">
        <v>6</v>
      </c>
      <c r="E229" t="str">
        <f>VLOOKUP(D229,Lookups!$A$2:$C$245,2,FALSE)</f>
        <v>Acer rubrum</v>
      </c>
      <c r="F229">
        <v>6</v>
      </c>
      <c r="G229">
        <v>0</v>
      </c>
      <c r="H229">
        <v>0</v>
      </c>
      <c r="I229">
        <v>0</v>
      </c>
    </row>
    <row r="230" spans="1:9" x14ac:dyDescent="0.2">
      <c r="A230" t="s">
        <v>734</v>
      </c>
      <c r="B230" t="s">
        <v>779</v>
      </c>
      <c r="C230">
        <v>869</v>
      </c>
      <c r="D230" t="s">
        <v>6</v>
      </c>
      <c r="E230" t="str">
        <f>VLOOKUP(D230,Lookups!$A$2:$C$245,2,FALSE)</f>
        <v>Acer rubrum</v>
      </c>
      <c r="F230">
        <v>7</v>
      </c>
      <c r="G230">
        <v>2</v>
      </c>
      <c r="H230">
        <v>0</v>
      </c>
      <c r="I230">
        <v>0</v>
      </c>
    </row>
    <row r="231" spans="1:9" x14ac:dyDescent="0.2">
      <c r="A231" t="s">
        <v>734</v>
      </c>
      <c r="B231" t="s">
        <v>779</v>
      </c>
      <c r="C231">
        <v>869</v>
      </c>
      <c r="D231" t="s">
        <v>274</v>
      </c>
      <c r="E231" t="str">
        <f>VLOOKUP(D231,Lookups!$A$2:$C$245,2,FALSE)</f>
        <v>Quercus velutina</v>
      </c>
      <c r="F231">
        <v>1</v>
      </c>
      <c r="G231">
        <v>0</v>
      </c>
      <c r="H231">
        <v>0</v>
      </c>
      <c r="I231">
        <v>0</v>
      </c>
    </row>
    <row r="232" spans="1:9" x14ac:dyDescent="0.2">
      <c r="A232" t="s">
        <v>734</v>
      </c>
      <c r="B232" t="s">
        <v>779</v>
      </c>
      <c r="C232">
        <v>869</v>
      </c>
      <c r="D232" t="s">
        <v>237</v>
      </c>
      <c r="E232" t="str">
        <f>VLOOKUP(D232,Lookups!$A$2:$C$245,2,FALSE)</f>
        <v>Prunus serotina</v>
      </c>
      <c r="F232">
        <v>4</v>
      </c>
      <c r="G232">
        <v>0</v>
      </c>
      <c r="H232">
        <v>0</v>
      </c>
      <c r="I232">
        <v>0</v>
      </c>
    </row>
    <row r="233" spans="1:9" x14ac:dyDescent="0.2">
      <c r="A233" t="s">
        <v>734</v>
      </c>
      <c r="B233" t="s">
        <v>779</v>
      </c>
      <c r="C233">
        <v>869</v>
      </c>
      <c r="D233" t="s">
        <v>250</v>
      </c>
      <c r="E233" t="str">
        <f>VLOOKUP(D233,Lookups!$A$2:$C$245,2,FALSE)</f>
        <v>Quercus coccinea</v>
      </c>
      <c r="F233">
        <v>10</v>
      </c>
      <c r="G233">
        <v>0</v>
      </c>
      <c r="H233">
        <v>6</v>
      </c>
      <c r="I233">
        <v>0</v>
      </c>
    </row>
    <row r="234" spans="1:9" x14ac:dyDescent="0.2">
      <c r="A234" t="s">
        <v>734</v>
      </c>
      <c r="B234" t="s">
        <v>779</v>
      </c>
      <c r="C234">
        <v>869</v>
      </c>
      <c r="D234" t="s">
        <v>253</v>
      </c>
      <c r="E234" t="str">
        <f>VLOOKUP(D234,Lookups!$A$2:$C$245,2,FALSE)</f>
        <v>Quercus ilicifolia</v>
      </c>
      <c r="F234">
        <v>1</v>
      </c>
      <c r="G234">
        <v>0</v>
      </c>
      <c r="H234">
        <v>0</v>
      </c>
      <c r="I234">
        <v>0</v>
      </c>
    </row>
    <row r="235" spans="1:9" x14ac:dyDescent="0.2">
      <c r="A235" t="s">
        <v>734</v>
      </c>
      <c r="B235" t="s">
        <v>779</v>
      </c>
      <c r="C235">
        <v>869</v>
      </c>
      <c r="D235" t="s">
        <v>262</v>
      </c>
      <c r="E235" t="str">
        <f>VLOOKUP(D235,Lookups!$A$2:$C$245,2,FALSE)</f>
        <v>Quercus prinoides</v>
      </c>
      <c r="F235">
        <v>1</v>
      </c>
      <c r="G235">
        <v>0</v>
      </c>
      <c r="H235">
        <v>0</v>
      </c>
      <c r="I235">
        <v>0</v>
      </c>
    </row>
    <row r="236" spans="1:9" x14ac:dyDescent="0.2">
      <c r="A236" t="s">
        <v>734</v>
      </c>
      <c r="B236" t="s">
        <v>779</v>
      </c>
      <c r="C236">
        <v>868</v>
      </c>
      <c r="D236" t="s">
        <v>250</v>
      </c>
      <c r="E236" t="str">
        <f>VLOOKUP(D236,Lookups!$A$2:$C$245,2,FALSE)</f>
        <v>Quercus coccinea</v>
      </c>
      <c r="F236">
        <v>1</v>
      </c>
      <c r="G236">
        <v>0</v>
      </c>
      <c r="H236">
        <v>0</v>
      </c>
      <c r="I236">
        <v>0</v>
      </c>
    </row>
    <row r="237" spans="1:9" x14ac:dyDescent="0.2">
      <c r="A237" t="s">
        <v>734</v>
      </c>
      <c r="B237" t="s">
        <v>779</v>
      </c>
      <c r="C237">
        <v>868</v>
      </c>
      <c r="D237" t="s">
        <v>253</v>
      </c>
      <c r="E237" t="str">
        <f>VLOOKUP(D237,Lookups!$A$2:$C$245,2,FALSE)</f>
        <v>Quercus ilicifolia</v>
      </c>
      <c r="F237">
        <v>22</v>
      </c>
      <c r="G237">
        <v>0</v>
      </c>
      <c r="H237">
        <v>0</v>
      </c>
      <c r="I237">
        <v>0</v>
      </c>
    </row>
    <row r="238" spans="1:9" x14ac:dyDescent="0.2">
      <c r="A238" t="s">
        <v>734</v>
      </c>
      <c r="B238" t="s">
        <v>779</v>
      </c>
      <c r="C238">
        <v>868</v>
      </c>
      <c r="D238" t="s">
        <v>237</v>
      </c>
      <c r="E238" t="str">
        <f>VLOOKUP(D238,Lookups!$A$2:$C$245,2,FALSE)</f>
        <v>Prunus serotina</v>
      </c>
      <c r="F238">
        <v>2</v>
      </c>
      <c r="G238">
        <v>0</v>
      </c>
      <c r="H238">
        <v>0</v>
      </c>
      <c r="I238">
        <v>0</v>
      </c>
    </row>
    <row r="239" spans="1:9" x14ac:dyDescent="0.2">
      <c r="A239" t="s">
        <v>734</v>
      </c>
      <c r="B239" t="s">
        <v>779</v>
      </c>
      <c r="C239">
        <v>867</v>
      </c>
      <c r="D239" t="s">
        <v>6</v>
      </c>
      <c r="E239" t="str">
        <f>VLOOKUP(D239,Lookups!$A$2:$C$245,2,FALSE)</f>
        <v>Acer rubrum</v>
      </c>
      <c r="F239">
        <v>13</v>
      </c>
      <c r="G239">
        <v>1</v>
      </c>
      <c r="H239">
        <v>0</v>
      </c>
      <c r="I239">
        <v>0</v>
      </c>
    </row>
    <row r="240" spans="1:9" x14ac:dyDescent="0.2">
      <c r="A240" t="s">
        <v>734</v>
      </c>
      <c r="B240" t="s">
        <v>779</v>
      </c>
      <c r="C240">
        <v>867</v>
      </c>
      <c r="D240" t="s">
        <v>237</v>
      </c>
      <c r="E240" t="str">
        <f>VLOOKUP(D240,Lookups!$A$2:$C$245,2,FALSE)</f>
        <v>Prunus serotina</v>
      </c>
      <c r="F240">
        <v>15</v>
      </c>
      <c r="G240">
        <v>0</v>
      </c>
      <c r="H240">
        <v>0</v>
      </c>
      <c r="I240">
        <v>0</v>
      </c>
    </row>
    <row r="241" spans="1:9" x14ac:dyDescent="0.2">
      <c r="A241" t="s">
        <v>734</v>
      </c>
      <c r="B241" t="s">
        <v>779</v>
      </c>
      <c r="C241">
        <v>867</v>
      </c>
      <c r="D241" t="s">
        <v>250</v>
      </c>
      <c r="E241" t="str">
        <f>VLOOKUP(D241,Lookups!$A$2:$C$245,2,FALSE)</f>
        <v>Quercus coccinea</v>
      </c>
      <c r="F241">
        <v>2</v>
      </c>
      <c r="G241">
        <v>0</v>
      </c>
      <c r="H241">
        <v>0</v>
      </c>
      <c r="I241">
        <v>0</v>
      </c>
    </row>
    <row r="242" spans="1:9" x14ac:dyDescent="0.2">
      <c r="A242" t="s">
        <v>734</v>
      </c>
      <c r="B242" t="s">
        <v>779</v>
      </c>
      <c r="C242">
        <v>867</v>
      </c>
      <c r="D242" t="s">
        <v>604</v>
      </c>
      <c r="E242" t="str">
        <f>VLOOKUP(D242,Lookups!$A$2:$C$245,2,FALSE)</f>
        <v>Malus species</v>
      </c>
      <c r="F242">
        <v>1</v>
      </c>
      <c r="G242">
        <v>0</v>
      </c>
      <c r="H242">
        <v>0</v>
      </c>
      <c r="I242">
        <v>0</v>
      </c>
    </row>
    <row r="243" spans="1:9" x14ac:dyDescent="0.2">
      <c r="A243" t="s">
        <v>734</v>
      </c>
      <c r="B243" t="s">
        <v>779</v>
      </c>
      <c r="C243">
        <v>867</v>
      </c>
      <c r="D243" t="s">
        <v>9</v>
      </c>
      <c r="E243" t="str">
        <f>VLOOKUP(D243,Lookups!$A$2:$C$245,2,FALSE)</f>
        <v>Amelanchier spp.</v>
      </c>
      <c r="F243">
        <v>1</v>
      </c>
      <c r="G243">
        <v>0</v>
      </c>
      <c r="H243">
        <v>0</v>
      </c>
      <c r="I243">
        <v>0</v>
      </c>
    </row>
    <row r="244" spans="1:9" x14ac:dyDescent="0.2">
      <c r="A244" t="s">
        <v>788</v>
      </c>
      <c r="B244" t="s">
        <v>789</v>
      </c>
      <c r="C244">
        <v>281</v>
      </c>
      <c r="D244" t="s">
        <v>253</v>
      </c>
      <c r="E244" t="str">
        <f>VLOOKUP(D244,[1]Lookups!$A$2:$C$245,2,FALSE)</f>
        <v>Quercus ilicifolia</v>
      </c>
      <c r="F244">
        <v>22</v>
      </c>
      <c r="G244">
        <v>0</v>
      </c>
      <c r="H244">
        <v>0</v>
      </c>
      <c r="I244">
        <v>0</v>
      </c>
    </row>
    <row r="245" spans="1:9" x14ac:dyDescent="0.2">
      <c r="A245" t="s">
        <v>788</v>
      </c>
      <c r="B245" t="s">
        <v>789</v>
      </c>
      <c r="C245">
        <v>282</v>
      </c>
      <c r="D245" t="s">
        <v>253</v>
      </c>
      <c r="E245" t="str">
        <f>VLOOKUP(D245,[1]Lookups!$A$2:$C$245,2,FALSE)</f>
        <v>Quercus ilicifolia</v>
      </c>
      <c r="F245">
        <v>19</v>
      </c>
      <c r="G245">
        <v>0</v>
      </c>
      <c r="H245">
        <v>0</v>
      </c>
      <c r="I245">
        <v>0</v>
      </c>
    </row>
    <row r="246" spans="1:9" x14ac:dyDescent="0.2">
      <c r="A246" t="s">
        <v>788</v>
      </c>
      <c r="B246" t="s">
        <v>789</v>
      </c>
      <c r="C246">
        <v>283</v>
      </c>
      <c r="D246" t="s">
        <v>204</v>
      </c>
      <c r="E246" t="str">
        <f>VLOOKUP(D246,[1]Lookups!$A$2:$C$245,2,FALSE)</f>
        <v>Pinus rigida</v>
      </c>
      <c r="F246">
        <v>9</v>
      </c>
      <c r="G246">
        <v>0</v>
      </c>
      <c r="H246">
        <v>0</v>
      </c>
      <c r="I246">
        <v>0</v>
      </c>
    </row>
    <row r="247" spans="1:9" x14ac:dyDescent="0.2">
      <c r="A247" t="s">
        <v>788</v>
      </c>
      <c r="B247" t="s">
        <v>789</v>
      </c>
      <c r="C247">
        <v>283</v>
      </c>
      <c r="D247" t="s">
        <v>253</v>
      </c>
      <c r="E247" t="str">
        <f>VLOOKUP(D247,[1]Lookups!$A$2:$C$245,2,FALSE)</f>
        <v>Quercus ilicifolia</v>
      </c>
      <c r="F247">
        <v>10</v>
      </c>
      <c r="G247">
        <v>0</v>
      </c>
      <c r="H247">
        <v>0</v>
      </c>
      <c r="I247">
        <v>0</v>
      </c>
    </row>
    <row r="248" spans="1:9" x14ac:dyDescent="0.2">
      <c r="A248" t="s">
        <v>788</v>
      </c>
      <c r="B248" t="s">
        <v>789</v>
      </c>
      <c r="C248">
        <v>284</v>
      </c>
      <c r="D248" t="s">
        <v>253</v>
      </c>
      <c r="E248" t="str">
        <f>VLOOKUP(D248,[1]Lookups!$A$2:$C$245,2,FALSE)</f>
        <v>Quercus ilicifolia</v>
      </c>
      <c r="F248">
        <v>47</v>
      </c>
      <c r="G248">
        <v>0</v>
      </c>
      <c r="H248">
        <v>0</v>
      </c>
      <c r="I248">
        <v>0</v>
      </c>
    </row>
    <row r="249" spans="1:9" x14ac:dyDescent="0.2">
      <c r="A249" t="s">
        <v>788</v>
      </c>
      <c r="B249" t="s">
        <v>789</v>
      </c>
      <c r="C249">
        <v>285</v>
      </c>
      <c r="D249" t="s">
        <v>253</v>
      </c>
      <c r="E249" t="str">
        <f>VLOOKUP(D249,[1]Lookups!$A$2:$C$245,2,FALSE)</f>
        <v>Quercus ilicifolia</v>
      </c>
      <c r="F249">
        <v>28</v>
      </c>
      <c r="G249">
        <v>0</v>
      </c>
      <c r="H249">
        <v>0</v>
      </c>
      <c r="I249">
        <v>0</v>
      </c>
    </row>
    <row r="250" spans="1:9" x14ac:dyDescent="0.2">
      <c r="A250" t="s">
        <v>788</v>
      </c>
      <c r="B250" t="s">
        <v>789</v>
      </c>
      <c r="C250">
        <v>285</v>
      </c>
      <c r="D250" t="s">
        <v>204</v>
      </c>
      <c r="E250" t="str">
        <f>VLOOKUP(D250,[1]Lookups!$A$2:$C$245,2,FALSE)</f>
        <v>Pinus rigida</v>
      </c>
      <c r="F250">
        <v>1</v>
      </c>
      <c r="G250">
        <v>0</v>
      </c>
      <c r="H250">
        <v>0</v>
      </c>
      <c r="I250">
        <v>0</v>
      </c>
    </row>
    <row r="251" spans="1:9" x14ac:dyDescent="0.2">
      <c r="A251" t="s">
        <v>788</v>
      </c>
      <c r="B251" t="s">
        <v>789</v>
      </c>
      <c r="C251">
        <v>286</v>
      </c>
      <c r="D251" t="s">
        <v>253</v>
      </c>
      <c r="E251" t="str">
        <f>VLOOKUP(D251,[1]Lookups!$A$2:$C$245,2,FALSE)</f>
        <v>Quercus ilicifolia</v>
      </c>
      <c r="F251">
        <v>32</v>
      </c>
      <c r="G251">
        <v>0</v>
      </c>
      <c r="H251">
        <v>0</v>
      </c>
      <c r="I251">
        <v>0</v>
      </c>
    </row>
    <row r="252" spans="1:9" x14ac:dyDescent="0.2">
      <c r="A252" t="s">
        <v>788</v>
      </c>
      <c r="B252" t="s">
        <v>789</v>
      </c>
      <c r="C252">
        <v>287</v>
      </c>
      <c r="D252" t="s">
        <v>253</v>
      </c>
      <c r="E252" t="str">
        <f>VLOOKUP(D252,[1]Lookups!$A$2:$C$245,2,FALSE)</f>
        <v>Quercus ilicifolia</v>
      </c>
      <c r="F252">
        <v>13</v>
      </c>
      <c r="G252">
        <v>0</v>
      </c>
      <c r="H252">
        <v>0</v>
      </c>
      <c r="I252">
        <v>0</v>
      </c>
    </row>
    <row r="253" spans="1:9" x14ac:dyDescent="0.2">
      <c r="A253" t="s">
        <v>788</v>
      </c>
      <c r="B253" t="s">
        <v>789</v>
      </c>
      <c r="C253">
        <v>288</v>
      </c>
      <c r="D253" t="s">
        <v>253</v>
      </c>
      <c r="E253" t="str">
        <f>VLOOKUP(D253,[1]Lookups!$A$2:$C$245,2,FALSE)</f>
        <v>Quercus ilicifolia</v>
      </c>
      <c r="F253">
        <v>50</v>
      </c>
      <c r="G253">
        <v>0</v>
      </c>
      <c r="H253">
        <v>0</v>
      </c>
      <c r="I253">
        <v>0</v>
      </c>
    </row>
    <row r="254" spans="1:9" x14ac:dyDescent="0.2">
      <c r="A254" t="s">
        <v>788</v>
      </c>
      <c r="B254" t="s">
        <v>789</v>
      </c>
      <c r="C254">
        <v>289</v>
      </c>
      <c r="D254" t="s">
        <v>204</v>
      </c>
      <c r="E254" t="str">
        <f>VLOOKUP(D254,[1]Lookups!$A$2:$C$245,2,FALSE)</f>
        <v>Pinus rigida</v>
      </c>
      <c r="F254">
        <v>2</v>
      </c>
      <c r="G254">
        <v>0</v>
      </c>
      <c r="H254">
        <v>0</v>
      </c>
      <c r="I254">
        <v>0</v>
      </c>
    </row>
    <row r="255" spans="1:9" x14ac:dyDescent="0.2">
      <c r="A255" t="s">
        <v>788</v>
      </c>
      <c r="B255" t="s">
        <v>789</v>
      </c>
      <c r="C255">
        <v>289</v>
      </c>
      <c r="D255" t="s">
        <v>253</v>
      </c>
      <c r="E255" t="str">
        <f>VLOOKUP(D255,[1]Lookups!$A$2:$C$245,2,FALSE)</f>
        <v>Quercus ilicifolia</v>
      </c>
      <c r="F255">
        <v>20</v>
      </c>
      <c r="G255">
        <v>0</v>
      </c>
      <c r="H255">
        <v>0</v>
      </c>
      <c r="I255">
        <v>0</v>
      </c>
    </row>
    <row r="256" spans="1:9" x14ac:dyDescent="0.2">
      <c r="A256" t="s">
        <v>788</v>
      </c>
      <c r="B256" t="s">
        <v>789</v>
      </c>
      <c r="C256">
        <v>290</v>
      </c>
      <c r="D256" t="s">
        <v>253</v>
      </c>
      <c r="E256" t="str">
        <f>VLOOKUP(D256,[1]Lookups!$A$2:$C$245,2,FALSE)</f>
        <v>Quercus ilicifolia</v>
      </c>
      <c r="F256">
        <v>34</v>
      </c>
      <c r="G256">
        <v>0</v>
      </c>
      <c r="H256">
        <v>0</v>
      </c>
      <c r="I256">
        <v>0</v>
      </c>
    </row>
    <row r="257" spans="1:9" x14ac:dyDescent="0.2">
      <c r="A257" t="s">
        <v>788</v>
      </c>
      <c r="B257" t="s">
        <v>789</v>
      </c>
      <c r="C257">
        <v>291</v>
      </c>
      <c r="D257" t="s">
        <v>253</v>
      </c>
      <c r="E257" t="str">
        <f>VLOOKUP(D257,[1]Lookups!$A$2:$C$245,2,FALSE)</f>
        <v>Quercus ilicifolia</v>
      </c>
      <c r="F257">
        <v>36</v>
      </c>
      <c r="G257">
        <v>0</v>
      </c>
      <c r="H257">
        <v>0</v>
      </c>
      <c r="I257">
        <v>0</v>
      </c>
    </row>
    <row r="258" spans="1:9" x14ac:dyDescent="0.2">
      <c r="A258" t="s">
        <v>788</v>
      </c>
      <c r="B258" t="s">
        <v>789</v>
      </c>
      <c r="C258">
        <v>292</v>
      </c>
      <c r="D258" t="s">
        <v>253</v>
      </c>
      <c r="E258" t="str">
        <f>VLOOKUP(D258,[1]Lookups!$A$2:$C$245,2,FALSE)</f>
        <v>Quercus ilicifolia</v>
      </c>
      <c r="F258">
        <v>41</v>
      </c>
      <c r="G258">
        <v>0</v>
      </c>
      <c r="H258">
        <v>0</v>
      </c>
      <c r="I258">
        <v>0</v>
      </c>
    </row>
    <row r="259" spans="1:9" x14ac:dyDescent="0.2">
      <c r="A259" t="s">
        <v>788</v>
      </c>
      <c r="B259" t="s">
        <v>789</v>
      </c>
      <c r="C259">
        <v>293</v>
      </c>
      <c r="D259" t="s">
        <v>253</v>
      </c>
      <c r="E259" t="str">
        <f>VLOOKUP(D259,[1]Lookups!$A$2:$C$245,2,FALSE)</f>
        <v>Quercus ilicifolia</v>
      </c>
      <c r="F259">
        <v>10</v>
      </c>
      <c r="G259">
        <v>0</v>
      </c>
      <c r="H259">
        <v>0</v>
      </c>
      <c r="I259">
        <v>0</v>
      </c>
    </row>
    <row r="260" spans="1:9" x14ac:dyDescent="0.2">
      <c r="A260" t="s">
        <v>788</v>
      </c>
      <c r="B260" t="s">
        <v>789</v>
      </c>
      <c r="C260">
        <v>294</v>
      </c>
      <c r="D260" t="s">
        <v>253</v>
      </c>
      <c r="E260" t="str">
        <f>VLOOKUP(D260,[1]Lookups!$A$2:$C$245,2,FALSE)</f>
        <v>Quercus ilicifolia</v>
      </c>
      <c r="F260">
        <v>30</v>
      </c>
      <c r="G260">
        <v>0</v>
      </c>
      <c r="H260">
        <v>0</v>
      </c>
      <c r="I260">
        <v>0</v>
      </c>
    </row>
    <row r="261" spans="1:9" x14ac:dyDescent="0.2">
      <c r="A261" t="s">
        <v>788</v>
      </c>
      <c r="B261" t="s">
        <v>789</v>
      </c>
      <c r="C261">
        <v>295</v>
      </c>
      <c r="D261" t="s">
        <v>253</v>
      </c>
      <c r="E261" t="str">
        <f>VLOOKUP(D261,[1]Lookups!$A$2:$C$245,2,FALSE)</f>
        <v>Quercus ilicifolia</v>
      </c>
      <c r="F261">
        <v>17</v>
      </c>
      <c r="G261">
        <v>0</v>
      </c>
      <c r="H261">
        <v>0</v>
      </c>
      <c r="I261">
        <v>0</v>
      </c>
    </row>
    <row r="262" spans="1:9" x14ac:dyDescent="0.2">
      <c r="A262" t="s">
        <v>788</v>
      </c>
      <c r="B262" t="s">
        <v>789</v>
      </c>
      <c r="C262">
        <v>296</v>
      </c>
      <c r="D262" t="s">
        <v>253</v>
      </c>
      <c r="E262" t="str">
        <f>VLOOKUP(D262,[1]Lookups!$A$2:$C$245,2,FALSE)</f>
        <v>Quercus ilicifolia</v>
      </c>
      <c r="F262">
        <v>21</v>
      </c>
      <c r="G262">
        <v>0</v>
      </c>
      <c r="H262">
        <v>0</v>
      </c>
      <c r="I262">
        <v>0</v>
      </c>
    </row>
    <row r="263" spans="1:9" x14ac:dyDescent="0.2">
      <c r="A263" t="s">
        <v>788</v>
      </c>
      <c r="B263" t="s">
        <v>789</v>
      </c>
      <c r="C263">
        <v>297</v>
      </c>
      <c r="D263" t="s">
        <v>253</v>
      </c>
      <c r="E263" t="str">
        <f>VLOOKUP(D263,[1]Lookups!$A$2:$C$245,2,FALSE)</f>
        <v>Quercus ilicifolia</v>
      </c>
      <c r="F263">
        <v>3</v>
      </c>
      <c r="G263">
        <v>0</v>
      </c>
      <c r="H263">
        <v>0</v>
      </c>
      <c r="I263">
        <v>0</v>
      </c>
    </row>
    <row r="264" spans="1:9" x14ac:dyDescent="0.2">
      <c r="A264" t="s">
        <v>788</v>
      </c>
      <c r="B264" t="s">
        <v>789</v>
      </c>
      <c r="C264">
        <v>298</v>
      </c>
      <c r="D264" t="s">
        <v>253</v>
      </c>
      <c r="E264" t="str">
        <f>VLOOKUP(D264,[1]Lookups!$A$2:$C$245,2,FALSE)</f>
        <v>Quercus ilicifolia</v>
      </c>
      <c r="F264">
        <v>31</v>
      </c>
      <c r="G264">
        <v>0</v>
      </c>
      <c r="H264">
        <v>0</v>
      </c>
      <c r="I264">
        <v>0</v>
      </c>
    </row>
    <row r="265" spans="1:9" x14ac:dyDescent="0.2">
      <c r="A265" t="s">
        <v>788</v>
      </c>
      <c r="B265" t="s">
        <v>789</v>
      </c>
      <c r="C265">
        <v>298</v>
      </c>
      <c r="D265" t="s">
        <v>204</v>
      </c>
      <c r="E265" t="str">
        <f>VLOOKUP(D265,[1]Lookups!$A$2:$C$245,2,FALSE)</f>
        <v>Pinus rigida</v>
      </c>
      <c r="F265">
        <v>1</v>
      </c>
      <c r="G265">
        <v>0</v>
      </c>
      <c r="H265">
        <v>0</v>
      </c>
      <c r="I265">
        <v>0</v>
      </c>
    </row>
    <row r="266" spans="1:9" x14ac:dyDescent="0.2">
      <c r="A266" t="s">
        <v>788</v>
      </c>
      <c r="B266" t="s">
        <v>789</v>
      </c>
      <c r="C266">
        <v>299</v>
      </c>
      <c r="D266" t="s">
        <v>253</v>
      </c>
      <c r="E266" t="str">
        <f>VLOOKUP(D266,[1]Lookups!$A$2:$C$245,2,FALSE)</f>
        <v>Quercus ilicifolia</v>
      </c>
      <c r="F266">
        <v>7</v>
      </c>
      <c r="G266">
        <v>0</v>
      </c>
      <c r="H266">
        <v>0</v>
      </c>
      <c r="I266">
        <v>0</v>
      </c>
    </row>
    <row r="267" spans="1:9" x14ac:dyDescent="0.2">
      <c r="A267" t="s">
        <v>788</v>
      </c>
      <c r="B267" t="s">
        <v>789</v>
      </c>
      <c r="C267">
        <v>299</v>
      </c>
      <c r="D267" t="s">
        <v>204</v>
      </c>
      <c r="E267" t="str">
        <f>VLOOKUP(D267,[1]Lookups!$A$2:$C$245,2,FALSE)</f>
        <v>Pinus rigida</v>
      </c>
      <c r="F267">
        <v>2</v>
      </c>
      <c r="G267">
        <v>0</v>
      </c>
      <c r="H267">
        <v>0</v>
      </c>
      <c r="I267">
        <v>0</v>
      </c>
    </row>
    <row r="268" spans="1:9" x14ac:dyDescent="0.2">
      <c r="A268" t="s">
        <v>788</v>
      </c>
      <c r="B268" t="s">
        <v>789</v>
      </c>
      <c r="C268">
        <v>300</v>
      </c>
      <c r="D268" t="s">
        <v>253</v>
      </c>
      <c r="E268" t="str">
        <f>VLOOKUP(D268,[1]Lookups!$A$2:$C$245,2,FALSE)</f>
        <v>Quercus ilicifolia</v>
      </c>
      <c r="F268">
        <v>49</v>
      </c>
      <c r="G268">
        <v>0</v>
      </c>
      <c r="H268">
        <v>0</v>
      </c>
      <c r="I268">
        <v>0</v>
      </c>
    </row>
    <row r="269" spans="1:9" x14ac:dyDescent="0.2">
      <c r="A269" t="s">
        <v>788</v>
      </c>
      <c r="B269" t="s">
        <v>789</v>
      </c>
      <c r="C269">
        <v>301</v>
      </c>
      <c r="D269" t="s">
        <v>253</v>
      </c>
      <c r="E269" t="str">
        <f>VLOOKUP(D269,[1]Lookups!$A$2:$C$245,2,FALSE)</f>
        <v>Quercus ilicifolia</v>
      </c>
      <c r="F269">
        <v>20</v>
      </c>
      <c r="G269">
        <v>0</v>
      </c>
      <c r="H269">
        <v>0</v>
      </c>
      <c r="I269">
        <v>0</v>
      </c>
    </row>
    <row r="270" spans="1:9" x14ac:dyDescent="0.2">
      <c r="A270" t="s">
        <v>788</v>
      </c>
      <c r="B270" t="s">
        <v>789</v>
      </c>
      <c r="C270">
        <v>302</v>
      </c>
      <c r="D270" t="s">
        <v>253</v>
      </c>
      <c r="E270" t="str">
        <f>VLOOKUP(D270,[1]Lookups!$A$2:$C$245,2,FALSE)</f>
        <v>Quercus ilicifolia</v>
      </c>
      <c r="F270">
        <v>57</v>
      </c>
      <c r="G270">
        <v>0</v>
      </c>
      <c r="H270">
        <v>0</v>
      </c>
      <c r="I270">
        <v>0</v>
      </c>
    </row>
    <row r="271" spans="1:9" x14ac:dyDescent="0.2">
      <c r="A271" t="s">
        <v>788</v>
      </c>
      <c r="B271" t="s">
        <v>789</v>
      </c>
      <c r="C271">
        <v>303</v>
      </c>
      <c r="D271" t="s">
        <v>253</v>
      </c>
      <c r="E271" t="str">
        <f>VLOOKUP(D271,[1]Lookups!$A$2:$C$245,2,FALSE)</f>
        <v>Quercus ilicifolia</v>
      </c>
      <c r="F271">
        <v>26</v>
      </c>
      <c r="G271">
        <v>0</v>
      </c>
      <c r="H271">
        <v>0</v>
      </c>
      <c r="I271">
        <v>0</v>
      </c>
    </row>
    <row r="272" spans="1:9" x14ac:dyDescent="0.2">
      <c r="A272" t="s">
        <v>788</v>
      </c>
      <c r="B272" t="s">
        <v>789</v>
      </c>
      <c r="C272">
        <v>303</v>
      </c>
      <c r="D272" t="s">
        <v>9</v>
      </c>
      <c r="E272" t="str">
        <f>VLOOKUP(D272,[1]Lookups!$A$2:$C$245,2,FALSE)</f>
        <v>Amelanchier spp.</v>
      </c>
      <c r="F272">
        <v>1</v>
      </c>
      <c r="G272">
        <v>0</v>
      </c>
      <c r="H272">
        <v>0</v>
      </c>
      <c r="I272">
        <v>0</v>
      </c>
    </row>
    <row r="273" spans="1:9" x14ac:dyDescent="0.2">
      <c r="A273" t="s">
        <v>790</v>
      </c>
      <c r="B273" t="s">
        <v>789</v>
      </c>
      <c r="C273">
        <v>236</v>
      </c>
      <c r="D273" t="s">
        <v>253</v>
      </c>
      <c r="E273" t="str">
        <f>VLOOKUP(D273,[1]Lookups!$A$2:$C$245,2,FALSE)</f>
        <v>Quercus ilicifolia</v>
      </c>
      <c r="F273">
        <v>23</v>
      </c>
      <c r="G273">
        <v>0</v>
      </c>
      <c r="H273">
        <v>0</v>
      </c>
      <c r="I273">
        <v>0</v>
      </c>
    </row>
    <row r="274" spans="1:9" x14ac:dyDescent="0.2">
      <c r="A274" t="s">
        <v>790</v>
      </c>
      <c r="B274" t="s">
        <v>789</v>
      </c>
      <c r="C274">
        <v>237</v>
      </c>
      <c r="D274" t="s">
        <v>253</v>
      </c>
      <c r="E274" t="str">
        <f>VLOOKUP(D274,[1]Lookups!$A$2:$C$245,2,FALSE)</f>
        <v>Quercus ilicifolia</v>
      </c>
      <c r="F274">
        <v>58</v>
      </c>
      <c r="G274">
        <v>0</v>
      </c>
      <c r="H274">
        <v>0</v>
      </c>
      <c r="I274" t="s">
        <v>793</v>
      </c>
    </row>
    <row r="275" spans="1:9" x14ac:dyDescent="0.2">
      <c r="A275" t="s">
        <v>790</v>
      </c>
      <c r="B275" t="s">
        <v>789</v>
      </c>
      <c r="C275">
        <v>237</v>
      </c>
      <c r="D275" t="s">
        <v>6</v>
      </c>
      <c r="E275" t="str">
        <f>VLOOKUP(D275,[1]Lookups!$A$2:$C$245,2,FALSE)</f>
        <v>Acer rubrum</v>
      </c>
      <c r="F275">
        <v>1</v>
      </c>
      <c r="G275">
        <v>0</v>
      </c>
      <c r="H275">
        <v>0</v>
      </c>
      <c r="I275">
        <v>0</v>
      </c>
    </row>
    <row r="276" spans="1:9" x14ac:dyDescent="0.2">
      <c r="A276" t="s">
        <v>790</v>
      </c>
      <c r="B276" t="s">
        <v>789</v>
      </c>
      <c r="C276">
        <v>238</v>
      </c>
      <c r="D276" t="s">
        <v>253</v>
      </c>
      <c r="E276" t="str">
        <f>VLOOKUP(D276,[1]Lookups!$A$2:$C$245,2,FALSE)</f>
        <v>Quercus ilicifolia</v>
      </c>
      <c r="F276">
        <v>30</v>
      </c>
      <c r="G276">
        <v>0</v>
      </c>
      <c r="H276">
        <v>0</v>
      </c>
      <c r="I276">
        <v>0</v>
      </c>
    </row>
    <row r="277" spans="1:9" x14ac:dyDescent="0.2">
      <c r="A277" t="s">
        <v>790</v>
      </c>
      <c r="B277" t="s">
        <v>789</v>
      </c>
      <c r="C277">
        <v>239</v>
      </c>
      <c r="D277" t="s">
        <v>253</v>
      </c>
      <c r="E277" t="str">
        <f>VLOOKUP(D277,[1]Lookups!$A$2:$C$245,2,FALSE)</f>
        <v>Quercus ilicifolia</v>
      </c>
      <c r="F277">
        <v>19</v>
      </c>
      <c r="G277">
        <v>0</v>
      </c>
      <c r="H277">
        <v>0</v>
      </c>
      <c r="I277" t="s">
        <v>793</v>
      </c>
    </row>
    <row r="278" spans="1:9" x14ac:dyDescent="0.2">
      <c r="A278" t="s">
        <v>790</v>
      </c>
      <c r="B278" t="s">
        <v>789</v>
      </c>
      <c r="C278">
        <v>240</v>
      </c>
      <c r="D278" t="s">
        <v>253</v>
      </c>
      <c r="E278" t="str">
        <f>VLOOKUP(D278,[1]Lookups!$A$2:$C$245,2,FALSE)</f>
        <v>Quercus ilicifolia</v>
      </c>
      <c r="F278">
        <v>40</v>
      </c>
      <c r="G278">
        <v>0</v>
      </c>
      <c r="H278">
        <v>0</v>
      </c>
      <c r="I278">
        <v>0</v>
      </c>
    </row>
    <row r="279" spans="1:9" x14ac:dyDescent="0.2">
      <c r="A279" t="s">
        <v>790</v>
      </c>
      <c r="B279" t="s">
        <v>789</v>
      </c>
      <c r="C279">
        <v>241</v>
      </c>
      <c r="D279" t="s">
        <v>253</v>
      </c>
      <c r="E279" t="str">
        <f>VLOOKUP(D279,[1]Lookups!$A$2:$C$245,2,FALSE)</f>
        <v>Quercus ilicifolia</v>
      </c>
      <c r="F279">
        <v>26</v>
      </c>
      <c r="G279">
        <v>0</v>
      </c>
      <c r="H279">
        <v>0</v>
      </c>
      <c r="I279" t="s">
        <v>793</v>
      </c>
    </row>
    <row r="280" spans="1:9" x14ac:dyDescent="0.2">
      <c r="A280" t="s">
        <v>790</v>
      </c>
      <c r="B280" t="s">
        <v>789</v>
      </c>
      <c r="C280">
        <v>242</v>
      </c>
      <c r="D280" t="s">
        <v>253</v>
      </c>
      <c r="E280" t="str">
        <f>VLOOKUP(D280,[1]Lookups!$A$2:$C$245,2,FALSE)</f>
        <v>Quercus ilicifolia</v>
      </c>
      <c r="F280">
        <v>56</v>
      </c>
      <c r="G280">
        <v>0</v>
      </c>
      <c r="H280">
        <v>0</v>
      </c>
      <c r="I280" t="s">
        <v>793</v>
      </c>
    </row>
    <row r="281" spans="1:9" x14ac:dyDescent="0.2">
      <c r="A281" t="s">
        <v>790</v>
      </c>
      <c r="B281" t="s">
        <v>789</v>
      </c>
      <c r="C281">
        <v>243</v>
      </c>
      <c r="D281" t="s">
        <v>253</v>
      </c>
      <c r="E281" t="str">
        <f>VLOOKUP(D281,[1]Lookups!$A$2:$C$245,2,FALSE)</f>
        <v>Quercus ilicifolia</v>
      </c>
      <c r="F281">
        <v>32</v>
      </c>
      <c r="G281">
        <v>0</v>
      </c>
      <c r="H281">
        <v>0</v>
      </c>
      <c r="I281" t="s">
        <v>793</v>
      </c>
    </row>
    <row r="282" spans="1:9" x14ac:dyDescent="0.2">
      <c r="A282" t="s">
        <v>790</v>
      </c>
      <c r="B282" t="s">
        <v>789</v>
      </c>
      <c r="C282">
        <v>244</v>
      </c>
      <c r="D282" t="s">
        <v>253</v>
      </c>
      <c r="E282" t="str">
        <f>VLOOKUP(D282,[1]Lookups!$A$2:$C$245,2,FALSE)</f>
        <v>Quercus ilicifolia</v>
      </c>
      <c r="F282">
        <v>61</v>
      </c>
      <c r="G282">
        <v>0</v>
      </c>
      <c r="H282">
        <v>0</v>
      </c>
      <c r="I282" t="s">
        <v>793</v>
      </c>
    </row>
    <row r="283" spans="1:9" x14ac:dyDescent="0.2">
      <c r="A283" t="s">
        <v>790</v>
      </c>
      <c r="B283" t="s">
        <v>789</v>
      </c>
      <c r="C283">
        <v>245</v>
      </c>
      <c r="D283" t="s">
        <v>253</v>
      </c>
      <c r="E283" t="str">
        <f>VLOOKUP(D283,[1]Lookups!$A$2:$C$245,2,FALSE)</f>
        <v>Quercus ilicifolia</v>
      </c>
      <c r="F283">
        <v>11</v>
      </c>
      <c r="G283">
        <v>0</v>
      </c>
      <c r="H283">
        <v>0</v>
      </c>
      <c r="I283">
        <v>0</v>
      </c>
    </row>
    <row r="284" spans="1:9" x14ac:dyDescent="0.2">
      <c r="A284" t="s">
        <v>790</v>
      </c>
      <c r="B284" t="s">
        <v>789</v>
      </c>
      <c r="C284">
        <v>246</v>
      </c>
      <c r="D284" t="s">
        <v>253</v>
      </c>
      <c r="E284" t="str">
        <f>VLOOKUP(D284,[1]Lookups!$A$2:$C$245,2,FALSE)</f>
        <v>Quercus ilicifolia</v>
      </c>
      <c r="F284">
        <v>36</v>
      </c>
      <c r="G284">
        <v>0</v>
      </c>
      <c r="H284">
        <v>0</v>
      </c>
      <c r="I284">
        <v>0</v>
      </c>
    </row>
    <row r="285" spans="1:9" x14ac:dyDescent="0.2">
      <c r="A285" t="s">
        <v>790</v>
      </c>
      <c r="B285" t="s">
        <v>789</v>
      </c>
      <c r="C285">
        <v>247</v>
      </c>
      <c r="D285" t="s">
        <v>253</v>
      </c>
      <c r="E285" t="str">
        <f>VLOOKUP(D285,[1]Lookups!$A$2:$C$245,2,FALSE)</f>
        <v>Quercus ilicifolia</v>
      </c>
      <c r="F285">
        <v>36</v>
      </c>
      <c r="G285">
        <v>0</v>
      </c>
      <c r="H285">
        <v>0</v>
      </c>
      <c r="I285" t="s">
        <v>793</v>
      </c>
    </row>
    <row r="286" spans="1:9" x14ac:dyDescent="0.2">
      <c r="A286" t="s">
        <v>790</v>
      </c>
      <c r="B286" t="s">
        <v>789</v>
      </c>
      <c r="C286">
        <v>247</v>
      </c>
      <c r="D286" t="s">
        <v>237</v>
      </c>
      <c r="E286" t="str">
        <f>VLOOKUP(D286,[1]Lookups!$A$2:$C$245,2,FALSE)</f>
        <v>Prunus serotina</v>
      </c>
      <c r="F286">
        <v>1</v>
      </c>
      <c r="G286">
        <v>0</v>
      </c>
      <c r="H286">
        <v>0</v>
      </c>
      <c r="I286">
        <v>0</v>
      </c>
    </row>
    <row r="287" spans="1:9" x14ac:dyDescent="0.2">
      <c r="A287" t="s">
        <v>790</v>
      </c>
      <c r="B287" t="s">
        <v>789</v>
      </c>
      <c r="C287">
        <v>248</v>
      </c>
      <c r="D287" t="s">
        <v>253</v>
      </c>
      <c r="E287" t="str">
        <f>VLOOKUP(D287,[1]Lookups!$A$2:$C$245,2,FALSE)</f>
        <v>Quercus ilicifolia</v>
      </c>
      <c r="F287">
        <v>50</v>
      </c>
      <c r="G287">
        <v>0</v>
      </c>
      <c r="H287">
        <v>0</v>
      </c>
      <c r="I287">
        <v>0</v>
      </c>
    </row>
    <row r="288" spans="1:9" x14ac:dyDescent="0.2">
      <c r="A288" t="s">
        <v>790</v>
      </c>
      <c r="B288" t="s">
        <v>789</v>
      </c>
      <c r="C288">
        <v>249</v>
      </c>
      <c r="D288" t="s">
        <v>253</v>
      </c>
      <c r="E288" t="str">
        <f>VLOOKUP(D288,[1]Lookups!$A$2:$C$245,2,FALSE)</f>
        <v>Quercus ilicifolia</v>
      </c>
      <c r="F288">
        <v>22</v>
      </c>
      <c r="G288">
        <v>0</v>
      </c>
      <c r="H288">
        <v>0</v>
      </c>
      <c r="I288" t="s">
        <v>793</v>
      </c>
    </row>
    <row r="289" spans="1:9" x14ac:dyDescent="0.2">
      <c r="A289" t="s">
        <v>790</v>
      </c>
      <c r="B289" t="s">
        <v>789</v>
      </c>
      <c r="C289">
        <v>249</v>
      </c>
      <c r="D289" t="s">
        <v>237</v>
      </c>
      <c r="E289" t="str">
        <f>VLOOKUP(D289,[1]Lookups!$A$2:$C$245,2,FALSE)</f>
        <v>Prunus serotina</v>
      </c>
      <c r="F289">
        <v>6</v>
      </c>
      <c r="G289">
        <v>0</v>
      </c>
      <c r="H289">
        <v>0</v>
      </c>
      <c r="I289">
        <v>0</v>
      </c>
    </row>
    <row r="290" spans="1:9" x14ac:dyDescent="0.2">
      <c r="A290" t="s">
        <v>790</v>
      </c>
      <c r="B290" t="s">
        <v>789</v>
      </c>
      <c r="C290">
        <v>249</v>
      </c>
      <c r="D290" t="s">
        <v>207</v>
      </c>
      <c r="E290" t="str">
        <f>VLOOKUP(D290,[1]Lookups!$A$2:$C$245,2,FALSE)</f>
        <v>Pinus strobus</v>
      </c>
      <c r="F290">
        <v>1</v>
      </c>
      <c r="G290">
        <v>0</v>
      </c>
      <c r="H290">
        <v>0</v>
      </c>
      <c r="I290">
        <v>0</v>
      </c>
    </row>
    <row r="291" spans="1:9" x14ac:dyDescent="0.2">
      <c r="A291" t="s">
        <v>790</v>
      </c>
      <c r="B291" t="s">
        <v>789</v>
      </c>
      <c r="C291">
        <v>250</v>
      </c>
      <c r="D291" t="s">
        <v>253</v>
      </c>
      <c r="E291" t="str">
        <f>VLOOKUP(D291,[1]Lookups!$A$2:$C$245,2,FALSE)</f>
        <v>Quercus ilicifolia</v>
      </c>
      <c r="F291">
        <v>15</v>
      </c>
      <c r="G291">
        <v>0</v>
      </c>
      <c r="H291">
        <v>0</v>
      </c>
      <c r="I291">
        <v>0</v>
      </c>
    </row>
    <row r="292" spans="1:9" x14ac:dyDescent="0.2">
      <c r="A292" t="s">
        <v>790</v>
      </c>
      <c r="B292" t="s">
        <v>789</v>
      </c>
      <c r="C292">
        <v>251</v>
      </c>
      <c r="D292" t="s">
        <v>253</v>
      </c>
      <c r="E292" t="str">
        <f>VLOOKUP(D292,[1]Lookups!$A$2:$C$245,2,FALSE)</f>
        <v>Quercus ilicifolia</v>
      </c>
      <c r="F292">
        <v>62</v>
      </c>
      <c r="G292">
        <v>0</v>
      </c>
      <c r="H292">
        <v>0</v>
      </c>
      <c r="I292">
        <v>0</v>
      </c>
    </row>
    <row r="293" spans="1:9" x14ac:dyDescent="0.2">
      <c r="A293" t="s">
        <v>790</v>
      </c>
      <c r="B293" t="s">
        <v>789</v>
      </c>
      <c r="C293">
        <v>251</v>
      </c>
      <c r="D293" t="s">
        <v>237</v>
      </c>
      <c r="E293" t="str">
        <f>VLOOKUP(D293,[1]Lookups!$A$2:$C$245,2,FALSE)</f>
        <v>Prunus serotina</v>
      </c>
      <c r="F293">
        <v>5</v>
      </c>
      <c r="G293">
        <v>0</v>
      </c>
      <c r="H293">
        <v>0</v>
      </c>
      <c r="I293">
        <v>0</v>
      </c>
    </row>
    <row r="294" spans="1:9" x14ac:dyDescent="0.2">
      <c r="A294" t="s">
        <v>790</v>
      </c>
      <c r="B294" t="s">
        <v>789</v>
      </c>
      <c r="C294">
        <v>252</v>
      </c>
      <c r="D294" t="s">
        <v>9</v>
      </c>
      <c r="E294" t="str">
        <f>VLOOKUP(D294,[1]Lookups!$A$2:$C$245,2,FALSE)</f>
        <v>Amelanchier spp.</v>
      </c>
      <c r="F294">
        <v>2</v>
      </c>
      <c r="G294">
        <v>0</v>
      </c>
      <c r="H294">
        <v>0</v>
      </c>
      <c r="I294">
        <v>0</v>
      </c>
    </row>
    <row r="295" spans="1:9" x14ac:dyDescent="0.2">
      <c r="A295" t="s">
        <v>790</v>
      </c>
      <c r="B295" t="s">
        <v>789</v>
      </c>
      <c r="C295">
        <v>252</v>
      </c>
      <c r="D295" t="s">
        <v>253</v>
      </c>
      <c r="E295" t="str">
        <f>VLOOKUP(D295,[1]Lookups!$A$2:$C$245,2,FALSE)</f>
        <v>Quercus ilicifolia</v>
      </c>
      <c r="F295">
        <v>18</v>
      </c>
      <c r="G295">
        <v>0</v>
      </c>
      <c r="H295">
        <v>0</v>
      </c>
      <c r="I295">
        <v>0</v>
      </c>
    </row>
    <row r="296" spans="1:9" x14ac:dyDescent="0.2">
      <c r="A296" t="s">
        <v>790</v>
      </c>
      <c r="B296" t="s">
        <v>789</v>
      </c>
      <c r="C296">
        <v>253</v>
      </c>
      <c r="D296" t="s">
        <v>253</v>
      </c>
      <c r="E296" t="str">
        <f>VLOOKUP(D296,[1]Lookups!$A$2:$C$245,2,FALSE)</f>
        <v>Quercus ilicifolia</v>
      </c>
      <c r="F296">
        <v>26</v>
      </c>
      <c r="G296">
        <v>0</v>
      </c>
      <c r="H296">
        <v>0</v>
      </c>
      <c r="I296">
        <v>0</v>
      </c>
    </row>
    <row r="297" spans="1:9" x14ac:dyDescent="0.2">
      <c r="A297" t="s">
        <v>790</v>
      </c>
      <c r="B297" t="s">
        <v>789</v>
      </c>
      <c r="C297">
        <v>253</v>
      </c>
      <c r="D297" t="s">
        <v>237</v>
      </c>
      <c r="E297" t="str">
        <f>VLOOKUP(D297,[1]Lookups!$A$2:$C$245,2,FALSE)</f>
        <v>Prunus serotina</v>
      </c>
      <c r="F297">
        <v>9</v>
      </c>
      <c r="G297">
        <v>0</v>
      </c>
      <c r="H297">
        <v>0</v>
      </c>
      <c r="I297">
        <v>0</v>
      </c>
    </row>
    <row r="298" spans="1:9" x14ac:dyDescent="0.2">
      <c r="A298" t="s">
        <v>790</v>
      </c>
      <c r="B298" t="s">
        <v>789</v>
      </c>
      <c r="C298">
        <v>253</v>
      </c>
      <c r="D298" t="s">
        <v>9</v>
      </c>
      <c r="E298" t="str">
        <f>VLOOKUP(D298,[1]Lookups!$A$2:$C$245,2,FALSE)</f>
        <v>Amelanchier spp.</v>
      </c>
      <c r="F298">
        <v>1</v>
      </c>
      <c r="G298">
        <v>0</v>
      </c>
      <c r="H298">
        <v>0</v>
      </c>
      <c r="I298">
        <v>0</v>
      </c>
    </row>
    <row r="299" spans="1:9" x14ac:dyDescent="0.2">
      <c r="A299" t="s">
        <v>790</v>
      </c>
      <c r="B299" t="s">
        <v>789</v>
      </c>
      <c r="C299">
        <v>254</v>
      </c>
      <c r="D299" t="s">
        <v>253</v>
      </c>
      <c r="E299" t="str">
        <f>VLOOKUP(D299,[1]Lookups!$A$2:$C$245,2,FALSE)</f>
        <v>Quercus ilicifolia</v>
      </c>
      <c r="F299">
        <v>27</v>
      </c>
      <c r="G299">
        <v>0</v>
      </c>
      <c r="H299">
        <v>0</v>
      </c>
      <c r="I299">
        <v>0</v>
      </c>
    </row>
    <row r="300" spans="1:9" x14ac:dyDescent="0.2">
      <c r="A300" t="s">
        <v>790</v>
      </c>
      <c r="B300" t="s">
        <v>789</v>
      </c>
      <c r="C300">
        <v>254</v>
      </c>
      <c r="D300" t="s">
        <v>237</v>
      </c>
      <c r="E300" t="str">
        <f>VLOOKUP(D300,[1]Lookups!$A$2:$C$245,2,FALSE)</f>
        <v>Prunus serotina</v>
      </c>
      <c r="F300">
        <v>1</v>
      </c>
      <c r="G300">
        <v>0</v>
      </c>
      <c r="H300">
        <v>0</v>
      </c>
      <c r="I300">
        <v>0</v>
      </c>
    </row>
    <row r="301" spans="1:9" x14ac:dyDescent="0.2">
      <c r="A301" t="s">
        <v>790</v>
      </c>
      <c r="B301" t="s">
        <v>789</v>
      </c>
      <c r="C301">
        <v>255</v>
      </c>
      <c r="D301" t="s">
        <v>253</v>
      </c>
      <c r="E301" t="str">
        <f>VLOOKUP(D301,[1]Lookups!$A$2:$C$245,2,FALSE)</f>
        <v>Quercus ilicifolia</v>
      </c>
      <c r="F301">
        <v>26</v>
      </c>
      <c r="G301">
        <v>0</v>
      </c>
      <c r="H301">
        <v>0</v>
      </c>
      <c r="I301">
        <v>0</v>
      </c>
    </row>
    <row r="302" spans="1:9" x14ac:dyDescent="0.2">
      <c r="A302" t="s">
        <v>790</v>
      </c>
      <c r="B302" t="s">
        <v>789</v>
      </c>
      <c r="C302">
        <v>255</v>
      </c>
      <c r="D302" t="s">
        <v>237</v>
      </c>
      <c r="E302" t="str">
        <f>VLOOKUP(D302,[1]Lookups!$A$2:$C$245,2,FALSE)</f>
        <v>Prunus serotina</v>
      </c>
      <c r="F302">
        <v>1</v>
      </c>
      <c r="G302">
        <v>0</v>
      </c>
      <c r="H302">
        <v>0</v>
      </c>
      <c r="I302">
        <v>0</v>
      </c>
    </row>
    <row r="303" spans="1:9" x14ac:dyDescent="0.2">
      <c r="A303" t="s">
        <v>790</v>
      </c>
      <c r="B303" t="s">
        <v>789</v>
      </c>
      <c r="C303">
        <v>256</v>
      </c>
      <c r="D303" t="s">
        <v>253</v>
      </c>
      <c r="E303" t="str">
        <f>VLOOKUP(D303,[1]Lookups!$A$2:$C$245,2,FALSE)</f>
        <v>Quercus ilicifolia</v>
      </c>
      <c r="F303">
        <v>17</v>
      </c>
      <c r="G303">
        <v>0</v>
      </c>
      <c r="H303">
        <v>0</v>
      </c>
      <c r="I303" t="s">
        <v>793</v>
      </c>
    </row>
    <row r="304" spans="1:9" x14ac:dyDescent="0.2">
      <c r="A304" t="s">
        <v>790</v>
      </c>
      <c r="B304" t="s">
        <v>789</v>
      </c>
      <c r="C304">
        <v>256</v>
      </c>
      <c r="D304" t="s">
        <v>237</v>
      </c>
      <c r="E304" t="str">
        <f>VLOOKUP(D304,[1]Lookups!$A$2:$C$245,2,FALSE)</f>
        <v>Prunus serotina</v>
      </c>
      <c r="F304">
        <v>9</v>
      </c>
      <c r="G304">
        <v>0</v>
      </c>
      <c r="H304">
        <v>0</v>
      </c>
      <c r="I304">
        <v>0</v>
      </c>
    </row>
    <row r="305" spans="1:9" x14ac:dyDescent="0.2">
      <c r="A305" t="s">
        <v>792</v>
      </c>
      <c r="B305" t="s">
        <v>789</v>
      </c>
      <c r="C305">
        <v>957</v>
      </c>
      <c r="D305" t="s">
        <v>253</v>
      </c>
      <c r="E305" t="str">
        <f>VLOOKUP(D305,[1]Lookups!$A$2:$C$245,2,FALSE)</f>
        <v>Quercus ilicifolia</v>
      </c>
      <c r="F305">
        <v>39</v>
      </c>
      <c r="G305">
        <v>0</v>
      </c>
      <c r="H305">
        <v>0</v>
      </c>
      <c r="I305">
        <v>0</v>
      </c>
    </row>
    <row r="306" spans="1:9" x14ac:dyDescent="0.2">
      <c r="A306" t="s">
        <v>792</v>
      </c>
      <c r="B306" t="s">
        <v>789</v>
      </c>
      <c r="C306">
        <v>956</v>
      </c>
      <c r="D306" t="s">
        <v>253</v>
      </c>
      <c r="E306" t="str">
        <f>VLOOKUP(D306,[1]Lookups!$A$2:$C$245,2,FALSE)</f>
        <v>Quercus ilicifolia</v>
      </c>
      <c r="F306">
        <v>60</v>
      </c>
      <c r="G306">
        <v>0</v>
      </c>
      <c r="H306">
        <v>0</v>
      </c>
      <c r="I306">
        <v>0</v>
      </c>
    </row>
    <row r="307" spans="1:9" x14ac:dyDescent="0.2">
      <c r="A307" t="s">
        <v>792</v>
      </c>
      <c r="B307" t="s">
        <v>789</v>
      </c>
      <c r="C307">
        <v>955</v>
      </c>
      <c r="D307" t="s">
        <v>253</v>
      </c>
      <c r="E307" t="str">
        <f>VLOOKUP(D307,[1]Lookups!$A$2:$C$245,2,FALSE)</f>
        <v>Quercus ilicifolia</v>
      </c>
      <c r="F307">
        <v>31</v>
      </c>
      <c r="G307">
        <v>0</v>
      </c>
      <c r="H307">
        <v>0</v>
      </c>
      <c r="I307">
        <v>0</v>
      </c>
    </row>
    <row r="308" spans="1:9" x14ac:dyDescent="0.2">
      <c r="A308" t="s">
        <v>792</v>
      </c>
      <c r="B308" t="s">
        <v>789</v>
      </c>
      <c r="C308">
        <v>954</v>
      </c>
      <c r="D308" t="s">
        <v>253</v>
      </c>
      <c r="E308" t="str">
        <f>VLOOKUP(D308,[1]Lookups!$A$2:$C$245,2,FALSE)</f>
        <v>Quercus ilicifolia</v>
      </c>
      <c r="F308">
        <v>30</v>
      </c>
      <c r="G308">
        <v>0</v>
      </c>
      <c r="H308">
        <v>0</v>
      </c>
      <c r="I308">
        <v>0</v>
      </c>
    </row>
    <row r="309" spans="1:9" x14ac:dyDescent="0.2">
      <c r="A309" t="s">
        <v>792</v>
      </c>
      <c r="B309" t="s">
        <v>789</v>
      </c>
      <c r="C309">
        <v>953</v>
      </c>
      <c r="D309" t="s">
        <v>253</v>
      </c>
      <c r="E309" t="str">
        <f>VLOOKUP(D309,[1]Lookups!$A$2:$C$245,2,FALSE)</f>
        <v>Quercus ilicifolia</v>
      </c>
      <c r="F309">
        <v>20</v>
      </c>
      <c r="G309">
        <v>0</v>
      </c>
      <c r="H309">
        <v>0</v>
      </c>
      <c r="I309">
        <v>0</v>
      </c>
    </row>
    <row r="310" spans="1:9" x14ac:dyDescent="0.2">
      <c r="A310" t="s">
        <v>792</v>
      </c>
      <c r="B310" t="s">
        <v>789</v>
      </c>
      <c r="C310">
        <v>953</v>
      </c>
      <c r="D310" t="s">
        <v>237</v>
      </c>
      <c r="E310" t="str">
        <f>VLOOKUP(D310,[1]Lookups!$A$2:$C$245,2,FALSE)</f>
        <v>Prunus serotina</v>
      </c>
      <c r="F310">
        <v>1</v>
      </c>
      <c r="G310">
        <v>0</v>
      </c>
      <c r="H310">
        <v>0</v>
      </c>
      <c r="I310">
        <v>0</v>
      </c>
    </row>
    <row r="311" spans="1:9" x14ac:dyDescent="0.2">
      <c r="A311" t="s">
        <v>792</v>
      </c>
      <c r="B311" t="s">
        <v>789</v>
      </c>
      <c r="C311">
        <v>953</v>
      </c>
      <c r="D311" t="s">
        <v>265</v>
      </c>
      <c r="E311" t="str">
        <f>VLOOKUP(D311,[1]Lookups!$A$2:$C$245,2,FALSE)</f>
        <v>Quercus rubra</v>
      </c>
      <c r="F311">
        <v>1</v>
      </c>
      <c r="G311">
        <v>0</v>
      </c>
      <c r="H311">
        <v>0</v>
      </c>
      <c r="I311">
        <v>0</v>
      </c>
    </row>
    <row r="312" spans="1:9" x14ac:dyDescent="0.2">
      <c r="A312" t="s">
        <v>792</v>
      </c>
      <c r="B312" t="s">
        <v>789</v>
      </c>
      <c r="C312">
        <v>952</v>
      </c>
      <c r="D312" t="s">
        <v>253</v>
      </c>
      <c r="E312" t="str">
        <f>VLOOKUP(D312,[1]Lookups!$A$2:$C$245,2,FALSE)</f>
        <v>Quercus ilicifolia</v>
      </c>
      <c r="F312">
        <v>41</v>
      </c>
      <c r="G312">
        <v>0</v>
      </c>
      <c r="H312">
        <v>0</v>
      </c>
      <c r="I312">
        <v>0</v>
      </c>
    </row>
    <row r="313" spans="1:9" x14ac:dyDescent="0.2">
      <c r="A313" t="s">
        <v>792</v>
      </c>
      <c r="B313" t="s">
        <v>789</v>
      </c>
      <c r="C313">
        <v>951</v>
      </c>
      <c r="D313" t="s">
        <v>237</v>
      </c>
      <c r="E313" t="str">
        <f>VLOOKUP(D313,[1]Lookups!$A$2:$C$245,2,FALSE)</f>
        <v>Prunus serotina</v>
      </c>
      <c r="F313">
        <v>6</v>
      </c>
      <c r="G313">
        <v>0</v>
      </c>
      <c r="H313">
        <v>0</v>
      </c>
      <c r="I313">
        <v>0</v>
      </c>
    </row>
    <row r="314" spans="1:9" x14ac:dyDescent="0.2">
      <c r="A314" t="s">
        <v>792</v>
      </c>
      <c r="B314" t="s">
        <v>789</v>
      </c>
      <c r="C314">
        <v>951</v>
      </c>
      <c r="D314" t="s">
        <v>253</v>
      </c>
      <c r="E314" t="str">
        <f>VLOOKUP(D314,[1]Lookups!$A$2:$C$245,2,FALSE)</f>
        <v>Quercus ilicifolia</v>
      </c>
      <c r="F314">
        <v>34</v>
      </c>
      <c r="G314">
        <v>0</v>
      </c>
      <c r="H314">
        <v>0</v>
      </c>
      <c r="I314">
        <v>0</v>
      </c>
    </row>
    <row r="315" spans="1:9" x14ac:dyDescent="0.2">
      <c r="A315" t="s">
        <v>792</v>
      </c>
      <c r="B315" t="s">
        <v>789</v>
      </c>
      <c r="C315">
        <v>951</v>
      </c>
      <c r="D315" t="s">
        <v>741</v>
      </c>
      <c r="E315" t="str">
        <f>VLOOKUP(D315,[1]Lookups!$A$2:$C$245,2,FALSE)</f>
        <v>Crataegus species</v>
      </c>
      <c r="F315">
        <v>1</v>
      </c>
      <c r="G315">
        <v>0</v>
      </c>
      <c r="H315">
        <v>0</v>
      </c>
      <c r="I315">
        <v>0</v>
      </c>
    </row>
    <row r="316" spans="1:9" x14ac:dyDescent="0.2">
      <c r="A316" t="s">
        <v>792</v>
      </c>
      <c r="B316" t="s">
        <v>789</v>
      </c>
      <c r="C316">
        <v>950</v>
      </c>
      <c r="D316" t="s">
        <v>204</v>
      </c>
      <c r="E316" t="str">
        <f>VLOOKUP(D316,[1]Lookups!$A$2:$C$245,2,FALSE)</f>
        <v>Pinus rigida</v>
      </c>
      <c r="F316">
        <v>2</v>
      </c>
      <c r="G316">
        <v>0</v>
      </c>
      <c r="H316">
        <v>0</v>
      </c>
      <c r="I316">
        <v>0</v>
      </c>
    </row>
    <row r="317" spans="1:9" x14ac:dyDescent="0.2">
      <c r="A317" t="s">
        <v>792</v>
      </c>
      <c r="B317" t="s">
        <v>789</v>
      </c>
      <c r="C317">
        <v>950</v>
      </c>
      <c r="D317" t="s">
        <v>253</v>
      </c>
      <c r="E317" t="str">
        <f>VLOOKUP(D317,[1]Lookups!$A$2:$C$245,2,FALSE)</f>
        <v>Quercus ilicifolia</v>
      </c>
      <c r="F317">
        <v>56</v>
      </c>
      <c r="G317">
        <v>0</v>
      </c>
      <c r="H317">
        <v>0</v>
      </c>
      <c r="I317">
        <v>0</v>
      </c>
    </row>
    <row r="318" spans="1:9" x14ac:dyDescent="0.2">
      <c r="A318" t="s">
        <v>792</v>
      </c>
      <c r="B318" t="s">
        <v>789</v>
      </c>
      <c r="C318">
        <v>950</v>
      </c>
      <c r="D318" t="s">
        <v>237</v>
      </c>
      <c r="E318" t="str">
        <f>VLOOKUP(D318,[1]Lookups!$A$2:$C$245,2,FALSE)</f>
        <v>Prunus serotina</v>
      </c>
      <c r="F318">
        <v>10</v>
      </c>
      <c r="G318">
        <v>0</v>
      </c>
      <c r="H318">
        <v>8</v>
      </c>
      <c r="I318">
        <v>0</v>
      </c>
    </row>
    <row r="319" spans="1:9" x14ac:dyDescent="0.2">
      <c r="A319" t="s">
        <v>792</v>
      </c>
      <c r="B319" t="s">
        <v>789</v>
      </c>
      <c r="C319">
        <v>950</v>
      </c>
      <c r="D319" t="s">
        <v>375</v>
      </c>
      <c r="E319" t="str">
        <f>VLOOKUP(D319,[1]Lookups!$A$2:$C$245,2,FALSE)</f>
        <v>Populus deltoides</v>
      </c>
      <c r="F319">
        <v>2</v>
      </c>
      <c r="G319">
        <v>0</v>
      </c>
      <c r="H319">
        <v>0</v>
      </c>
      <c r="I319">
        <v>0</v>
      </c>
    </row>
    <row r="320" spans="1:9" x14ac:dyDescent="0.2">
      <c r="A320" t="s">
        <v>792</v>
      </c>
      <c r="B320" t="s">
        <v>789</v>
      </c>
      <c r="C320">
        <v>949</v>
      </c>
      <c r="D320" t="s">
        <v>253</v>
      </c>
      <c r="E320" t="str">
        <f>VLOOKUP(D320,[1]Lookups!$A$2:$C$245,2,FALSE)</f>
        <v>Quercus ilicifolia</v>
      </c>
      <c r="F320">
        <v>40</v>
      </c>
      <c r="G320">
        <v>0</v>
      </c>
      <c r="H320">
        <v>0</v>
      </c>
      <c r="I320">
        <v>0</v>
      </c>
    </row>
    <row r="321" spans="1:9" x14ac:dyDescent="0.2">
      <c r="A321" t="s">
        <v>792</v>
      </c>
      <c r="B321" t="s">
        <v>789</v>
      </c>
      <c r="C321">
        <v>948</v>
      </c>
      <c r="D321" t="s">
        <v>253</v>
      </c>
      <c r="E321" t="str">
        <f>VLOOKUP(D321,[1]Lookups!$A$2:$C$245,2,FALSE)</f>
        <v>Quercus ilicifolia</v>
      </c>
      <c r="F321">
        <v>21</v>
      </c>
      <c r="G321">
        <v>0</v>
      </c>
      <c r="H321">
        <v>0</v>
      </c>
      <c r="I321">
        <v>0</v>
      </c>
    </row>
    <row r="322" spans="1:9" x14ac:dyDescent="0.2">
      <c r="A322" t="s">
        <v>792</v>
      </c>
      <c r="B322" t="s">
        <v>789</v>
      </c>
      <c r="C322">
        <v>948</v>
      </c>
      <c r="D322" t="s">
        <v>237</v>
      </c>
      <c r="E322" t="str">
        <f>VLOOKUP(D322,[1]Lookups!$A$2:$C$245,2,FALSE)</f>
        <v>Prunus serotina</v>
      </c>
      <c r="F322">
        <v>3</v>
      </c>
      <c r="G322">
        <v>0</v>
      </c>
      <c r="H322">
        <v>3</v>
      </c>
      <c r="I322">
        <v>0</v>
      </c>
    </row>
    <row r="323" spans="1:9" x14ac:dyDescent="0.2">
      <c r="A323" t="s">
        <v>792</v>
      </c>
      <c r="B323" t="s">
        <v>789</v>
      </c>
      <c r="C323">
        <v>947</v>
      </c>
      <c r="D323" t="s">
        <v>253</v>
      </c>
      <c r="E323" t="str">
        <f>VLOOKUP(D323,[1]Lookups!$A$2:$C$245,2,FALSE)</f>
        <v>Quercus ilicifolia</v>
      </c>
      <c r="F323">
        <v>27</v>
      </c>
      <c r="G323">
        <v>0</v>
      </c>
      <c r="H323">
        <v>0</v>
      </c>
      <c r="I323">
        <v>0</v>
      </c>
    </row>
    <row r="324" spans="1:9" x14ac:dyDescent="0.2">
      <c r="A324" t="s">
        <v>792</v>
      </c>
      <c r="B324" t="s">
        <v>789</v>
      </c>
      <c r="C324">
        <v>946</v>
      </c>
      <c r="D324" t="s">
        <v>253</v>
      </c>
      <c r="E324" t="str">
        <f>VLOOKUP(D324,[1]Lookups!$A$2:$C$245,2,FALSE)</f>
        <v>Quercus ilicifolia</v>
      </c>
      <c r="F324">
        <v>27</v>
      </c>
      <c r="G324">
        <v>0</v>
      </c>
      <c r="H324">
        <v>0</v>
      </c>
      <c r="I324">
        <v>0</v>
      </c>
    </row>
    <row r="325" spans="1:9" x14ac:dyDescent="0.2">
      <c r="A325" t="s">
        <v>792</v>
      </c>
      <c r="B325" t="s">
        <v>789</v>
      </c>
      <c r="C325">
        <v>945</v>
      </c>
      <c r="D325" t="s">
        <v>253</v>
      </c>
      <c r="E325" t="str">
        <f>VLOOKUP(D325,[1]Lookups!$A$2:$C$245,2,FALSE)</f>
        <v>Quercus ilicifolia</v>
      </c>
      <c r="F325">
        <v>9</v>
      </c>
      <c r="G325">
        <v>0</v>
      </c>
      <c r="H325">
        <v>0</v>
      </c>
      <c r="I325">
        <v>0</v>
      </c>
    </row>
    <row r="326" spans="1:9" x14ac:dyDescent="0.2">
      <c r="A326" t="s">
        <v>792</v>
      </c>
      <c r="B326" t="s">
        <v>789</v>
      </c>
      <c r="C326">
        <v>945</v>
      </c>
      <c r="D326" t="s">
        <v>9</v>
      </c>
      <c r="E326" t="str">
        <f>VLOOKUP(D326,[1]Lookups!$A$2:$C$245,2,FALSE)</f>
        <v>Amelanchier spp.</v>
      </c>
      <c r="F326">
        <v>1</v>
      </c>
      <c r="G326">
        <v>0</v>
      </c>
      <c r="H326">
        <v>0</v>
      </c>
      <c r="I326">
        <v>0</v>
      </c>
    </row>
    <row r="327" spans="1:9" x14ac:dyDescent="0.2">
      <c r="A327" t="s">
        <v>792</v>
      </c>
      <c r="B327" t="s">
        <v>789</v>
      </c>
      <c r="C327">
        <v>944</v>
      </c>
      <c r="D327" t="s">
        <v>253</v>
      </c>
      <c r="E327" t="str">
        <f>VLOOKUP(D327,[1]Lookups!$A$2:$C$245,2,FALSE)</f>
        <v>Quercus ilicifolia</v>
      </c>
      <c r="F327">
        <v>51</v>
      </c>
      <c r="G327">
        <v>0</v>
      </c>
      <c r="H327">
        <v>0</v>
      </c>
      <c r="I327">
        <v>0</v>
      </c>
    </row>
    <row r="328" spans="1:9" x14ac:dyDescent="0.2">
      <c r="A328" t="s">
        <v>792</v>
      </c>
      <c r="B328" t="s">
        <v>789</v>
      </c>
      <c r="C328">
        <v>944</v>
      </c>
      <c r="D328" t="s">
        <v>237</v>
      </c>
      <c r="E328" t="str">
        <f>VLOOKUP(D328,[1]Lookups!$A$2:$C$245,2,FALSE)</f>
        <v>Prunus serotina</v>
      </c>
      <c r="F328">
        <v>1</v>
      </c>
      <c r="G328">
        <v>0</v>
      </c>
      <c r="H328">
        <v>0</v>
      </c>
      <c r="I328">
        <v>0</v>
      </c>
    </row>
    <row r="329" spans="1:9" x14ac:dyDescent="0.2">
      <c r="A329" t="s">
        <v>792</v>
      </c>
      <c r="B329" t="s">
        <v>789</v>
      </c>
      <c r="C329">
        <v>943</v>
      </c>
      <c r="D329" t="s">
        <v>253</v>
      </c>
      <c r="E329" t="str">
        <f>VLOOKUP(D329,[1]Lookups!$A$2:$C$245,2,FALSE)</f>
        <v>Quercus ilicifolia</v>
      </c>
      <c r="F329">
        <v>74</v>
      </c>
      <c r="G329">
        <v>0</v>
      </c>
      <c r="H329">
        <v>0</v>
      </c>
      <c r="I329">
        <v>0</v>
      </c>
    </row>
    <row r="330" spans="1:9" x14ac:dyDescent="0.2">
      <c r="A330" t="s">
        <v>792</v>
      </c>
      <c r="B330" t="s">
        <v>789</v>
      </c>
      <c r="C330">
        <v>942</v>
      </c>
      <c r="D330" t="s">
        <v>253</v>
      </c>
      <c r="E330" t="str">
        <f>VLOOKUP(D330,[1]Lookups!$A$2:$C$245,2,FALSE)</f>
        <v>Quercus ilicifolia</v>
      </c>
      <c r="F330">
        <v>39</v>
      </c>
      <c r="G330">
        <v>0</v>
      </c>
      <c r="H330">
        <v>0</v>
      </c>
      <c r="I330">
        <v>0</v>
      </c>
    </row>
    <row r="331" spans="1:9" x14ac:dyDescent="0.2">
      <c r="A331" t="s">
        <v>792</v>
      </c>
      <c r="B331" t="s">
        <v>789</v>
      </c>
      <c r="C331">
        <v>941</v>
      </c>
      <c r="D331" t="s">
        <v>253</v>
      </c>
      <c r="E331" t="str">
        <f>VLOOKUP(D331,[1]Lookups!$A$2:$C$245,2,FALSE)</f>
        <v>Quercus ilicifolia</v>
      </c>
      <c r="F331">
        <v>52</v>
      </c>
      <c r="G331">
        <v>0</v>
      </c>
      <c r="H331">
        <v>0</v>
      </c>
      <c r="I331">
        <v>0</v>
      </c>
    </row>
    <row r="332" spans="1:9" x14ac:dyDescent="0.2">
      <c r="A332" t="s">
        <v>792</v>
      </c>
      <c r="B332" t="s">
        <v>789</v>
      </c>
      <c r="C332">
        <v>941</v>
      </c>
      <c r="D332" t="s">
        <v>237</v>
      </c>
      <c r="E332" t="str">
        <f>VLOOKUP(D332,[1]Lookups!$A$2:$C$245,2,FALSE)</f>
        <v>Prunus serotina</v>
      </c>
      <c r="F332">
        <v>2</v>
      </c>
      <c r="G332">
        <v>0</v>
      </c>
      <c r="H332">
        <v>0</v>
      </c>
      <c r="I332">
        <v>0</v>
      </c>
    </row>
    <row r="333" spans="1:9" x14ac:dyDescent="0.2">
      <c r="A333" t="s">
        <v>792</v>
      </c>
      <c r="B333" t="s">
        <v>789</v>
      </c>
      <c r="C333">
        <v>940</v>
      </c>
      <c r="D333" t="s">
        <v>237</v>
      </c>
      <c r="E333" t="str">
        <f>VLOOKUP(D333,[1]Lookups!$A$2:$C$245,2,FALSE)</f>
        <v>Prunus serotina</v>
      </c>
      <c r="F333">
        <v>11</v>
      </c>
      <c r="G333">
        <v>0</v>
      </c>
      <c r="H333">
        <v>6</v>
      </c>
      <c r="I333">
        <v>0</v>
      </c>
    </row>
    <row r="334" spans="1:9" x14ac:dyDescent="0.2">
      <c r="A334" t="s">
        <v>792</v>
      </c>
      <c r="B334" t="s">
        <v>789</v>
      </c>
      <c r="C334">
        <v>940</v>
      </c>
      <c r="D334" t="s">
        <v>253</v>
      </c>
      <c r="E334" t="str">
        <f>VLOOKUP(D334,[1]Lookups!$A$2:$C$245,2,FALSE)</f>
        <v>Quercus ilicifolia</v>
      </c>
      <c r="F334">
        <v>51</v>
      </c>
      <c r="G334">
        <v>0</v>
      </c>
      <c r="H334">
        <v>0</v>
      </c>
      <c r="I334">
        <v>0</v>
      </c>
    </row>
    <row r="335" spans="1:9" x14ac:dyDescent="0.2">
      <c r="A335" t="s">
        <v>792</v>
      </c>
      <c r="B335" t="s">
        <v>789</v>
      </c>
      <c r="C335">
        <v>939</v>
      </c>
      <c r="D335" t="s">
        <v>253</v>
      </c>
      <c r="E335" t="str">
        <f>VLOOKUP(D335,[1]Lookups!$A$2:$C$245,2,FALSE)</f>
        <v>Quercus ilicifolia</v>
      </c>
      <c r="F335">
        <v>26</v>
      </c>
      <c r="G335">
        <v>0</v>
      </c>
      <c r="H335">
        <v>0</v>
      </c>
      <c r="I335">
        <v>0</v>
      </c>
    </row>
    <row r="336" spans="1:9" x14ac:dyDescent="0.2">
      <c r="A336" t="s">
        <v>792</v>
      </c>
      <c r="B336" t="s">
        <v>789</v>
      </c>
      <c r="C336">
        <v>938</v>
      </c>
      <c r="D336" t="s">
        <v>253</v>
      </c>
      <c r="E336" t="str">
        <f>VLOOKUP(D336,[1]Lookups!$A$2:$C$245,2,FALSE)</f>
        <v>Quercus ilicifolia</v>
      </c>
      <c r="F336">
        <v>25</v>
      </c>
      <c r="G336">
        <v>0</v>
      </c>
      <c r="H336">
        <v>0</v>
      </c>
      <c r="I336">
        <v>0</v>
      </c>
    </row>
    <row r="337" spans="1:9" x14ac:dyDescent="0.2">
      <c r="A337" t="s">
        <v>792</v>
      </c>
      <c r="B337" t="s">
        <v>789</v>
      </c>
      <c r="C337">
        <v>938</v>
      </c>
      <c r="D337" t="s">
        <v>237</v>
      </c>
      <c r="E337" t="str">
        <f>VLOOKUP(D337,[1]Lookups!$A$2:$C$245,2,FALSE)</f>
        <v>Prunus serotina</v>
      </c>
      <c r="F337">
        <v>4</v>
      </c>
      <c r="G337">
        <v>2</v>
      </c>
      <c r="H337">
        <v>0</v>
      </c>
      <c r="I337">
        <v>0</v>
      </c>
    </row>
    <row r="338" spans="1:9" x14ac:dyDescent="0.2">
      <c r="A338" t="s">
        <v>792</v>
      </c>
      <c r="B338" t="s">
        <v>789</v>
      </c>
      <c r="C338">
        <v>937</v>
      </c>
      <c r="D338" t="s">
        <v>204</v>
      </c>
      <c r="E338" t="str">
        <f>VLOOKUP(D338,[1]Lookups!$A$2:$C$245,2,FALSE)</f>
        <v>Pinus rigida</v>
      </c>
      <c r="F338">
        <v>1</v>
      </c>
      <c r="G338">
        <v>1</v>
      </c>
      <c r="H338">
        <v>0</v>
      </c>
      <c r="I338">
        <v>0</v>
      </c>
    </row>
    <row r="339" spans="1:9" x14ac:dyDescent="0.2">
      <c r="A339" t="s">
        <v>792</v>
      </c>
      <c r="B339" t="s">
        <v>789</v>
      </c>
      <c r="C339">
        <v>937</v>
      </c>
      <c r="D339" t="s">
        <v>253</v>
      </c>
      <c r="E339" t="str">
        <f>VLOOKUP(D339,[1]Lookups!$A$2:$C$245,2,FALSE)</f>
        <v>Quercus ilicifolia</v>
      </c>
      <c r="F339">
        <v>18</v>
      </c>
      <c r="G339">
        <v>0</v>
      </c>
      <c r="H339">
        <v>0</v>
      </c>
      <c r="I339">
        <v>0</v>
      </c>
    </row>
    <row r="340" spans="1:9" x14ac:dyDescent="0.2">
      <c r="A340" t="s">
        <v>792</v>
      </c>
      <c r="B340" t="s">
        <v>789</v>
      </c>
      <c r="C340">
        <v>936</v>
      </c>
      <c r="D340" t="s">
        <v>253</v>
      </c>
      <c r="E340" t="str">
        <f>VLOOKUP(D340,[1]Lookups!$A$2:$C$245,2,FALSE)</f>
        <v>Quercus ilicifolia</v>
      </c>
      <c r="F340">
        <v>48</v>
      </c>
      <c r="G340">
        <v>0</v>
      </c>
      <c r="H340">
        <v>0</v>
      </c>
      <c r="I340">
        <v>0</v>
      </c>
    </row>
    <row r="341" spans="1:9" x14ac:dyDescent="0.2">
      <c r="A341" t="s">
        <v>798</v>
      </c>
      <c r="B341" t="s">
        <v>779</v>
      </c>
      <c r="C341">
        <v>705</v>
      </c>
      <c r="D341" t="s">
        <v>237</v>
      </c>
      <c r="E341" t="str">
        <f>VLOOKUP(D341,[2]Lookups!$A$2:$C$244,2,FALSE)</f>
        <v>Prunus serotina</v>
      </c>
      <c r="F341">
        <v>2</v>
      </c>
      <c r="G341">
        <v>0</v>
      </c>
      <c r="H341">
        <v>0</v>
      </c>
      <c r="I341">
        <v>0</v>
      </c>
    </row>
    <row r="342" spans="1:9" x14ac:dyDescent="0.2">
      <c r="A342" t="s">
        <v>798</v>
      </c>
      <c r="B342" t="s">
        <v>779</v>
      </c>
      <c r="C342">
        <v>705</v>
      </c>
      <c r="D342" t="s">
        <v>250</v>
      </c>
      <c r="E342" t="str">
        <f>VLOOKUP(D342,[2]Lookups!$A$2:$C$244,2,FALSE)</f>
        <v>Quercus coccinea</v>
      </c>
      <c r="F342">
        <v>2</v>
      </c>
      <c r="G342">
        <v>0</v>
      </c>
      <c r="H342">
        <v>0</v>
      </c>
      <c r="I342">
        <v>0</v>
      </c>
    </row>
    <row r="343" spans="1:9" x14ac:dyDescent="0.2">
      <c r="A343" t="s">
        <v>798</v>
      </c>
      <c r="B343" t="s">
        <v>779</v>
      </c>
      <c r="C343">
        <v>705</v>
      </c>
      <c r="D343" t="s">
        <v>110</v>
      </c>
      <c r="E343" t="str">
        <f>VLOOKUP(D343,[2]Lookups!$A$2:$C$244,2,FALSE)</f>
        <v>Frangula alnus</v>
      </c>
      <c r="F343">
        <v>2</v>
      </c>
      <c r="G343">
        <v>2</v>
      </c>
      <c r="H343">
        <v>2</v>
      </c>
      <c r="I343">
        <v>0</v>
      </c>
    </row>
    <row r="344" spans="1:9" x14ac:dyDescent="0.2">
      <c r="A344" t="s">
        <v>798</v>
      </c>
      <c r="B344" t="s">
        <v>779</v>
      </c>
      <c r="C344">
        <v>704</v>
      </c>
      <c r="D344" t="s">
        <v>250</v>
      </c>
      <c r="E344" t="str">
        <f>VLOOKUP(D344,[2]Lookups!$A$2:$C$244,2,FALSE)</f>
        <v>Quercus coccinea</v>
      </c>
      <c r="F344">
        <v>12</v>
      </c>
      <c r="G344">
        <v>0</v>
      </c>
      <c r="H344">
        <v>11</v>
      </c>
      <c r="I344">
        <v>0</v>
      </c>
    </row>
    <row r="345" spans="1:9" x14ac:dyDescent="0.2">
      <c r="A345" t="s">
        <v>798</v>
      </c>
      <c r="B345" t="s">
        <v>779</v>
      </c>
      <c r="C345">
        <v>703</v>
      </c>
      <c r="D345" t="s">
        <v>253</v>
      </c>
      <c r="E345" t="str">
        <f>VLOOKUP(D345,[2]Lookups!$A$2:$C$244,2,FALSE)</f>
        <v>Quercus ilicifolia</v>
      </c>
      <c r="F345">
        <v>15</v>
      </c>
      <c r="G345">
        <v>0</v>
      </c>
      <c r="H345">
        <v>0</v>
      </c>
      <c r="I345">
        <v>0</v>
      </c>
    </row>
    <row r="346" spans="1:9" x14ac:dyDescent="0.2">
      <c r="A346" t="s">
        <v>798</v>
      </c>
      <c r="B346" t="s">
        <v>779</v>
      </c>
      <c r="C346">
        <v>703</v>
      </c>
      <c r="D346" t="s">
        <v>33</v>
      </c>
      <c r="E346" t="str">
        <f>VLOOKUP(D346,[2]Lookups!$A$2:$C$244,2,FALSE)</f>
        <v>Betula populifolia</v>
      </c>
      <c r="F346">
        <v>7</v>
      </c>
      <c r="G346">
        <v>0</v>
      </c>
      <c r="H346">
        <v>7</v>
      </c>
      <c r="I346">
        <v>0</v>
      </c>
    </row>
    <row r="347" spans="1:9" x14ac:dyDescent="0.2">
      <c r="A347" t="s">
        <v>798</v>
      </c>
      <c r="B347" t="s">
        <v>779</v>
      </c>
      <c r="C347">
        <v>702</v>
      </c>
      <c r="D347" t="s">
        <v>250</v>
      </c>
      <c r="E347" t="str">
        <f>VLOOKUP(D347,[2]Lookups!$A$2:$C$244,2,FALSE)</f>
        <v>Quercus coccinea</v>
      </c>
      <c r="F347">
        <v>3</v>
      </c>
      <c r="G347">
        <v>0</v>
      </c>
      <c r="H347">
        <v>0</v>
      </c>
      <c r="I347">
        <v>0</v>
      </c>
    </row>
    <row r="348" spans="1:9" x14ac:dyDescent="0.2">
      <c r="A348" t="s">
        <v>798</v>
      </c>
      <c r="B348" t="s">
        <v>779</v>
      </c>
      <c r="C348">
        <v>702</v>
      </c>
      <c r="D348" t="s">
        <v>253</v>
      </c>
      <c r="E348" t="str">
        <f>VLOOKUP(D348,[2]Lookups!$A$2:$C$244,2,FALSE)</f>
        <v>Quercus ilicifolia</v>
      </c>
      <c r="F348">
        <v>13</v>
      </c>
      <c r="G348">
        <v>0</v>
      </c>
      <c r="H348">
        <v>0</v>
      </c>
      <c r="I348">
        <v>0</v>
      </c>
    </row>
    <row r="349" spans="1:9" x14ac:dyDescent="0.2">
      <c r="A349" t="s">
        <v>798</v>
      </c>
      <c r="B349" t="s">
        <v>779</v>
      </c>
      <c r="C349">
        <v>702</v>
      </c>
      <c r="D349" t="s">
        <v>237</v>
      </c>
      <c r="E349" t="str">
        <f>VLOOKUP(D349,[2]Lookups!$A$2:$C$244,2,FALSE)</f>
        <v>Prunus serotina</v>
      </c>
      <c r="F349">
        <v>8</v>
      </c>
      <c r="G349">
        <v>0</v>
      </c>
      <c r="H349">
        <v>0</v>
      </c>
      <c r="I349">
        <v>0</v>
      </c>
    </row>
    <row r="350" spans="1:9" x14ac:dyDescent="0.2">
      <c r="A350" t="s">
        <v>798</v>
      </c>
      <c r="B350" t="s">
        <v>779</v>
      </c>
      <c r="C350">
        <v>702</v>
      </c>
      <c r="D350" t="s">
        <v>262</v>
      </c>
      <c r="E350" t="str">
        <f>VLOOKUP(D350,[2]Lookups!$A$2:$C$244,2,FALSE)</f>
        <v>Quercus prinoides</v>
      </c>
      <c r="F350">
        <v>1</v>
      </c>
      <c r="G350">
        <v>0</v>
      </c>
      <c r="H350">
        <v>0</v>
      </c>
      <c r="I350">
        <v>0</v>
      </c>
    </row>
    <row r="351" spans="1:9" x14ac:dyDescent="0.2">
      <c r="A351" t="s">
        <v>798</v>
      </c>
      <c r="B351" t="s">
        <v>779</v>
      </c>
      <c r="C351">
        <v>701</v>
      </c>
      <c r="D351" t="s">
        <v>265</v>
      </c>
      <c r="E351" t="str">
        <f>VLOOKUP(D351,[2]Lookups!$A$2:$C$244,2,FALSE)</f>
        <v>Quercus rubra</v>
      </c>
      <c r="F351">
        <v>2</v>
      </c>
      <c r="G351">
        <v>0</v>
      </c>
      <c r="H351">
        <v>0</v>
      </c>
      <c r="I351">
        <v>0</v>
      </c>
    </row>
    <row r="352" spans="1:9" x14ac:dyDescent="0.2">
      <c r="A352" t="s">
        <v>798</v>
      </c>
      <c r="B352" t="s">
        <v>779</v>
      </c>
      <c r="C352">
        <v>701</v>
      </c>
      <c r="D352" t="s">
        <v>250</v>
      </c>
      <c r="E352" t="str">
        <f>VLOOKUP(D352,[2]Lookups!$A$2:$C$244,2,FALSE)</f>
        <v>Quercus coccinea</v>
      </c>
      <c r="F352">
        <v>2</v>
      </c>
      <c r="G352">
        <v>0</v>
      </c>
      <c r="H352">
        <v>0</v>
      </c>
      <c r="I352">
        <v>0</v>
      </c>
    </row>
    <row r="353" spans="1:9" x14ac:dyDescent="0.2">
      <c r="A353" t="s">
        <v>798</v>
      </c>
      <c r="B353" t="s">
        <v>779</v>
      </c>
      <c r="C353">
        <v>701</v>
      </c>
      <c r="D353" t="s">
        <v>237</v>
      </c>
      <c r="E353" t="str">
        <f>VLOOKUP(D353,[2]Lookups!$A$2:$C$244,2,FALSE)</f>
        <v>Prunus serotina</v>
      </c>
      <c r="F353">
        <v>1</v>
      </c>
      <c r="G353">
        <v>0</v>
      </c>
      <c r="H353">
        <v>0</v>
      </c>
      <c r="I353">
        <v>0</v>
      </c>
    </row>
    <row r="354" spans="1:9" x14ac:dyDescent="0.2">
      <c r="A354" t="s">
        <v>798</v>
      </c>
      <c r="B354" t="s">
        <v>779</v>
      </c>
      <c r="C354">
        <v>701</v>
      </c>
      <c r="D354" t="s">
        <v>262</v>
      </c>
      <c r="E354" t="str">
        <f>VLOOKUP(D354,[2]Lookups!$A$2:$C$244,2,FALSE)</f>
        <v>Quercus prinoides</v>
      </c>
      <c r="F354">
        <v>22</v>
      </c>
      <c r="G354">
        <v>0</v>
      </c>
      <c r="H354">
        <v>0</v>
      </c>
      <c r="I354">
        <v>0</v>
      </c>
    </row>
    <row r="355" spans="1:9" x14ac:dyDescent="0.2">
      <c r="A355" t="s">
        <v>798</v>
      </c>
      <c r="B355" t="s">
        <v>779</v>
      </c>
      <c r="C355">
        <v>700</v>
      </c>
      <c r="D355" t="s">
        <v>237</v>
      </c>
      <c r="E355" t="str">
        <f>VLOOKUP(D355,[2]Lookups!$A$2:$C$244,2,FALSE)</f>
        <v>Prunus serotina</v>
      </c>
      <c r="F355">
        <v>4</v>
      </c>
      <c r="G355">
        <v>0</v>
      </c>
      <c r="H355">
        <v>0</v>
      </c>
      <c r="I355">
        <v>0</v>
      </c>
    </row>
    <row r="356" spans="1:9" x14ac:dyDescent="0.2">
      <c r="A356" t="s">
        <v>798</v>
      </c>
      <c r="B356" t="s">
        <v>779</v>
      </c>
      <c r="C356">
        <v>700</v>
      </c>
      <c r="D356" t="s">
        <v>250</v>
      </c>
      <c r="E356" t="str">
        <f>VLOOKUP(D356,[2]Lookups!$A$2:$C$244,2,FALSE)</f>
        <v>Quercus coccinea</v>
      </c>
      <c r="F356">
        <v>3</v>
      </c>
      <c r="G356">
        <v>0</v>
      </c>
      <c r="H356">
        <v>0</v>
      </c>
      <c r="I356">
        <v>0</v>
      </c>
    </row>
    <row r="357" spans="1:9" x14ac:dyDescent="0.2">
      <c r="A357" t="s">
        <v>798</v>
      </c>
      <c r="B357" t="s">
        <v>779</v>
      </c>
      <c r="C357">
        <v>700</v>
      </c>
      <c r="D357" t="s">
        <v>274</v>
      </c>
      <c r="E357" t="str">
        <f>VLOOKUP(D357,[2]Lookups!$A$2:$C$244,2,FALSE)</f>
        <v>Quercus velutina</v>
      </c>
      <c r="F357">
        <v>6</v>
      </c>
      <c r="G357">
        <v>0</v>
      </c>
      <c r="H357">
        <v>0</v>
      </c>
      <c r="I357">
        <v>0</v>
      </c>
    </row>
    <row r="358" spans="1:9" x14ac:dyDescent="0.2">
      <c r="A358" t="s">
        <v>798</v>
      </c>
      <c r="B358" t="s">
        <v>779</v>
      </c>
      <c r="C358">
        <v>700</v>
      </c>
      <c r="D358" t="s">
        <v>253</v>
      </c>
      <c r="E358" t="str">
        <f>VLOOKUP(D358,[2]Lookups!$A$2:$C$244,2,FALSE)</f>
        <v>Quercus ilicifolia</v>
      </c>
      <c r="F358">
        <v>11</v>
      </c>
      <c r="G358">
        <v>0</v>
      </c>
      <c r="H358">
        <v>0</v>
      </c>
      <c r="I358">
        <v>0</v>
      </c>
    </row>
    <row r="359" spans="1:9" x14ac:dyDescent="0.2">
      <c r="A359" t="s">
        <v>798</v>
      </c>
      <c r="B359" t="s">
        <v>779</v>
      </c>
      <c r="C359">
        <v>699</v>
      </c>
      <c r="D359" t="s">
        <v>33</v>
      </c>
      <c r="E359" t="str">
        <f>VLOOKUP(D359,[2]Lookups!$A$2:$C$244,2,FALSE)</f>
        <v>Betula populifolia</v>
      </c>
      <c r="F359">
        <v>2</v>
      </c>
      <c r="G359">
        <v>0</v>
      </c>
      <c r="H359">
        <v>0</v>
      </c>
      <c r="I359">
        <v>0</v>
      </c>
    </row>
    <row r="360" spans="1:9" x14ac:dyDescent="0.2">
      <c r="A360" t="s">
        <v>798</v>
      </c>
      <c r="B360" t="s">
        <v>779</v>
      </c>
      <c r="C360">
        <v>699</v>
      </c>
      <c r="D360" t="s">
        <v>253</v>
      </c>
      <c r="E360" t="str">
        <f>VLOOKUP(D360,[2]Lookups!$A$2:$C$244,2,FALSE)</f>
        <v>Quercus ilicifolia</v>
      </c>
      <c r="F360">
        <v>14</v>
      </c>
      <c r="G360">
        <v>0</v>
      </c>
      <c r="H360">
        <v>0</v>
      </c>
      <c r="I360">
        <v>0</v>
      </c>
    </row>
    <row r="361" spans="1:9" x14ac:dyDescent="0.2">
      <c r="A361" t="s">
        <v>798</v>
      </c>
      <c r="B361" t="s">
        <v>779</v>
      </c>
      <c r="C361">
        <v>699</v>
      </c>
      <c r="D361" t="s">
        <v>237</v>
      </c>
      <c r="E361" t="str">
        <f>VLOOKUP(D361,[2]Lookups!$A$2:$C$244,2,FALSE)</f>
        <v>Prunus serotina</v>
      </c>
      <c r="F361">
        <v>8</v>
      </c>
      <c r="G361">
        <v>0</v>
      </c>
      <c r="H361">
        <v>0</v>
      </c>
      <c r="I361">
        <v>0</v>
      </c>
    </row>
    <row r="362" spans="1:9" x14ac:dyDescent="0.2">
      <c r="A362" t="s">
        <v>798</v>
      </c>
      <c r="B362" t="s">
        <v>779</v>
      </c>
      <c r="C362">
        <v>698</v>
      </c>
      <c r="D362" t="s">
        <v>237</v>
      </c>
      <c r="E362" t="str">
        <f>VLOOKUP(D362,[2]Lookups!$A$2:$C$244,2,FALSE)</f>
        <v>Prunus serotina</v>
      </c>
      <c r="F362">
        <v>2</v>
      </c>
      <c r="G362">
        <v>0</v>
      </c>
      <c r="H362">
        <v>0</v>
      </c>
      <c r="I362">
        <v>0</v>
      </c>
    </row>
    <row r="363" spans="1:9" x14ac:dyDescent="0.2">
      <c r="A363" t="s">
        <v>798</v>
      </c>
      <c r="B363" t="s">
        <v>779</v>
      </c>
      <c r="C363">
        <v>698</v>
      </c>
      <c r="D363" t="s">
        <v>253</v>
      </c>
      <c r="E363" t="str">
        <f>VLOOKUP(D363,[2]Lookups!$A$2:$C$244,2,FALSE)</f>
        <v>Quercus ilicifolia</v>
      </c>
      <c r="F363">
        <v>14</v>
      </c>
      <c r="G363">
        <v>0</v>
      </c>
      <c r="H363">
        <v>0</v>
      </c>
      <c r="I363">
        <v>0</v>
      </c>
    </row>
    <row r="364" spans="1:9" x14ac:dyDescent="0.2">
      <c r="A364" t="s">
        <v>798</v>
      </c>
      <c r="B364" t="s">
        <v>779</v>
      </c>
      <c r="C364">
        <v>697</v>
      </c>
      <c r="D364" t="s">
        <v>378</v>
      </c>
      <c r="E364" t="str">
        <f>VLOOKUP(D364,[2]Lookups!$A$2:$C$244,2,FALSE)</f>
        <v>Prunus virginiana</v>
      </c>
      <c r="F364">
        <v>10</v>
      </c>
      <c r="G364">
        <v>0</v>
      </c>
      <c r="H364">
        <v>0</v>
      </c>
      <c r="I364">
        <v>0</v>
      </c>
    </row>
    <row r="365" spans="1:9" x14ac:dyDescent="0.2">
      <c r="A365" t="s">
        <v>798</v>
      </c>
      <c r="B365" t="s">
        <v>779</v>
      </c>
      <c r="C365">
        <v>697</v>
      </c>
      <c r="D365" t="s">
        <v>237</v>
      </c>
      <c r="E365" t="str">
        <f>VLOOKUP(D365,[2]Lookups!$A$2:$C$244,2,FALSE)</f>
        <v>Prunus serotina</v>
      </c>
      <c r="F365">
        <v>7</v>
      </c>
      <c r="G365">
        <v>0</v>
      </c>
      <c r="H365">
        <v>0</v>
      </c>
      <c r="I365">
        <v>0</v>
      </c>
    </row>
    <row r="366" spans="1:9" x14ac:dyDescent="0.2">
      <c r="A366" t="s">
        <v>798</v>
      </c>
      <c r="B366" t="s">
        <v>779</v>
      </c>
      <c r="C366">
        <v>697</v>
      </c>
      <c r="D366" t="s">
        <v>274</v>
      </c>
      <c r="E366" t="str">
        <f>VLOOKUP(D366,[2]Lookups!$A$2:$C$244,2,FALSE)</f>
        <v>Quercus velutina</v>
      </c>
      <c r="F366">
        <v>26</v>
      </c>
      <c r="G366">
        <v>0</v>
      </c>
      <c r="H366">
        <v>26</v>
      </c>
      <c r="I366">
        <v>0</v>
      </c>
    </row>
    <row r="367" spans="1:9" x14ac:dyDescent="0.2">
      <c r="A367" t="s">
        <v>798</v>
      </c>
      <c r="B367" t="s">
        <v>779</v>
      </c>
      <c r="C367">
        <v>697</v>
      </c>
      <c r="D367" t="s">
        <v>210</v>
      </c>
      <c r="E367" t="str">
        <f>VLOOKUP(D367,[2]Lookups!$A$2:$C$244,2,FALSE)</f>
        <v>Populus grandidentata</v>
      </c>
      <c r="F367">
        <v>1</v>
      </c>
      <c r="G367">
        <v>0</v>
      </c>
      <c r="H367">
        <v>0</v>
      </c>
      <c r="I367">
        <v>0</v>
      </c>
    </row>
    <row r="368" spans="1:9" x14ac:dyDescent="0.2">
      <c r="A368" t="s">
        <v>798</v>
      </c>
      <c r="B368" t="s">
        <v>779</v>
      </c>
      <c r="C368">
        <v>697</v>
      </c>
      <c r="D368" t="s">
        <v>375</v>
      </c>
      <c r="E368" t="str">
        <f>VLOOKUP(D368,[2]Lookups!$A$2:$C$244,2,FALSE)</f>
        <v>Populus deltoides</v>
      </c>
      <c r="F368">
        <v>2</v>
      </c>
      <c r="G368">
        <v>0</v>
      </c>
      <c r="H368">
        <v>0</v>
      </c>
      <c r="I368">
        <v>0</v>
      </c>
    </row>
    <row r="369" spans="1:9" x14ac:dyDescent="0.2">
      <c r="A369" t="s">
        <v>798</v>
      </c>
      <c r="B369" t="s">
        <v>779</v>
      </c>
      <c r="C369">
        <v>696</v>
      </c>
      <c r="D369" t="s">
        <v>250</v>
      </c>
      <c r="E369" t="str">
        <f>VLOOKUP(D369,[2]Lookups!$A$2:$C$244,2,FALSE)</f>
        <v>Quercus coccinea</v>
      </c>
      <c r="F369">
        <v>4</v>
      </c>
      <c r="G369">
        <v>0</v>
      </c>
      <c r="H369">
        <v>4</v>
      </c>
      <c r="I369">
        <v>0</v>
      </c>
    </row>
    <row r="370" spans="1:9" x14ac:dyDescent="0.2">
      <c r="A370" t="s">
        <v>798</v>
      </c>
      <c r="B370" t="s">
        <v>779</v>
      </c>
      <c r="C370">
        <v>696</v>
      </c>
      <c r="D370" t="s">
        <v>237</v>
      </c>
      <c r="E370" t="str">
        <f>VLOOKUP(D370,[2]Lookups!$A$2:$C$244,2,FALSE)</f>
        <v>Prunus serotina</v>
      </c>
      <c r="F370">
        <v>9</v>
      </c>
      <c r="G370">
        <v>0</v>
      </c>
      <c r="H370">
        <v>0</v>
      </c>
      <c r="I370">
        <v>0</v>
      </c>
    </row>
    <row r="371" spans="1:9" x14ac:dyDescent="0.2">
      <c r="A371" t="s">
        <v>798</v>
      </c>
      <c r="B371" t="s">
        <v>779</v>
      </c>
      <c r="C371">
        <v>696</v>
      </c>
      <c r="D371" t="s">
        <v>274</v>
      </c>
      <c r="E371" t="str">
        <f>VLOOKUP(D371,[2]Lookups!$A$2:$C$244,2,FALSE)</f>
        <v>Quercus velutina</v>
      </c>
      <c r="F371">
        <v>5</v>
      </c>
      <c r="G371">
        <v>0</v>
      </c>
      <c r="H371">
        <v>0</v>
      </c>
      <c r="I371">
        <v>0</v>
      </c>
    </row>
    <row r="372" spans="1:9" x14ac:dyDescent="0.2">
      <c r="A372" t="s">
        <v>798</v>
      </c>
      <c r="B372" t="s">
        <v>779</v>
      </c>
      <c r="C372">
        <v>696</v>
      </c>
      <c r="D372" t="s">
        <v>247</v>
      </c>
      <c r="E372" t="str">
        <f>VLOOKUP(D372,[2]Lookups!$A$2:$C$244,2,FALSE)</f>
        <v>Quercus alba</v>
      </c>
      <c r="F372">
        <v>6</v>
      </c>
      <c r="G372">
        <v>0</v>
      </c>
      <c r="H372">
        <v>0</v>
      </c>
      <c r="I372">
        <v>0</v>
      </c>
    </row>
    <row r="373" spans="1:9" x14ac:dyDescent="0.2">
      <c r="A373" t="s">
        <v>798</v>
      </c>
      <c r="B373" t="s">
        <v>779</v>
      </c>
      <c r="C373">
        <v>695</v>
      </c>
      <c r="D373" t="s">
        <v>262</v>
      </c>
      <c r="E373" t="str">
        <f>VLOOKUP(D373,[2]Lookups!$A$2:$C$244,2,FALSE)</f>
        <v>Quercus prinoides</v>
      </c>
      <c r="F373">
        <v>15</v>
      </c>
      <c r="G373">
        <v>0</v>
      </c>
      <c r="H373">
        <v>0</v>
      </c>
      <c r="I373">
        <v>0</v>
      </c>
    </row>
    <row r="374" spans="1:9" x14ac:dyDescent="0.2">
      <c r="A374" t="s">
        <v>798</v>
      </c>
      <c r="B374" t="s">
        <v>779</v>
      </c>
      <c r="C374">
        <v>695</v>
      </c>
      <c r="D374" t="s">
        <v>253</v>
      </c>
      <c r="E374" t="str">
        <f>VLOOKUP(D374,[2]Lookups!$A$2:$C$244,2,FALSE)</f>
        <v>Quercus ilicifolia</v>
      </c>
      <c r="F374">
        <v>26</v>
      </c>
      <c r="G374">
        <v>0</v>
      </c>
      <c r="H374">
        <v>0</v>
      </c>
      <c r="I374">
        <v>0</v>
      </c>
    </row>
    <row r="375" spans="1:9" x14ac:dyDescent="0.2">
      <c r="A375" t="s">
        <v>798</v>
      </c>
      <c r="B375" t="s">
        <v>779</v>
      </c>
      <c r="C375">
        <v>695</v>
      </c>
      <c r="D375" t="s">
        <v>237</v>
      </c>
      <c r="E375" t="str">
        <f>VLOOKUP(D375,[2]Lookups!$A$2:$C$244,2,FALSE)</f>
        <v>Prunus serotina</v>
      </c>
      <c r="F375">
        <v>2</v>
      </c>
      <c r="G375">
        <v>0</v>
      </c>
      <c r="H375">
        <v>0</v>
      </c>
      <c r="I375">
        <v>0</v>
      </c>
    </row>
    <row r="376" spans="1:9" x14ac:dyDescent="0.2">
      <c r="A376" t="s">
        <v>798</v>
      </c>
      <c r="B376" t="s">
        <v>779</v>
      </c>
      <c r="C376">
        <v>694</v>
      </c>
      <c r="D376" t="s">
        <v>274</v>
      </c>
      <c r="E376" t="str">
        <f>VLOOKUP(D376,[2]Lookups!$A$2:$C$244,2,FALSE)</f>
        <v>Quercus velutina</v>
      </c>
      <c r="F376">
        <v>1</v>
      </c>
      <c r="G376">
        <v>0</v>
      </c>
      <c r="H376">
        <v>0</v>
      </c>
      <c r="I376">
        <v>0</v>
      </c>
    </row>
    <row r="377" spans="1:9" x14ac:dyDescent="0.2">
      <c r="A377" t="s">
        <v>798</v>
      </c>
      <c r="B377" t="s">
        <v>779</v>
      </c>
      <c r="C377">
        <v>694</v>
      </c>
      <c r="D377" t="s">
        <v>250</v>
      </c>
      <c r="E377" t="str">
        <f>VLOOKUP(D377,[2]Lookups!$A$2:$C$244,2,FALSE)</f>
        <v>Quercus coccinea</v>
      </c>
      <c r="F377">
        <v>4</v>
      </c>
      <c r="G377">
        <v>0</v>
      </c>
      <c r="H377">
        <v>0</v>
      </c>
      <c r="I377">
        <v>0</v>
      </c>
    </row>
    <row r="378" spans="1:9" x14ac:dyDescent="0.2">
      <c r="A378" t="s">
        <v>798</v>
      </c>
      <c r="B378" t="s">
        <v>779</v>
      </c>
      <c r="C378">
        <v>694</v>
      </c>
      <c r="D378" t="s">
        <v>253</v>
      </c>
      <c r="E378" t="str">
        <f>VLOOKUP(D378,[2]Lookups!$A$2:$C$244,2,FALSE)</f>
        <v>Quercus ilicifolia</v>
      </c>
      <c r="F378">
        <v>15</v>
      </c>
      <c r="G378">
        <v>0</v>
      </c>
      <c r="H378">
        <v>0</v>
      </c>
      <c r="I378">
        <v>0</v>
      </c>
    </row>
    <row r="379" spans="1:9" x14ac:dyDescent="0.2">
      <c r="A379" t="s">
        <v>798</v>
      </c>
      <c r="B379" t="s">
        <v>779</v>
      </c>
      <c r="C379">
        <v>694</v>
      </c>
      <c r="D379" t="s">
        <v>237</v>
      </c>
      <c r="E379" t="str">
        <f>VLOOKUP(D379,[2]Lookups!$A$2:$C$244,2,FALSE)</f>
        <v>Prunus serotina</v>
      </c>
      <c r="F379">
        <v>1</v>
      </c>
      <c r="G379">
        <v>0</v>
      </c>
      <c r="H379">
        <v>0</v>
      </c>
      <c r="I379">
        <v>0</v>
      </c>
    </row>
    <row r="380" spans="1:9" x14ac:dyDescent="0.2">
      <c r="A380" t="s">
        <v>798</v>
      </c>
      <c r="B380" t="s">
        <v>779</v>
      </c>
      <c r="C380">
        <v>693</v>
      </c>
      <c r="D380" t="s">
        <v>262</v>
      </c>
      <c r="E380" t="str">
        <f>VLOOKUP(D380,[2]Lookups!$A$2:$C$244,2,FALSE)</f>
        <v>Quercus prinoides</v>
      </c>
      <c r="F380">
        <v>19</v>
      </c>
      <c r="G380">
        <v>0</v>
      </c>
      <c r="H380">
        <v>0</v>
      </c>
      <c r="I380">
        <v>0</v>
      </c>
    </row>
    <row r="381" spans="1:9" x14ac:dyDescent="0.2">
      <c r="A381" t="s">
        <v>798</v>
      </c>
      <c r="B381" t="s">
        <v>779</v>
      </c>
      <c r="C381">
        <v>693</v>
      </c>
      <c r="D381" t="s">
        <v>274</v>
      </c>
      <c r="E381" t="str">
        <f>VLOOKUP(D381,[2]Lookups!$A$2:$C$244,2,FALSE)</f>
        <v>Quercus velutina</v>
      </c>
      <c r="F381">
        <v>2</v>
      </c>
      <c r="G381">
        <v>0</v>
      </c>
      <c r="H381">
        <v>0</v>
      </c>
      <c r="I381">
        <v>0</v>
      </c>
    </row>
    <row r="382" spans="1:9" x14ac:dyDescent="0.2">
      <c r="A382" t="s">
        <v>798</v>
      </c>
      <c r="B382" t="s">
        <v>779</v>
      </c>
      <c r="C382">
        <v>693</v>
      </c>
      <c r="D382" t="s">
        <v>237</v>
      </c>
      <c r="E382" t="str">
        <f>VLOOKUP(D382,[2]Lookups!$A$2:$C$244,2,FALSE)</f>
        <v>Prunus serotina</v>
      </c>
      <c r="F382">
        <v>4</v>
      </c>
      <c r="G382">
        <v>0</v>
      </c>
      <c r="H382">
        <v>0</v>
      </c>
      <c r="I382">
        <v>0</v>
      </c>
    </row>
    <row r="383" spans="1:9" x14ac:dyDescent="0.2">
      <c r="A383" t="s">
        <v>798</v>
      </c>
      <c r="B383" t="s">
        <v>779</v>
      </c>
      <c r="C383">
        <v>693</v>
      </c>
      <c r="D383" t="s">
        <v>253</v>
      </c>
      <c r="E383" t="str">
        <f>VLOOKUP(D383,[2]Lookups!$A$2:$C$244,2,FALSE)</f>
        <v>Quercus ilicifolia</v>
      </c>
      <c r="F383">
        <v>3</v>
      </c>
      <c r="G383">
        <v>0</v>
      </c>
      <c r="H383">
        <v>0</v>
      </c>
      <c r="I383">
        <v>0</v>
      </c>
    </row>
    <row r="384" spans="1:9" x14ac:dyDescent="0.2">
      <c r="A384" t="s">
        <v>798</v>
      </c>
      <c r="B384" t="s">
        <v>779</v>
      </c>
      <c r="C384">
        <v>692</v>
      </c>
      <c r="D384" t="s">
        <v>274</v>
      </c>
      <c r="E384" t="str">
        <f>VLOOKUP(D384,[2]Lookups!$A$2:$C$244,2,FALSE)</f>
        <v>Quercus velutina</v>
      </c>
      <c r="F384">
        <v>3</v>
      </c>
      <c r="G384">
        <v>0</v>
      </c>
      <c r="H384">
        <v>0</v>
      </c>
      <c r="I384">
        <v>0</v>
      </c>
    </row>
    <row r="385" spans="1:9" x14ac:dyDescent="0.2">
      <c r="A385" t="s">
        <v>798</v>
      </c>
      <c r="B385" t="s">
        <v>779</v>
      </c>
      <c r="C385">
        <v>692</v>
      </c>
      <c r="D385" t="s">
        <v>262</v>
      </c>
      <c r="E385" t="str">
        <f>VLOOKUP(D385,[2]Lookups!$A$2:$C$244,2,FALSE)</f>
        <v>Quercus prinoides</v>
      </c>
      <c r="F385">
        <v>29</v>
      </c>
      <c r="G385">
        <v>0</v>
      </c>
      <c r="H385">
        <v>0</v>
      </c>
      <c r="I385">
        <v>0</v>
      </c>
    </row>
    <row r="386" spans="1:9" x14ac:dyDescent="0.2">
      <c r="A386" t="s">
        <v>798</v>
      </c>
      <c r="B386" t="s">
        <v>779</v>
      </c>
      <c r="C386">
        <v>692</v>
      </c>
      <c r="D386" t="s">
        <v>9</v>
      </c>
      <c r="E386" t="str">
        <f>VLOOKUP(D386,[2]Lookups!$A$2:$C$244,2,FALSE)</f>
        <v>Amelanchier spp.</v>
      </c>
      <c r="F386">
        <v>1</v>
      </c>
      <c r="G386">
        <v>0</v>
      </c>
      <c r="H386">
        <v>0</v>
      </c>
      <c r="I386">
        <v>0</v>
      </c>
    </row>
    <row r="387" spans="1:9" x14ac:dyDescent="0.2">
      <c r="A387" t="s">
        <v>798</v>
      </c>
      <c r="B387" t="s">
        <v>779</v>
      </c>
      <c r="C387">
        <v>692</v>
      </c>
      <c r="D387" t="s">
        <v>237</v>
      </c>
      <c r="E387" t="str">
        <f>VLOOKUP(D387,[2]Lookups!$A$2:$C$244,2,FALSE)</f>
        <v>Prunus serotina</v>
      </c>
      <c r="F387">
        <v>11</v>
      </c>
      <c r="G387">
        <v>0</v>
      </c>
      <c r="H387">
        <v>0</v>
      </c>
      <c r="I387">
        <v>0</v>
      </c>
    </row>
    <row r="388" spans="1:9" x14ac:dyDescent="0.2">
      <c r="A388" t="s">
        <v>798</v>
      </c>
      <c r="B388" t="s">
        <v>779</v>
      </c>
      <c r="C388">
        <v>692</v>
      </c>
      <c r="D388" t="s">
        <v>247</v>
      </c>
      <c r="E388" t="str">
        <f>VLOOKUP(D388,[2]Lookups!$A$2:$C$244,2,FALSE)</f>
        <v>Quercus alba</v>
      </c>
      <c r="F388">
        <v>2</v>
      </c>
      <c r="G388">
        <v>0</v>
      </c>
      <c r="H388">
        <v>0</v>
      </c>
      <c r="I388">
        <v>0</v>
      </c>
    </row>
    <row r="389" spans="1:9" x14ac:dyDescent="0.2">
      <c r="A389" t="s">
        <v>798</v>
      </c>
      <c r="B389" t="s">
        <v>779</v>
      </c>
      <c r="C389">
        <v>691</v>
      </c>
      <c r="D389" t="s">
        <v>274</v>
      </c>
      <c r="E389" t="str">
        <f>VLOOKUP(D389,[2]Lookups!$A$2:$C$244,2,FALSE)</f>
        <v>Quercus velutina</v>
      </c>
      <c r="F389">
        <v>3</v>
      </c>
      <c r="G389">
        <v>0</v>
      </c>
      <c r="H389">
        <v>0</v>
      </c>
      <c r="I389">
        <v>0</v>
      </c>
    </row>
    <row r="390" spans="1:9" x14ac:dyDescent="0.2">
      <c r="A390" t="s">
        <v>798</v>
      </c>
      <c r="B390" t="s">
        <v>779</v>
      </c>
      <c r="C390">
        <v>691</v>
      </c>
      <c r="D390" t="s">
        <v>110</v>
      </c>
      <c r="E390" t="str">
        <f>VLOOKUP(D390,[2]Lookups!$A$2:$C$244,2,FALSE)</f>
        <v>Frangula alnus</v>
      </c>
      <c r="F390">
        <v>6</v>
      </c>
      <c r="G390">
        <v>0</v>
      </c>
      <c r="H390">
        <v>0</v>
      </c>
      <c r="I390">
        <v>0</v>
      </c>
    </row>
    <row r="391" spans="1:9" x14ac:dyDescent="0.2">
      <c r="A391" t="s">
        <v>798</v>
      </c>
      <c r="B391" t="s">
        <v>779</v>
      </c>
      <c r="C391">
        <v>691</v>
      </c>
      <c r="D391" t="s">
        <v>250</v>
      </c>
      <c r="E391" t="str">
        <f>VLOOKUP(D391,[2]Lookups!$A$2:$C$244,2,FALSE)</f>
        <v>Quercus coccinea</v>
      </c>
      <c r="F391">
        <v>12</v>
      </c>
      <c r="G391">
        <v>0</v>
      </c>
      <c r="H391">
        <v>9</v>
      </c>
      <c r="I391">
        <v>0</v>
      </c>
    </row>
    <row r="392" spans="1:9" x14ac:dyDescent="0.2">
      <c r="A392" t="s">
        <v>798</v>
      </c>
      <c r="B392" t="s">
        <v>779</v>
      </c>
      <c r="C392">
        <v>691</v>
      </c>
      <c r="D392" t="s">
        <v>237</v>
      </c>
      <c r="E392" t="str">
        <f>VLOOKUP(D392,[2]Lookups!$A$2:$C$244,2,FALSE)</f>
        <v>Prunus serotina</v>
      </c>
      <c r="F392">
        <v>1</v>
      </c>
      <c r="G392">
        <v>0</v>
      </c>
      <c r="H392">
        <v>0</v>
      </c>
      <c r="I392">
        <v>0</v>
      </c>
    </row>
    <row r="393" spans="1:9" x14ac:dyDescent="0.2">
      <c r="A393" t="s">
        <v>798</v>
      </c>
      <c r="B393" t="s">
        <v>779</v>
      </c>
      <c r="C393">
        <v>690</v>
      </c>
      <c r="D393" t="s">
        <v>274</v>
      </c>
      <c r="E393" t="str">
        <f>VLOOKUP(D393,[2]Lookups!$A$2:$C$244,2,FALSE)</f>
        <v>Quercus velutina</v>
      </c>
      <c r="F393">
        <v>1</v>
      </c>
      <c r="G393">
        <v>0</v>
      </c>
      <c r="H393">
        <v>0</v>
      </c>
      <c r="I393">
        <v>0</v>
      </c>
    </row>
    <row r="394" spans="1:9" x14ac:dyDescent="0.2">
      <c r="A394" t="s">
        <v>798</v>
      </c>
      <c r="B394" t="s">
        <v>779</v>
      </c>
      <c r="C394">
        <v>690</v>
      </c>
      <c r="D394" t="s">
        <v>250</v>
      </c>
      <c r="E394" t="str">
        <f>VLOOKUP(D394,[2]Lookups!$A$2:$C$244,2,FALSE)</f>
        <v>Quercus coccinea</v>
      </c>
      <c r="F394">
        <v>1</v>
      </c>
      <c r="G394">
        <v>0</v>
      </c>
      <c r="H394">
        <v>0</v>
      </c>
      <c r="I394">
        <v>0</v>
      </c>
    </row>
    <row r="395" spans="1:9" x14ac:dyDescent="0.2">
      <c r="A395" t="s">
        <v>798</v>
      </c>
      <c r="B395" t="s">
        <v>779</v>
      </c>
      <c r="C395">
        <v>690</v>
      </c>
      <c r="D395" t="s">
        <v>110</v>
      </c>
      <c r="E395" t="str">
        <f>VLOOKUP(D395,[2]Lookups!$A$2:$C$244,2,FALSE)</f>
        <v>Frangula alnus</v>
      </c>
      <c r="F395">
        <v>7</v>
      </c>
      <c r="G395">
        <v>0</v>
      </c>
      <c r="H395">
        <v>0</v>
      </c>
      <c r="I395">
        <v>0</v>
      </c>
    </row>
    <row r="396" spans="1:9" x14ac:dyDescent="0.2">
      <c r="A396" t="s">
        <v>798</v>
      </c>
      <c r="B396" t="s">
        <v>779</v>
      </c>
      <c r="C396">
        <v>690</v>
      </c>
      <c r="D396" t="s">
        <v>33</v>
      </c>
      <c r="E396" t="str">
        <f>VLOOKUP(D396,[2]Lookups!$A$2:$C$244,2,FALSE)</f>
        <v>Betula populifolia</v>
      </c>
      <c r="F396">
        <v>6</v>
      </c>
      <c r="G396">
        <v>0</v>
      </c>
      <c r="H396">
        <v>0</v>
      </c>
      <c r="I396">
        <v>0</v>
      </c>
    </row>
    <row r="397" spans="1:9" x14ac:dyDescent="0.2">
      <c r="A397" t="s">
        <v>798</v>
      </c>
      <c r="B397" t="s">
        <v>779</v>
      </c>
      <c r="C397">
        <v>690</v>
      </c>
      <c r="D397" t="s">
        <v>237</v>
      </c>
      <c r="E397" t="str">
        <f>VLOOKUP(D397,[2]Lookups!$A$2:$C$244,2,FALSE)</f>
        <v>Prunus serotina</v>
      </c>
      <c r="F397">
        <v>1</v>
      </c>
      <c r="G397">
        <v>0</v>
      </c>
      <c r="H397">
        <v>0</v>
      </c>
      <c r="I397">
        <v>0</v>
      </c>
    </row>
    <row r="398" spans="1:9" x14ac:dyDescent="0.2">
      <c r="A398" t="s">
        <v>798</v>
      </c>
      <c r="B398" t="s">
        <v>779</v>
      </c>
      <c r="C398">
        <v>690</v>
      </c>
      <c r="D398" t="s">
        <v>253</v>
      </c>
      <c r="E398" t="str">
        <f>VLOOKUP(D398,[2]Lookups!$A$2:$C$244,2,FALSE)</f>
        <v>Quercus ilicifolia</v>
      </c>
      <c r="F398">
        <v>11</v>
      </c>
      <c r="G398">
        <v>0</v>
      </c>
      <c r="H398">
        <v>0</v>
      </c>
      <c r="I398">
        <v>0</v>
      </c>
    </row>
    <row r="399" spans="1:9" x14ac:dyDescent="0.2">
      <c r="A399" t="s">
        <v>798</v>
      </c>
      <c r="B399" t="s">
        <v>779</v>
      </c>
      <c r="C399">
        <v>689</v>
      </c>
      <c r="D399" t="s">
        <v>237</v>
      </c>
      <c r="E399" t="str">
        <f>VLOOKUP(D399,[2]Lookups!$A$2:$C$244,2,FALSE)</f>
        <v>Prunus serotina</v>
      </c>
      <c r="F399">
        <v>2</v>
      </c>
      <c r="G399">
        <v>0</v>
      </c>
      <c r="H399">
        <v>0</v>
      </c>
      <c r="I399">
        <v>0</v>
      </c>
    </row>
    <row r="400" spans="1:9" x14ac:dyDescent="0.2">
      <c r="A400" t="s">
        <v>798</v>
      </c>
      <c r="B400" t="s">
        <v>779</v>
      </c>
      <c r="C400">
        <v>689</v>
      </c>
      <c r="D400" t="s">
        <v>253</v>
      </c>
      <c r="E400" t="str">
        <f>VLOOKUP(D400,[2]Lookups!$A$2:$C$244,2,FALSE)</f>
        <v>Quercus ilicifolia</v>
      </c>
      <c r="F400">
        <v>48</v>
      </c>
      <c r="G400">
        <v>0</v>
      </c>
      <c r="H400">
        <v>0</v>
      </c>
      <c r="I400">
        <v>0</v>
      </c>
    </row>
    <row r="401" spans="1:9" x14ac:dyDescent="0.2">
      <c r="A401" t="s">
        <v>798</v>
      </c>
      <c r="B401" t="s">
        <v>779</v>
      </c>
      <c r="C401">
        <v>688</v>
      </c>
      <c r="D401" t="s">
        <v>262</v>
      </c>
      <c r="E401" t="str">
        <f>VLOOKUP(D401,[2]Lookups!$A$2:$C$244,2,FALSE)</f>
        <v>Quercus prinoides</v>
      </c>
      <c r="F401">
        <v>21</v>
      </c>
      <c r="G401">
        <v>0</v>
      </c>
      <c r="H401">
        <v>0</v>
      </c>
      <c r="I401">
        <v>0</v>
      </c>
    </row>
    <row r="402" spans="1:9" x14ac:dyDescent="0.2">
      <c r="A402" t="s">
        <v>798</v>
      </c>
      <c r="B402" t="s">
        <v>779</v>
      </c>
      <c r="C402">
        <v>688</v>
      </c>
      <c r="D402" t="s">
        <v>250</v>
      </c>
      <c r="E402" t="str">
        <f>VLOOKUP(D402,[2]Lookups!$A$2:$C$244,2,FALSE)</f>
        <v>Quercus coccinea</v>
      </c>
      <c r="F402">
        <v>12</v>
      </c>
      <c r="G402">
        <v>0</v>
      </c>
      <c r="H402">
        <v>12</v>
      </c>
      <c r="I402">
        <v>0</v>
      </c>
    </row>
    <row r="403" spans="1:9" x14ac:dyDescent="0.2">
      <c r="A403" t="s">
        <v>798</v>
      </c>
      <c r="B403" t="s">
        <v>779</v>
      </c>
      <c r="C403">
        <v>688</v>
      </c>
      <c r="D403" t="s">
        <v>237</v>
      </c>
      <c r="E403" t="str">
        <f>VLOOKUP(D403,[2]Lookups!$A$2:$C$244,2,FALSE)</f>
        <v>Prunus serotina</v>
      </c>
      <c r="F403">
        <v>1</v>
      </c>
      <c r="G403">
        <v>0</v>
      </c>
      <c r="H403">
        <v>0</v>
      </c>
      <c r="I403">
        <v>0</v>
      </c>
    </row>
    <row r="404" spans="1:9" x14ac:dyDescent="0.2">
      <c r="A404" t="s">
        <v>798</v>
      </c>
      <c r="B404" t="s">
        <v>779</v>
      </c>
      <c r="C404">
        <v>688</v>
      </c>
      <c r="D404" t="s">
        <v>274</v>
      </c>
      <c r="E404" t="str">
        <f>VLOOKUP(D404,[2]Lookups!$A$2:$C$244,2,FALSE)</f>
        <v>Quercus velutina</v>
      </c>
      <c r="F404">
        <v>1</v>
      </c>
      <c r="G404">
        <v>0</v>
      </c>
      <c r="H404">
        <v>0</v>
      </c>
      <c r="I404">
        <v>0</v>
      </c>
    </row>
    <row r="405" spans="1:9" x14ac:dyDescent="0.2">
      <c r="A405" t="s">
        <v>798</v>
      </c>
      <c r="B405" t="s">
        <v>779</v>
      </c>
      <c r="C405">
        <v>687</v>
      </c>
      <c r="D405" t="s">
        <v>250</v>
      </c>
      <c r="E405" t="str">
        <f>VLOOKUP(D405,[2]Lookups!$A$2:$C$244,2,FALSE)</f>
        <v>Quercus coccinea</v>
      </c>
      <c r="F405">
        <v>5</v>
      </c>
      <c r="G405">
        <v>0</v>
      </c>
      <c r="H405">
        <v>0</v>
      </c>
      <c r="I405">
        <v>0</v>
      </c>
    </row>
    <row r="406" spans="1:9" x14ac:dyDescent="0.2">
      <c r="A406" t="s">
        <v>798</v>
      </c>
      <c r="B406" t="s">
        <v>779</v>
      </c>
      <c r="C406">
        <v>687</v>
      </c>
      <c r="D406" t="s">
        <v>262</v>
      </c>
      <c r="E406" t="str">
        <f>VLOOKUP(D406,[2]Lookups!$A$2:$C$244,2,FALSE)</f>
        <v>Quercus prinoides</v>
      </c>
      <c r="F406">
        <v>3</v>
      </c>
      <c r="G406">
        <v>0</v>
      </c>
      <c r="H406">
        <v>0</v>
      </c>
      <c r="I406">
        <v>0</v>
      </c>
    </row>
    <row r="407" spans="1:9" x14ac:dyDescent="0.2">
      <c r="A407" t="s">
        <v>798</v>
      </c>
      <c r="B407" t="s">
        <v>779</v>
      </c>
      <c r="C407">
        <v>687</v>
      </c>
      <c r="D407" t="s">
        <v>9</v>
      </c>
      <c r="E407" t="str">
        <f>VLOOKUP(D407,[2]Lookups!$A$2:$C$244,2,FALSE)</f>
        <v>Amelanchier spp.</v>
      </c>
      <c r="F407">
        <v>3</v>
      </c>
      <c r="G407">
        <v>0</v>
      </c>
      <c r="H407">
        <v>0</v>
      </c>
      <c r="I407">
        <v>0</v>
      </c>
    </row>
    <row r="408" spans="1:9" x14ac:dyDescent="0.2">
      <c r="A408" t="s">
        <v>798</v>
      </c>
      <c r="B408" t="s">
        <v>779</v>
      </c>
      <c r="C408">
        <v>687</v>
      </c>
      <c r="D408" t="s">
        <v>6</v>
      </c>
      <c r="E408" t="str">
        <f>VLOOKUP(D408,[2]Lookups!$A$2:$C$244,2,FALSE)</f>
        <v>Acer rubrum</v>
      </c>
      <c r="F408">
        <v>1</v>
      </c>
      <c r="G408">
        <v>0</v>
      </c>
      <c r="H408">
        <v>0</v>
      </c>
      <c r="I408">
        <v>0</v>
      </c>
    </row>
    <row r="409" spans="1:9" x14ac:dyDescent="0.2">
      <c r="A409" t="s">
        <v>798</v>
      </c>
      <c r="B409" t="s">
        <v>779</v>
      </c>
      <c r="C409">
        <v>687</v>
      </c>
      <c r="D409" t="s">
        <v>237</v>
      </c>
      <c r="E409" t="str">
        <f>VLOOKUP(D409,[2]Lookups!$A$2:$C$244,2,FALSE)</f>
        <v>Prunus serotina</v>
      </c>
      <c r="F409">
        <v>3</v>
      </c>
      <c r="G409">
        <v>0</v>
      </c>
      <c r="H409">
        <v>0</v>
      </c>
      <c r="I409">
        <v>0</v>
      </c>
    </row>
    <row r="410" spans="1:9" x14ac:dyDescent="0.2">
      <c r="A410" t="s">
        <v>798</v>
      </c>
      <c r="B410" t="s">
        <v>779</v>
      </c>
      <c r="C410">
        <v>686</v>
      </c>
      <c r="D410" t="s">
        <v>237</v>
      </c>
      <c r="E410" t="str">
        <f>VLOOKUP(D410,[2]Lookups!$A$2:$C$244,2,FALSE)</f>
        <v>Prunus serotina</v>
      </c>
      <c r="F410">
        <v>1</v>
      </c>
      <c r="G410">
        <v>0</v>
      </c>
      <c r="H410">
        <v>0</v>
      </c>
      <c r="I410">
        <v>0</v>
      </c>
    </row>
    <row r="411" spans="1:9" x14ac:dyDescent="0.2">
      <c r="A411" t="s">
        <v>798</v>
      </c>
      <c r="B411" t="s">
        <v>779</v>
      </c>
      <c r="C411">
        <v>686</v>
      </c>
      <c r="D411" t="s">
        <v>253</v>
      </c>
      <c r="E411" t="str">
        <f>VLOOKUP(D411,[2]Lookups!$A$2:$C$244,2,FALSE)</f>
        <v>Quercus ilicifolia</v>
      </c>
      <c r="F411">
        <v>27</v>
      </c>
      <c r="G411">
        <v>0</v>
      </c>
      <c r="H411">
        <v>0</v>
      </c>
      <c r="I411">
        <v>0</v>
      </c>
    </row>
    <row r="412" spans="1:9" x14ac:dyDescent="0.2">
      <c r="A412" t="s">
        <v>798</v>
      </c>
      <c r="B412" t="s">
        <v>779</v>
      </c>
      <c r="C412">
        <v>686</v>
      </c>
      <c r="D412" t="s">
        <v>262</v>
      </c>
      <c r="E412" t="str">
        <f>VLOOKUP(D412,[2]Lookups!$A$2:$C$244,2,FALSE)</f>
        <v>Quercus prinoides</v>
      </c>
      <c r="F412">
        <v>6</v>
      </c>
      <c r="G412">
        <v>0</v>
      </c>
      <c r="H412">
        <v>0</v>
      </c>
      <c r="I412">
        <v>0</v>
      </c>
    </row>
    <row r="413" spans="1:9" x14ac:dyDescent="0.2">
      <c r="A413" t="s">
        <v>798</v>
      </c>
      <c r="B413" t="s">
        <v>779</v>
      </c>
      <c r="C413">
        <v>686</v>
      </c>
      <c r="D413" t="s">
        <v>250</v>
      </c>
      <c r="E413" t="str">
        <f>VLOOKUP(D413,[2]Lookups!$A$2:$C$244,2,FALSE)</f>
        <v>Quercus coccinea</v>
      </c>
      <c r="F413">
        <v>1</v>
      </c>
      <c r="G413">
        <v>0</v>
      </c>
      <c r="H413">
        <v>0</v>
      </c>
      <c r="I413">
        <v>0</v>
      </c>
    </row>
    <row r="414" spans="1:9" x14ac:dyDescent="0.2">
      <c r="A414" t="s">
        <v>798</v>
      </c>
      <c r="B414" t="s">
        <v>779</v>
      </c>
      <c r="C414">
        <v>685</v>
      </c>
      <c r="D414" t="s">
        <v>262</v>
      </c>
      <c r="E414" t="str">
        <f>VLOOKUP(D414,[2]Lookups!$A$2:$C$244,2,FALSE)</f>
        <v>Quercus prinoides</v>
      </c>
      <c r="F414">
        <v>7</v>
      </c>
      <c r="G414">
        <v>0</v>
      </c>
      <c r="H414">
        <v>0</v>
      </c>
      <c r="I414">
        <v>0</v>
      </c>
    </row>
    <row r="415" spans="1:9" x14ac:dyDescent="0.2">
      <c r="A415" t="s">
        <v>798</v>
      </c>
      <c r="B415" t="s">
        <v>779</v>
      </c>
      <c r="C415">
        <v>685</v>
      </c>
      <c r="D415" t="s">
        <v>253</v>
      </c>
      <c r="E415" t="str">
        <f>VLOOKUP(D415,[2]Lookups!$A$2:$C$244,2,FALSE)</f>
        <v>Quercus ilicifolia</v>
      </c>
      <c r="F415">
        <v>2</v>
      </c>
      <c r="G415">
        <v>0</v>
      </c>
      <c r="H415">
        <v>0</v>
      </c>
      <c r="I415">
        <v>0</v>
      </c>
    </row>
    <row r="416" spans="1:9" x14ac:dyDescent="0.2">
      <c r="A416" t="s">
        <v>798</v>
      </c>
      <c r="B416" t="s">
        <v>779</v>
      </c>
      <c r="C416">
        <v>684</v>
      </c>
      <c r="D416" t="s">
        <v>181</v>
      </c>
      <c r="E416" t="str">
        <f>VLOOKUP(D416,[2]Lookups!$A$2:$C$244,2,FALSE)</f>
        <v>No species found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t="s">
        <v>798</v>
      </c>
      <c r="B417" t="s">
        <v>779</v>
      </c>
      <c r="C417">
        <v>683</v>
      </c>
      <c r="D417" t="s">
        <v>237</v>
      </c>
      <c r="E417" t="str">
        <f>VLOOKUP(D417,[2]Lookups!$A$2:$C$244,2,FALSE)</f>
        <v>Prunus serotina</v>
      </c>
      <c r="F417">
        <v>6</v>
      </c>
      <c r="G417">
        <v>0</v>
      </c>
      <c r="H417">
        <v>0</v>
      </c>
      <c r="I417">
        <v>0</v>
      </c>
    </row>
    <row r="418" spans="1:9" x14ac:dyDescent="0.2">
      <c r="A418" t="s">
        <v>798</v>
      </c>
      <c r="B418" t="s">
        <v>779</v>
      </c>
      <c r="C418">
        <v>683</v>
      </c>
      <c r="D418" t="s">
        <v>262</v>
      </c>
      <c r="E418" t="str">
        <f>VLOOKUP(D418,[2]Lookups!$A$2:$C$244,2,FALSE)</f>
        <v>Quercus prinoides</v>
      </c>
      <c r="F418">
        <v>3</v>
      </c>
      <c r="G418">
        <v>0</v>
      </c>
      <c r="H418">
        <v>0</v>
      </c>
      <c r="I418">
        <v>0</v>
      </c>
    </row>
    <row r="419" spans="1:9" x14ac:dyDescent="0.2">
      <c r="A419" t="s">
        <v>798</v>
      </c>
      <c r="B419" t="s">
        <v>779</v>
      </c>
      <c r="C419">
        <v>683</v>
      </c>
      <c r="D419" t="s">
        <v>250</v>
      </c>
      <c r="E419" t="str">
        <f>VLOOKUP(D419,[2]Lookups!$A$2:$C$244,2,FALSE)</f>
        <v>Quercus coccinea</v>
      </c>
      <c r="F419">
        <v>8</v>
      </c>
      <c r="G419">
        <v>0</v>
      </c>
      <c r="H419">
        <v>0</v>
      </c>
      <c r="I419">
        <v>0</v>
      </c>
    </row>
    <row r="420" spans="1:9" x14ac:dyDescent="0.2">
      <c r="A420" t="s">
        <v>798</v>
      </c>
      <c r="B420" t="s">
        <v>779</v>
      </c>
      <c r="C420">
        <v>683</v>
      </c>
      <c r="D420" t="s">
        <v>110</v>
      </c>
      <c r="E420" t="str">
        <f>VLOOKUP(D420,[2]Lookups!$A$2:$C$244,2,FALSE)</f>
        <v>Frangula alnus</v>
      </c>
      <c r="F420">
        <v>2</v>
      </c>
      <c r="G420">
        <v>0</v>
      </c>
      <c r="H420">
        <v>0</v>
      </c>
      <c r="I420">
        <v>0</v>
      </c>
    </row>
    <row r="421" spans="1:9" x14ac:dyDescent="0.2">
      <c r="A421" t="s">
        <v>798</v>
      </c>
      <c r="B421" t="s">
        <v>779</v>
      </c>
      <c r="C421">
        <v>683</v>
      </c>
      <c r="D421" t="s">
        <v>6</v>
      </c>
      <c r="E421" t="str">
        <f>VLOOKUP(D421,[2]Lookups!$A$2:$C$244,2,FALSE)</f>
        <v>Acer rubrum</v>
      </c>
      <c r="F421">
        <v>3</v>
      </c>
      <c r="G421">
        <v>0</v>
      </c>
      <c r="H421">
        <v>0</v>
      </c>
      <c r="I421">
        <v>0</v>
      </c>
    </row>
    <row r="422" spans="1:9" x14ac:dyDescent="0.2">
      <c r="A422" t="s">
        <v>798</v>
      </c>
      <c r="B422" t="s">
        <v>779</v>
      </c>
      <c r="C422">
        <v>683</v>
      </c>
      <c r="D422" t="s">
        <v>274</v>
      </c>
      <c r="E422" t="str">
        <f>VLOOKUP(D422,[2]Lookups!$A$2:$C$244,2,FALSE)</f>
        <v>Quercus velutina</v>
      </c>
      <c r="F422">
        <v>2</v>
      </c>
      <c r="G422">
        <v>0</v>
      </c>
      <c r="H422">
        <v>0</v>
      </c>
      <c r="I422">
        <v>0</v>
      </c>
    </row>
    <row r="423" spans="1:9" x14ac:dyDescent="0.2">
      <c r="A423" t="s">
        <v>798</v>
      </c>
      <c r="B423" t="s">
        <v>779</v>
      </c>
      <c r="C423">
        <v>683</v>
      </c>
      <c r="D423" t="s">
        <v>253</v>
      </c>
      <c r="E423" t="str">
        <f>VLOOKUP(D423,[2]Lookups!$A$2:$C$244,2,FALSE)</f>
        <v>Quercus ilicifolia</v>
      </c>
      <c r="F423">
        <v>1</v>
      </c>
      <c r="G423">
        <v>0</v>
      </c>
      <c r="H423">
        <v>0</v>
      </c>
      <c r="I423">
        <v>0</v>
      </c>
    </row>
    <row r="424" spans="1:9" x14ac:dyDescent="0.2">
      <c r="A424" t="s">
        <v>798</v>
      </c>
      <c r="B424" t="s">
        <v>779</v>
      </c>
      <c r="C424">
        <v>683</v>
      </c>
      <c r="D424" t="s">
        <v>465</v>
      </c>
      <c r="E424" t="str">
        <f>VLOOKUP(D424,[2]Lookups!$A$2:$C$244,2,FALSE)</f>
        <v>Fraxinus americana</v>
      </c>
      <c r="F424">
        <v>1</v>
      </c>
      <c r="G424">
        <v>0</v>
      </c>
      <c r="H424">
        <v>0</v>
      </c>
      <c r="I424">
        <v>0</v>
      </c>
    </row>
    <row r="425" spans="1:9" x14ac:dyDescent="0.2">
      <c r="A425" t="s">
        <v>798</v>
      </c>
      <c r="B425" t="s">
        <v>779</v>
      </c>
      <c r="C425">
        <v>682</v>
      </c>
      <c r="D425" t="s">
        <v>247</v>
      </c>
      <c r="E425" t="str">
        <f>VLOOKUP(D425,[2]Lookups!$A$2:$C$244,2,FALSE)</f>
        <v>Quercus alba</v>
      </c>
      <c r="F425">
        <v>7</v>
      </c>
      <c r="G425">
        <v>0</v>
      </c>
      <c r="H425">
        <v>0</v>
      </c>
      <c r="I425">
        <v>0</v>
      </c>
    </row>
    <row r="426" spans="1:9" x14ac:dyDescent="0.2">
      <c r="A426" t="s">
        <v>798</v>
      </c>
      <c r="B426" t="s">
        <v>779</v>
      </c>
      <c r="C426">
        <v>682</v>
      </c>
      <c r="D426" t="s">
        <v>262</v>
      </c>
      <c r="E426" t="str">
        <f>VLOOKUP(D426,[2]Lookups!$A$2:$C$244,2,FALSE)</f>
        <v>Quercus prinoides</v>
      </c>
      <c r="F426">
        <v>2</v>
      </c>
      <c r="G426">
        <v>0</v>
      </c>
      <c r="H426">
        <v>0</v>
      </c>
      <c r="I426">
        <v>0</v>
      </c>
    </row>
    <row r="427" spans="1:9" x14ac:dyDescent="0.2">
      <c r="A427" t="s">
        <v>798</v>
      </c>
      <c r="B427" t="s">
        <v>779</v>
      </c>
      <c r="C427">
        <v>682</v>
      </c>
      <c r="D427" t="s">
        <v>465</v>
      </c>
      <c r="E427" t="str">
        <f>VLOOKUP(D427,[2]Lookups!$A$2:$C$244,2,FALSE)</f>
        <v>Fraxinus americana</v>
      </c>
      <c r="F427">
        <v>1</v>
      </c>
      <c r="G427">
        <v>0</v>
      </c>
      <c r="H427">
        <v>0</v>
      </c>
      <c r="I427">
        <v>0</v>
      </c>
    </row>
    <row r="428" spans="1:9" x14ac:dyDescent="0.2">
      <c r="A428" t="s">
        <v>798</v>
      </c>
      <c r="B428" t="s">
        <v>779</v>
      </c>
      <c r="C428">
        <v>682</v>
      </c>
      <c r="D428" t="s">
        <v>250</v>
      </c>
      <c r="E428" t="str">
        <f>VLOOKUP(D428,[2]Lookups!$A$2:$C$244,2,FALSE)</f>
        <v>Quercus coccinea</v>
      </c>
      <c r="F428">
        <v>5</v>
      </c>
      <c r="G428">
        <v>0</v>
      </c>
      <c r="H428">
        <v>0</v>
      </c>
      <c r="I428">
        <v>0</v>
      </c>
    </row>
    <row r="429" spans="1:9" x14ac:dyDescent="0.2">
      <c r="A429" t="s">
        <v>798</v>
      </c>
      <c r="B429" t="s">
        <v>779</v>
      </c>
      <c r="C429">
        <v>682</v>
      </c>
      <c r="D429" t="s">
        <v>274</v>
      </c>
      <c r="E429" t="str">
        <f>VLOOKUP(D429,[2]Lookups!$A$2:$C$244,2,FALSE)</f>
        <v>Quercus velutina</v>
      </c>
      <c r="F429">
        <v>2</v>
      </c>
      <c r="G429">
        <v>0</v>
      </c>
      <c r="H429">
        <v>0</v>
      </c>
      <c r="I429">
        <v>0</v>
      </c>
    </row>
    <row r="430" spans="1:9" x14ac:dyDescent="0.2">
      <c r="A430" t="s">
        <v>799</v>
      </c>
      <c r="B430" t="s">
        <v>779</v>
      </c>
      <c r="C430">
        <v>750</v>
      </c>
      <c r="D430" t="s">
        <v>375</v>
      </c>
      <c r="E430" t="str">
        <f>VLOOKUP(D430,[2]Lookups!$A$2:$C$244,2,FALSE)</f>
        <v>Populus deltoides</v>
      </c>
      <c r="F430">
        <v>6</v>
      </c>
      <c r="G430">
        <v>0</v>
      </c>
      <c r="H430">
        <v>0</v>
      </c>
      <c r="I430">
        <v>0</v>
      </c>
    </row>
    <row r="431" spans="1:9" x14ac:dyDescent="0.2">
      <c r="A431" t="s">
        <v>799</v>
      </c>
      <c r="B431" t="s">
        <v>779</v>
      </c>
      <c r="C431">
        <v>750</v>
      </c>
      <c r="D431" t="s">
        <v>253</v>
      </c>
      <c r="E431" t="str">
        <f>VLOOKUP(D431,[2]Lookups!$A$2:$C$244,2,FALSE)</f>
        <v>Quercus ilicifolia</v>
      </c>
      <c r="F431">
        <v>14</v>
      </c>
      <c r="G431">
        <v>0</v>
      </c>
      <c r="H431">
        <v>0</v>
      </c>
      <c r="I431">
        <v>0</v>
      </c>
    </row>
    <row r="432" spans="1:9" x14ac:dyDescent="0.2">
      <c r="A432" t="s">
        <v>799</v>
      </c>
      <c r="B432" t="s">
        <v>779</v>
      </c>
      <c r="C432">
        <v>750</v>
      </c>
      <c r="D432" t="s">
        <v>274</v>
      </c>
      <c r="E432" t="str">
        <f>VLOOKUP(D432,[2]Lookups!$A$2:$C$244,2,FALSE)</f>
        <v>Quercus velutina</v>
      </c>
      <c r="F432">
        <v>1</v>
      </c>
      <c r="G432">
        <v>0</v>
      </c>
      <c r="H432">
        <v>0</v>
      </c>
      <c r="I432">
        <v>0</v>
      </c>
    </row>
    <row r="433" spans="1:9" x14ac:dyDescent="0.2">
      <c r="A433" t="s">
        <v>799</v>
      </c>
      <c r="B433" t="s">
        <v>779</v>
      </c>
      <c r="C433">
        <v>749</v>
      </c>
      <c r="D433" t="s">
        <v>253</v>
      </c>
      <c r="E433" t="str">
        <f>VLOOKUP(D433,[2]Lookups!$A$2:$C$244,2,FALSE)</f>
        <v>Quercus ilicifolia</v>
      </c>
      <c r="F433">
        <v>8</v>
      </c>
      <c r="G433">
        <v>0</v>
      </c>
      <c r="H433">
        <v>0</v>
      </c>
      <c r="I433">
        <v>0</v>
      </c>
    </row>
    <row r="434" spans="1:9" x14ac:dyDescent="0.2">
      <c r="A434" t="s">
        <v>799</v>
      </c>
      <c r="B434" t="s">
        <v>779</v>
      </c>
      <c r="C434">
        <v>749</v>
      </c>
      <c r="D434" t="s">
        <v>274</v>
      </c>
      <c r="E434" t="str">
        <f>VLOOKUP(D434,[2]Lookups!$A$2:$C$244,2,FALSE)</f>
        <v>Quercus velutina</v>
      </c>
      <c r="F434">
        <v>1</v>
      </c>
      <c r="G434">
        <v>0</v>
      </c>
      <c r="H434">
        <v>0</v>
      </c>
      <c r="I434">
        <v>0</v>
      </c>
    </row>
    <row r="435" spans="1:9" x14ac:dyDescent="0.2">
      <c r="A435" t="s">
        <v>799</v>
      </c>
      <c r="B435" t="s">
        <v>779</v>
      </c>
      <c r="C435">
        <v>749</v>
      </c>
      <c r="D435" t="s">
        <v>237</v>
      </c>
      <c r="E435" t="str">
        <f>VLOOKUP(D435,[2]Lookups!$A$2:$C$244,2,FALSE)</f>
        <v>Prunus serotina</v>
      </c>
      <c r="F435">
        <v>2</v>
      </c>
      <c r="G435">
        <v>0</v>
      </c>
      <c r="H435">
        <v>0</v>
      </c>
      <c r="I435">
        <v>0</v>
      </c>
    </row>
    <row r="436" spans="1:9" x14ac:dyDescent="0.2">
      <c r="A436" t="s">
        <v>799</v>
      </c>
      <c r="B436" t="s">
        <v>779</v>
      </c>
      <c r="C436">
        <v>748</v>
      </c>
      <c r="D436" t="s">
        <v>253</v>
      </c>
      <c r="E436" t="str">
        <f>VLOOKUP(D436,[2]Lookups!$A$2:$C$244,2,FALSE)</f>
        <v>Quercus ilicifolia</v>
      </c>
      <c r="F436">
        <v>21</v>
      </c>
      <c r="G436">
        <v>0</v>
      </c>
      <c r="H436">
        <v>0</v>
      </c>
      <c r="I436">
        <v>0</v>
      </c>
    </row>
    <row r="437" spans="1:9" x14ac:dyDescent="0.2">
      <c r="A437" t="s">
        <v>799</v>
      </c>
      <c r="B437" t="s">
        <v>779</v>
      </c>
      <c r="C437">
        <v>748</v>
      </c>
      <c r="D437" t="s">
        <v>262</v>
      </c>
      <c r="E437" t="str">
        <f>VLOOKUP(D437,[2]Lookups!$A$2:$C$244,2,FALSE)</f>
        <v>Quercus prinoides</v>
      </c>
      <c r="F437">
        <v>14</v>
      </c>
      <c r="G437">
        <v>0</v>
      </c>
      <c r="H437">
        <v>0</v>
      </c>
      <c r="I437">
        <v>0</v>
      </c>
    </row>
    <row r="438" spans="1:9" x14ac:dyDescent="0.2">
      <c r="A438" t="s">
        <v>799</v>
      </c>
      <c r="B438" t="s">
        <v>779</v>
      </c>
      <c r="C438">
        <v>748</v>
      </c>
      <c r="D438" t="s">
        <v>237</v>
      </c>
      <c r="E438" t="str">
        <f>VLOOKUP(D438,[2]Lookups!$A$2:$C$244,2,FALSE)</f>
        <v>Prunus serotina</v>
      </c>
      <c r="F438">
        <v>1</v>
      </c>
      <c r="G438">
        <v>0</v>
      </c>
      <c r="H438">
        <v>0</v>
      </c>
      <c r="I438">
        <v>0</v>
      </c>
    </row>
    <row r="439" spans="1:9" x14ac:dyDescent="0.2">
      <c r="A439" t="s">
        <v>799</v>
      </c>
      <c r="B439" t="s">
        <v>779</v>
      </c>
      <c r="C439">
        <v>747</v>
      </c>
      <c r="D439" t="s">
        <v>253</v>
      </c>
      <c r="E439" t="str">
        <f>VLOOKUP(D439,[2]Lookups!$A$2:$C$244,2,FALSE)</f>
        <v>Quercus ilicifolia</v>
      </c>
      <c r="F439">
        <v>22</v>
      </c>
      <c r="G439">
        <v>0</v>
      </c>
      <c r="H439">
        <v>0</v>
      </c>
      <c r="I439">
        <v>0</v>
      </c>
    </row>
    <row r="440" spans="1:9" x14ac:dyDescent="0.2">
      <c r="A440" t="s">
        <v>799</v>
      </c>
      <c r="B440" t="s">
        <v>779</v>
      </c>
      <c r="C440">
        <v>747</v>
      </c>
      <c r="D440" t="s">
        <v>262</v>
      </c>
      <c r="E440" t="str">
        <f>VLOOKUP(D440,[2]Lookups!$A$2:$C$244,2,FALSE)</f>
        <v>Quercus prinoides</v>
      </c>
      <c r="F440">
        <v>15</v>
      </c>
      <c r="G440">
        <v>0</v>
      </c>
      <c r="H440">
        <v>0</v>
      </c>
      <c r="I440">
        <v>0</v>
      </c>
    </row>
    <row r="441" spans="1:9" x14ac:dyDescent="0.2">
      <c r="A441" t="s">
        <v>799</v>
      </c>
      <c r="B441" t="s">
        <v>779</v>
      </c>
      <c r="C441">
        <v>746</v>
      </c>
      <c r="D441" t="s">
        <v>253</v>
      </c>
      <c r="E441" t="str">
        <f>VLOOKUP(D441,[2]Lookups!$A$2:$C$244,2,FALSE)</f>
        <v>Quercus ilicifolia</v>
      </c>
      <c r="F441">
        <v>11</v>
      </c>
      <c r="G441">
        <v>0</v>
      </c>
      <c r="H441">
        <v>0</v>
      </c>
      <c r="I441">
        <v>0</v>
      </c>
    </row>
    <row r="442" spans="1:9" x14ac:dyDescent="0.2">
      <c r="A442" t="s">
        <v>799</v>
      </c>
      <c r="B442" t="s">
        <v>779</v>
      </c>
      <c r="C442">
        <v>745</v>
      </c>
      <c r="D442" t="s">
        <v>375</v>
      </c>
      <c r="E442" t="str">
        <f>VLOOKUP(D442,[2]Lookups!$A$2:$C$244,2,FALSE)</f>
        <v>Populus deltoides</v>
      </c>
      <c r="F442">
        <v>8</v>
      </c>
      <c r="G442">
        <v>0</v>
      </c>
      <c r="H442">
        <v>0</v>
      </c>
      <c r="I442">
        <v>0</v>
      </c>
    </row>
    <row r="443" spans="1:9" x14ac:dyDescent="0.2">
      <c r="A443" t="s">
        <v>799</v>
      </c>
      <c r="B443" t="s">
        <v>779</v>
      </c>
      <c r="C443">
        <v>745</v>
      </c>
      <c r="D443" t="s">
        <v>253</v>
      </c>
      <c r="E443" t="str">
        <f>VLOOKUP(D443,[2]Lookups!$A$2:$C$244,2,FALSE)</f>
        <v>Quercus ilicifolia</v>
      </c>
      <c r="F443">
        <v>15</v>
      </c>
      <c r="G443">
        <v>0</v>
      </c>
      <c r="H443">
        <v>0</v>
      </c>
      <c r="I443">
        <v>0</v>
      </c>
    </row>
    <row r="444" spans="1:9" x14ac:dyDescent="0.2">
      <c r="A444" t="s">
        <v>799</v>
      </c>
      <c r="B444" t="s">
        <v>779</v>
      </c>
      <c r="C444">
        <v>745</v>
      </c>
      <c r="D444" t="s">
        <v>262</v>
      </c>
      <c r="E444" t="str">
        <f>VLOOKUP(D444,[2]Lookups!$A$2:$C$244,2,FALSE)</f>
        <v>Quercus prinoides</v>
      </c>
      <c r="F444">
        <v>30</v>
      </c>
      <c r="G444">
        <v>0</v>
      </c>
      <c r="H444">
        <v>0</v>
      </c>
      <c r="I444">
        <v>0</v>
      </c>
    </row>
    <row r="445" spans="1:9" x14ac:dyDescent="0.2">
      <c r="A445" t="s">
        <v>799</v>
      </c>
      <c r="B445" t="s">
        <v>779</v>
      </c>
      <c r="C445">
        <v>744</v>
      </c>
      <c r="D445" t="s">
        <v>253</v>
      </c>
      <c r="E445" t="str">
        <f>VLOOKUP(D445,[2]Lookups!$A$2:$C$244,2,FALSE)</f>
        <v>Quercus ilicifolia</v>
      </c>
      <c r="F445">
        <v>6</v>
      </c>
      <c r="G445">
        <v>0</v>
      </c>
      <c r="H445">
        <v>0</v>
      </c>
      <c r="I445">
        <v>0</v>
      </c>
    </row>
    <row r="446" spans="1:9" x14ac:dyDescent="0.2">
      <c r="A446" t="s">
        <v>799</v>
      </c>
      <c r="B446" t="s">
        <v>779</v>
      </c>
      <c r="C446">
        <v>744</v>
      </c>
      <c r="D446" t="s">
        <v>213</v>
      </c>
      <c r="E446" t="str">
        <f>VLOOKUP(D446,[2]Lookups!$A$2:$C$244,2,FALSE)</f>
        <v>Populus tremuloides</v>
      </c>
      <c r="F446">
        <v>3</v>
      </c>
      <c r="G446">
        <v>0</v>
      </c>
      <c r="H446">
        <v>0</v>
      </c>
      <c r="I446">
        <v>0</v>
      </c>
    </row>
    <row r="447" spans="1:9" x14ac:dyDescent="0.2">
      <c r="A447" t="s">
        <v>799</v>
      </c>
      <c r="B447" t="s">
        <v>779</v>
      </c>
      <c r="C447">
        <v>743</v>
      </c>
      <c r="D447" t="s">
        <v>237</v>
      </c>
      <c r="E447" t="str">
        <f>VLOOKUP(D447,[2]Lookups!$A$2:$C$244,2,FALSE)</f>
        <v>Prunus serotina</v>
      </c>
      <c r="F447">
        <v>5</v>
      </c>
      <c r="G447">
        <v>0</v>
      </c>
      <c r="H447">
        <v>0</v>
      </c>
      <c r="I447">
        <v>0</v>
      </c>
    </row>
    <row r="448" spans="1:9" x14ac:dyDescent="0.2">
      <c r="A448" t="s">
        <v>799</v>
      </c>
      <c r="B448" t="s">
        <v>779</v>
      </c>
      <c r="C448">
        <v>743</v>
      </c>
      <c r="D448" t="s">
        <v>213</v>
      </c>
      <c r="E448" t="str">
        <f>VLOOKUP(D448,[2]Lookups!$A$2:$C$244,2,FALSE)</f>
        <v>Populus tremuloides</v>
      </c>
      <c r="F448">
        <v>4</v>
      </c>
      <c r="G448">
        <v>0</v>
      </c>
      <c r="H448">
        <v>0</v>
      </c>
      <c r="I448">
        <v>0</v>
      </c>
    </row>
    <row r="449" spans="1:9" x14ac:dyDescent="0.2">
      <c r="A449" t="s">
        <v>799</v>
      </c>
      <c r="B449" t="s">
        <v>779</v>
      </c>
      <c r="C449">
        <v>743</v>
      </c>
      <c r="D449" t="s">
        <v>253</v>
      </c>
      <c r="E449" t="str">
        <f>VLOOKUP(D449,[2]Lookups!$A$2:$C$244,2,FALSE)</f>
        <v>Quercus ilicifolia</v>
      </c>
      <c r="F449">
        <v>29</v>
      </c>
      <c r="G449">
        <v>0</v>
      </c>
      <c r="H449">
        <v>0</v>
      </c>
      <c r="I449">
        <v>0</v>
      </c>
    </row>
    <row r="450" spans="1:9" x14ac:dyDescent="0.2">
      <c r="A450" t="s">
        <v>799</v>
      </c>
      <c r="B450" t="s">
        <v>779</v>
      </c>
      <c r="C450">
        <v>742</v>
      </c>
      <c r="D450" t="s">
        <v>375</v>
      </c>
      <c r="E450" t="str">
        <f>VLOOKUP(D450,[2]Lookups!$A$2:$C$244,2,FALSE)</f>
        <v>Populus deltoides</v>
      </c>
      <c r="F450">
        <v>3</v>
      </c>
      <c r="G450">
        <v>0</v>
      </c>
      <c r="H450">
        <v>0</v>
      </c>
      <c r="I450">
        <v>0</v>
      </c>
    </row>
    <row r="451" spans="1:9" x14ac:dyDescent="0.2">
      <c r="A451" t="s">
        <v>799</v>
      </c>
      <c r="B451" t="s">
        <v>779</v>
      </c>
      <c r="C451">
        <v>742</v>
      </c>
      <c r="D451" t="s">
        <v>253</v>
      </c>
      <c r="E451" t="str">
        <f>VLOOKUP(D451,[2]Lookups!$A$2:$C$244,2,FALSE)</f>
        <v>Quercus ilicifolia</v>
      </c>
      <c r="F451">
        <v>7</v>
      </c>
      <c r="G451">
        <v>0</v>
      </c>
      <c r="H451">
        <v>0</v>
      </c>
      <c r="I451">
        <v>0</v>
      </c>
    </row>
    <row r="452" spans="1:9" x14ac:dyDescent="0.2">
      <c r="A452" t="s">
        <v>799</v>
      </c>
      <c r="B452" t="s">
        <v>779</v>
      </c>
      <c r="C452">
        <v>742</v>
      </c>
      <c r="D452" t="s">
        <v>262</v>
      </c>
      <c r="E452" t="str">
        <f>VLOOKUP(D452,[2]Lookups!$A$2:$C$244,2,FALSE)</f>
        <v>Quercus prinoides</v>
      </c>
      <c r="F452">
        <v>13</v>
      </c>
      <c r="G452">
        <v>0</v>
      </c>
      <c r="H452">
        <v>0</v>
      </c>
      <c r="I452">
        <v>0</v>
      </c>
    </row>
    <row r="453" spans="1:9" x14ac:dyDescent="0.2">
      <c r="A453" t="s">
        <v>799</v>
      </c>
      <c r="B453" t="s">
        <v>779</v>
      </c>
      <c r="C453">
        <v>742</v>
      </c>
      <c r="D453" t="s">
        <v>237</v>
      </c>
      <c r="E453" t="str">
        <f>VLOOKUP(D453,[2]Lookups!$A$2:$C$244,2,FALSE)</f>
        <v>Prunus serotina</v>
      </c>
      <c r="F453">
        <v>2</v>
      </c>
      <c r="G453">
        <v>0</v>
      </c>
      <c r="H453">
        <v>0</v>
      </c>
      <c r="I453">
        <v>0</v>
      </c>
    </row>
    <row r="454" spans="1:9" x14ac:dyDescent="0.2">
      <c r="A454" t="s">
        <v>799</v>
      </c>
      <c r="B454" t="s">
        <v>779</v>
      </c>
      <c r="C454">
        <v>741</v>
      </c>
      <c r="D454" t="s">
        <v>253</v>
      </c>
      <c r="E454" t="str">
        <f>VLOOKUP(D454,[2]Lookups!$A$2:$C$244,2,FALSE)</f>
        <v>Quercus ilicifolia</v>
      </c>
      <c r="F454">
        <v>3</v>
      </c>
      <c r="G454">
        <v>0</v>
      </c>
      <c r="H454">
        <v>0</v>
      </c>
      <c r="I454">
        <v>0</v>
      </c>
    </row>
    <row r="455" spans="1:9" x14ac:dyDescent="0.2">
      <c r="A455" t="s">
        <v>799</v>
      </c>
      <c r="B455" t="s">
        <v>779</v>
      </c>
      <c r="C455">
        <v>740</v>
      </c>
      <c r="D455" t="s">
        <v>253</v>
      </c>
      <c r="E455" t="str">
        <f>VLOOKUP(D455,[2]Lookups!$A$2:$C$244,2,FALSE)</f>
        <v>Quercus ilicifolia</v>
      </c>
      <c r="F455">
        <v>54</v>
      </c>
      <c r="G455">
        <v>0</v>
      </c>
      <c r="H455">
        <v>0</v>
      </c>
      <c r="I455">
        <v>0</v>
      </c>
    </row>
    <row r="456" spans="1:9" x14ac:dyDescent="0.2">
      <c r="A456" t="s">
        <v>799</v>
      </c>
      <c r="B456" t="s">
        <v>779</v>
      </c>
      <c r="C456">
        <v>739</v>
      </c>
      <c r="D456" t="s">
        <v>253</v>
      </c>
      <c r="E456" t="str">
        <f>VLOOKUP(D456,[2]Lookups!$A$2:$C$244,2,FALSE)</f>
        <v>Quercus ilicifolia</v>
      </c>
      <c r="F456">
        <v>19</v>
      </c>
      <c r="G456">
        <v>0</v>
      </c>
      <c r="H456">
        <v>0</v>
      </c>
      <c r="I456">
        <v>0</v>
      </c>
    </row>
    <row r="457" spans="1:9" x14ac:dyDescent="0.2">
      <c r="A457" t="s">
        <v>799</v>
      </c>
      <c r="B457" t="s">
        <v>779</v>
      </c>
      <c r="C457">
        <v>739</v>
      </c>
      <c r="D457" t="s">
        <v>237</v>
      </c>
      <c r="E457" t="str">
        <f>VLOOKUP(D457,[2]Lookups!$A$2:$C$244,2,FALSE)</f>
        <v>Prunus serotina</v>
      </c>
      <c r="F457">
        <v>1</v>
      </c>
      <c r="G457">
        <v>0</v>
      </c>
      <c r="H457">
        <v>0</v>
      </c>
      <c r="I457">
        <v>0</v>
      </c>
    </row>
    <row r="458" spans="1:9" x14ac:dyDescent="0.2">
      <c r="A458" t="s">
        <v>799</v>
      </c>
      <c r="B458" t="s">
        <v>779</v>
      </c>
      <c r="C458">
        <v>739</v>
      </c>
      <c r="D458" t="s">
        <v>213</v>
      </c>
      <c r="E458" t="str">
        <f>VLOOKUP(D458,[2]Lookups!$A$2:$C$244,2,FALSE)</f>
        <v>Populus tremuloides</v>
      </c>
      <c r="F458">
        <v>1</v>
      </c>
      <c r="G458">
        <v>0</v>
      </c>
      <c r="H458">
        <v>0</v>
      </c>
      <c r="I458">
        <v>0</v>
      </c>
    </row>
    <row r="459" spans="1:9" x14ac:dyDescent="0.2">
      <c r="A459" t="s">
        <v>799</v>
      </c>
      <c r="B459" t="s">
        <v>779</v>
      </c>
      <c r="C459">
        <v>738</v>
      </c>
      <c r="D459" t="s">
        <v>253</v>
      </c>
      <c r="E459" t="str">
        <f>VLOOKUP(D459,[2]Lookups!$A$2:$C$244,2,FALSE)</f>
        <v>Quercus ilicifolia</v>
      </c>
      <c r="F459">
        <v>12</v>
      </c>
      <c r="G459">
        <v>0</v>
      </c>
      <c r="H459">
        <v>0</v>
      </c>
      <c r="I459">
        <v>0</v>
      </c>
    </row>
    <row r="460" spans="1:9" x14ac:dyDescent="0.2">
      <c r="A460" t="s">
        <v>799</v>
      </c>
      <c r="B460" t="s">
        <v>779</v>
      </c>
      <c r="C460">
        <v>738</v>
      </c>
      <c r="D460" t="s">
        <v>262</v>
      </c>
      <c r="E460" t="str">
        <f>VLOOKUP(D460,[2]Lookups!$A$2:$C$244,2,FALSE)</f>
        <v>Quercus prinoides</v>
      </c>
      <c r="F460">
        <v>19</v>
      </c>
      <c r="G460">
        <v>0</v>
      </c>
      <c r="H460">
        <v>0</v>
      </c>
      <c r="I460">
        <v>0</v>
      </c>
    </row>
    <row r="461" spans="1:9" x14ac:dyDescent="0.2">
      <c r="A461" t="s">
        <v>799</v>
      </c>
      <c r="B461" t="s">
        <v>779</v>
      </c>
      <c r="C461">
        <v>738</v>
      </c>
      <c r="D461" t="s">
        <v>213</v>
      </c>
      <c r="E461" t="str">
        <f>VLOOKUP(D461,[2]Lookups!$A$2:$C$244,2,FALSE)</f>
        <v>Populus tremuloides</v>
      </c>
      <c r="F461">
        <v>1</v>
      </c>
      <c r="G461">
        <v>0</v>
      </c>
      <c r="H461">
        <v>0</v>
      </c>
      <c r="I461">
        <v>0</v>
      </c>
    </row>
    <row r="462" spans="1:9" x14ac:dyDescent="0.2">
      <c r="A462" t="s">
        <v>799</v>
      </c>
      <c r="B462" t="s">
        <v>779</v>
      </c>
      <c r="C462">
        <v>738</v>
      </c>
      <c r="D462" t="s">
        <v>515</v>
      </c>
      <c r="E462" t="str">
        <f>VLOOKUP(D462,[2]Lookups!$A$2:$C$244,2,FALSE)</f>
        <v>Salix humilis</v>
      </c>
      <c r="F462">
        <v>2</v>
      </c>
      <c r="G462">
        <v>0</v>
      </c>
      <c r="H462">
        <v>0</v>
      </c>
      <c r="I462">
        <v>0</v>
      </c>
    </row>
    <row r="463" spans="1:9" x14ac:dyDescent="0.2">
      <c r="A463" t="s">
        <v>799</v>
      </c>
      <c r="B463" t="s">
        <v>779</v>
      </c>
      <c r="C463">
        <v>737</v>
      </c>
      <c r="D463" t="s">
        <v>237</v>
      </c>
      <c r="E463" t="str">
        <f>VLOOKUP(D463,[2]Lookups!$A$2:$C$244,2,FALSE)</f>
        <v>Prunus serotina</v>
      </c>
      <c r="F463">
        <v>1</v>
      </c>
      <c r="G463">
        <v>0</v>
      </c>
      <c r="H463">
        <v>0</v>
      </c>
      <c r="I463">
        <v>0</v>
      </c>
    </row>
    <row r="464" spans="1:9" x14ac:dyDescent="0.2">
      <c r="A464" t="s">
        <v>799</v>
      </c>
      <c r="B464" t="s">
        <v>779</v>
      </c>
      <c r="C464">
        <v>737</v>
      </c>
      <c r="D464" t="s">
        <v>262</v>
      </c>
      <c r="E464" t="str">
        <f>VLOOKUP(D464,[2]Lookups!$A$2:$C$244,2,FALSE)</f>
        <v>Quercus prinoides</v>
      </c>
      <c r="F464">
        <v>22</v>
      </c>
      <c r="G464">
        <v>0</v>
      </c>
      <c r="H464">
        <v>0</v>
      </c>
      <c r="I464">
        <v>0</v>
      </c>
    </row>
    <row r="465" spans="1:9" x14ac:dyDescent="0.2">
      <c r="A465" t="s">
        <v>799</v>
      </c>
      <c r="B465" t="s">
        <v>779</v>
      </c>
      <c r="C465">
        <v>737</v>
      </c>
      <c r="D465" t="s">
        <v>253</v>
      </c>
      <c r="E465" t="str">
        <f>VLOOKUP(D465,[2]Lookups!$A$2:$C$244,2,FALSE)</f>
        <v>Quercus ilicifolia</v>
      </c>
      <c r="F465">
        <v>30</v>
      </c>
      <c r="G465">
        <v>0</v>
      </c>
      <c r="H465">
        <v>0</v>
      </c>
      <c r="I465">
        <v>0</v>
      </c>
    </row>
    <row r="466" spans="1:9" x14ac:dyDescent="0.2">
      <c r="A466" t="s">
        <v>799</v>
      </c>
      <c r="B466" t="s">
        <v>779</v>
      </c>
      <c r="C466">
        <v>737</v>
      </c>
      <c r="D466" t="s">
        <v>9</v>
      </c>
      <c r="E466" t="str">
        <f>VLOOKUP(D466,[2]Lookups!$A$2:$C$244,2,FALSE)</f>
        <v>Amelanchier spp.</v>
      </c>
      <c r="F466">
        <v>3</v>
      </c>
      <c r="G466">
        <v>0</v>
      </c>
      <c r="H466">
        <v>0</v>
      </c>
      <c r="I466">
        <v>0</v>
      </c>
    </row>
    <row r="467" spans="1:9" x14ac:dyDescent="0.2">
      <c r="A467" t="s">
        <v>799</v>
      </c>
      <c r="B467" t="s">
        <v>779</v>
      </c>
      <c r="C467">
        <v>736</v>
      </c>
      <c r="D467" t="s">
        <v>253</v>
      </c>
      <c r="E467" t="str">
        <f>VLOOKUP(D467,[2]Lookups!$A$2:$C$244,2,FALSE)</f>
        <v>Quercus ilicifolia</v>
      </c>
      <c r="F467">
        <v>2</v>
      </c>
      <c r="G467">
        <v>0</v>
      </c>
      <c r="H467">
        <v>0</v>
      </c>
      <c r="I467">
        <v>0</v>
      </c>
    </row>
    <row r="468" spans="1:9" x14ac:dyDescent="0.2">
      <c r="A468" t="s">
        <v>799</v>
      </c>
      <c r="B468" t="s">
        <v>779</v>
      </c>
      <c r="C468">
        <v>736</v>
      </c>
      <c r="D468" t="s">
        <v>213</v>
      </c>
      <c r="E468" t="str">
        <f>VLOOKUP(D468,[2]Lookups!$A$2:$C$244,2,FALSE)</f>
        <v>Populus tremuloides</v>
      </c>
      <c r="F468">
        <v>3</v>
      </c>
      <c r="G468">
        <v>0</v>
      </c>
      <c r="H468">
        <v>0</v>
      </c>
      <c r="I468">
        <v>0</v>
      </c>
    </row>
    <row r="469" spans="1:9" x14ac:dyDescent="0.2">
      <c r="A469" t="s">
        <v>799</v>
      </c>
      <c r="B469" t="s">
        <v>779</v>
      </c>
      <c r="C469">
        <v>735</v>
      </c>
      <c r="D469" t="s">
        <v>253</v>
      </c>
      <c r="E469" t="str">
        <f>VLOOKUP(D469,[2]Lookups!$A$2:$C$244,2,FALSE)</f>
        <v>Quercus ilicifolia</v>
      </c>
      <c r="F469">
        <v>20</v>
      </c>
      <c r="G469">
        <v>0</v>
      </c>
      <c r="H469">
        <v>0</v>
      </c>
      <c r="I469">
        <v>0</v>
      </c>
    </row>
    <row r="470" spans="1:9" x14ac:dyDescent="0.2">
      <c r="A470" t="s">
        <v>799</v>
      </c>
      <c r="B470" t="s">
        <v>779</v>
      </c>
      <c r="C470">
        <v>735</v>
      </c>
      <c r="D470" t="s">
        <v>262</v>
      </c>
      <c r="E470" t="str">
        <f>VLOOKUP(D470,[2]Lookups!$A$2:$C$244,2,FALSE)</f>
        <v>Quercus prinoides</v>
      </c>
      <c r="F470">
        <v>26</v>
      </c>
      <c r="G470">
        <v>0</v>
      </c>
      <c r="H470">
        <v>0</v>
      </c>
      <c r="I470">
        <v>0</v>
      </c>
    </row>
    <row r="471" spans="1:9" x14ac:dyDescent="0.2">
      <c r="A471" t="s">
        <v>799</v>
      </c>
      <c r="B471" t="s">
        <v>779</v>
      </c>
      <c r="C471">
        <v>735</v>
      </c>
      <c r="D471" t="s">
        <v>237</v>
      </c>
      <c r="E471" t="str">
        <f>VLOOKUP(D471,[2]Lookups!$A$2:$C$244,2,FALSE)</f>
        <v>Prunus serotina</v>
      </c>
      <c r="F471">
        <v>19</v>
      </c>
      <c r="G471">
        <v>0</v>
      </c>
      <c r="H471">
        <v>0</v>
      </c>
      <c r="I471">
        <v>0</v>
      </c>
    </row>
    <row r="472" spans="1:9" x14ac:dyDescent="0.2">
      <c r="A472" t="s">
        <v>799</v>
      </c>
      <c r="B472" t="s">
        <v>779</v>
      </c>
      <c r="C472">
        <v>735</v>
      </c>
      <c r="D472" t="s">
        <v>210</v>
      </c>
      <c r="E472" t="str">
        <f>VLOOKUP(D472,[2]Lookups!$A$2:$C$244,2,FALSE)</f>
        <v>Populus grandidentata</v>
      </c>
      <c r="F472">
        <v>2</v>
      </c>
      <c r="G472">
        <v>0</v>
      </c>
      <c r="H472">
        <v>0</v>
      </c>
      <c r="I472">
        <v>0</v>
      </c>
    </row>
    <row r="473" spans="1:9" x14ac:dyDescent="0.2">
      <c r="A473" t="s">
        <v>799</v>
      </c>
      <c r="B473" t="s">
        <v>779</v>
      </c>
      <c r="C473">
        <v>735</v>
      </c>
      <c r="D473" t="s">
        <v>274</v>
      </c>
      <c r="E473" t="str">
        <f>VLOOKUP(D473,[2]Lookups!$A$2:$C$244,2,FALSE)</f>
        <v>Quercus velutina</v>
      </c>
      <c r="F473">
        <v>6</v>
      </c>
      <c r="G473">
        <v>0</v>
      </c>
      <c r="H473">
        <v>6</v>
      </c>
      <c r="I473">
        <v>0</v>
      </c>
    </row>
    <row r="474" spans="1:9" x14ac:dyDescent="0.2">
      <c r="A474" t="s">
        <v>799</v>
      </c>
      <c r="B474" t="s">
        <v>779</v>
      </c>
      <c r="C474">
        <v>735</v>
      </c>
      <c r="D474" t="s">
        <v>250</v>
      </c>
      <c r="E474" t="str">
        <f>VLOOKUP(D474,[2]Lookups!$A$2:$C$244,2,FALSE)</f>
        <v>Quercus coccinea</v>
      </c>
      <c r="F474">
        <v>8</v>
      </c>
      <c r="G474">
        <v>0</v>
      </c>
      <c r="H474">
        <v>8</v>
      </c>
      <c r="I474">
        <v>0</v>
      </c>
    </row>
    <row r="475" spans="1:9" x14ac:dyDescent="0.2">
      <c r="A475" t="s">
        <v>799</v>
      </c>
      <c r="B475" t="s">
        <v>779</v>
      </c>
      <c r="C475">
        <v>734</v>
      </c>
      <c r="D475" t="s">
        <v>237</v>
      </c>
      <c r="E475" t="str">
        <f>VLOOKUP(D475,[2]Lookups!$A$2:$C$244,2,FALSE)</f>
        <v>Prunus serotina</v>
      </c>
      <c r="F475">
        <v>11</v>
      </c>
      <c r="G475">
        <v>0</v>
      </c>
      <c r="H475">
        <v>4</v>
      </c>
      <c r="I475">
        <v>0</v>
      </c>
    </row>
    <row r="476" spans="1:9" x14ac:dyDescent="0.2">
      <c r="A476" t="s">
        <v>799</v>
      </c>
      <c r="B476" t="s">
        <v>779</v>
      </c>
      <c r="C476">
        <v>734</v>
      </c>
      <c r="D476" t="s">
        <v>253</v>
      </c>
      <c r="E476" t="str">
        <f>VLOOKUP(D476,[2]Lookups!$A$2:$C$244,2,FALSE)</f>
        <v>Quercus ilicifolia</v>
      </c>
      <c r="F476">
        <v>12</v>
      </c>
      <c r="G476">
        <v>0</v>
      </c>
      <c r="H476">
        <v>0</v>
      </c>
      <c r="I476">
        <v>0</v>
      </c>
    </row>
    <row r="477" spans="1:9" x14ac:dyDescent="0.2">
      <c r="A477" t="s">
        <v>799</v>
      </c>
      <c r="B477" t="s">
        <v>779</v>
      </c>
      <c r="C477">
        <v>734</v>
      </c>
      <c r="D477" t="s">
        <v>274</v>
      </c>
      <c r="E477" t="str">
        <f>VLOOKUP(D477,[2]Lookups!$A$2:$C$244,2,FALSE)</f>
        <v>Quercus velutina</v>
      </c>
      <c r="F477">
        <v>1</v>
      </c>
      <c r="G477">
        <v>0</v>
      </c>
      <c r="H477">
        <v>0</v>
      </c>
      <c r="I477">
        <v>0</v>
      </c>
    </row>
    <row r="478" spans="1:9" x14ac:dyDescent="0.2">
      <c r="A478" t="s">
        <v>799</v>
      </c>
      <c r="B478" t="s">
        <v>779</v>
      </c>
      <c r="C478">
        <v>733</v>
      </c>
      <c r="D478" t="s">
        <v>253</v>
      </c>
      <c r="E478" t="str">
        <f>VLOOKUP(D478,[2]Lookups!$A$2:$C$244,2,FALSE)</f>
        <v>Quercus ilicifolia</v>
      </c>
      <c r="F478">
        <v>7</v>
      </c>
      <c r="G478">
        <v>0</v>
      </c>
      <c r="H478">
        <v>0</v>
      </c>
      <c r="I478">
        <v>0</v>
      </c>
    </row>
    <row r="479" spans="1:9" x14ac:dyDescent="0.2">
      <c r="A479" t="s">
        <v>799</v>
      </c>
      <c r="B479" t="s">
        <v>779</v>
      </c>
      <c r="C479">
        <v>733</v>
      </c>
      <c r="D479" t="s">
        <v>262</v>
      </c>
      <c r="E479" t="str">
        <f>VLOOKUP(D479,[2]Lookups!$A$2:$C$244,2,FALSE)</f>
        <v>Quercus prinoides</v>
      </c>
      <c r="F479">
        <v>35</v>
      </c>
      <c r="G479">
        <v>0</v>
      </c>
      <c r="H479">
        <v>0</v>
      </c>
      <c r="I479">
        <v>0</v>
      </c>
    </row>
    <row r="480" spans="1:9" x14ac:dyDescent="0.2">
      <c r="A480" t="s">
        <v>799</v>
      </c>
      <c r="B480" t="s">
        <v>779</v>
      </c>
      <c r="C480">
        <v>732</v>
      </c>
      <c r="D480" t="s">
        <v>253</v>
      </c>
      <c r="E480" t="str">
        <f>VLOOKUP(D480,[2]Lookups!$A$2:$C$244,2,FALSE)</f>
        <v>Quercus ilicifolia</v>
      </c>
      <c r="F480">
        <v>47</v>
      </c>
      <c r="G480">
        <v>0</v>
      </c>
      <c r="H480">
        <v>0</v>
      </c>
      <c r="I480">
        <v>0</v>
      </c>
    </row>
    <row r="481" spans="1:9" x14ac:dyDescent="0.2">
      <c r="A481" t="s">
        <v>799</v>
      </c>
      <c r="B481" t="s">
        <v>779</v>
      </c>
      <c r="C481">
        <v>732</v>
      </c>
      <c r="D481" t="s">
        <v>262</v>
      </c>
      <c r="E481" t="str">
        <f>VLOOKUP(D481,[2]Lookups!$A$2:$C$244,2,FALSE)</f>
        <v>Quercus prinoides</v>
      </c>
      <c r="F481">
        <v>21</v>
      </c>
      <c r="G481">
        <v>0</v>
      </c>
      <c r="H481">
        <v>0</v>
      </c>
      <c r="I481">
        <v>0</v>
      </c>
    </row>
    <row r="482" spans="1:9" x14ac:dyDescent="0.2">
      <c r="A482" t="s">
        <v>799</v>
      </c>
      <c r="B482" t="s">
        <v>779</v>
      </c>
      <c r="C482">
        <v>731</v>
      </c>
      <c r="D482" t="s">
        <v>253</v>
      </c>
      <c r="E482" t="str">
        <f>VLOOKUP(D482,[2]Lookups!$A$2:$C$244,2,FALSE)</f>
        <v>Quercus ilicifolia</v>
      </c>
      <c r="F482">
        <v>15</v>
      </c>
      <c r="G482">
        <v>0</v>
      </c>
      <c r="H482">
        <v>0</v>
      </c>
      <c r="I482">
        <v>0</v>
      </c>
    </row>
    <row r="483" spans="1:9" x14ac:dyDescent="0.2">
      <c r="A483" t="s">
        <v>799</v>
      </c>
      <c r="B483" t="s">
        <v>779</v>
      </c>
      <c r="C483">
        <v>731</v>
      </c>
      <c r="D483" t="s">
        <v>262</v>
      </c>
      <c r="E483" t="str">
        <f>VLOOKUP(D483,[2]Lookups!$A$2:$C$244,2,FALSE)</f>
        <v>Quercus prinoides</v>
      </c>
      <c r="F483">
        <v>7</v>
      </c>
      <c r="G483">
        <v>0</v>
      </c>
      <c r="H483">
        <v>0</v>
      </c>
      <c r="I483">
        <v>0</v>
      </c>
    </row>
    <row r="484" spans="1:9" x14ac:dyDescent="0.2">
      <c r="A484" t="s">
        <v>799</v>
      </c>
      <c r="B484" t="s">
        <v>779</v>
      </c>
      <c r="C484">
        <v>730</v>
      </c>
      <c r="D484" t="s">
        <v>250</v>
      </c>
      <c r="E484" t="str">
        <f>VLOOKUP(D484,[2]Lookups!$A$2:$C$244,2,FALSE)</f>
        <v>Quercus coccinea</v>
      </c>
      <c r="F484">
        <v>1</v>
      </c>
      <c r="G484">
        <v>0</v>
      </c>
      <c r="H484">
        <v>0</v>
      </c>
      <c r="I484">
        <v>0</v>
      </c>
    </row>
    <row r="485" spans="1:9" x14ac:dyDescent="0.2">
      <c r="A485" t="s">
        <v>799</v>
      </c>
      <c r="B485" t="s">
        <v>779</v>
      </c>
      <c r="C485">
        <v>730</v>
      </c>
      <c r="D485" t="s">
        <v>253</v>
      </c>
      <c r="E485" t="str">
        <f>VLOOKUP(D485,[2]Lookups!$A$2:$C$244,2,FALSE)</f>
        <v>Quercus ilicifolia</v>
      </c>
      <c r="F485">
        <v>26</v>
      </c>
      <c r="G485">
        <v>0</v>
      </c>
      <c r="H485">
        <v>0</v>
      </c>
      <c r="I485">
        <v>0</v>
      </c>
    </row>
    <row r="486" spans="1:9" x14ac:dyDescent="0.2">
      <c r="A486" t="s">
        <v>799</v>
      </c>
      <c r="B486" t="s">
        <v>779</v>
      </c>
      <c r="C486">
        <v>729</v>
      </c>
      <c r="D486" t="s">
        <v>210</v>
      </c>
      <c r="E486" t="str">
        <f>VLOOKUP(D486,[2]Lookups!$A$2:$C$244,2,FALSE)</f>
        <v>Populus grandidentata</v>
      </c>
      <c r="F486">
        <v>10</v>
      </c>
      <c r="G486">
        <v>0</v>
      </c>
      <c r="H486">
        <v>0</v>
      </c>
      <c r="I486">
        <v>0</v>
      </c>
    </row>
    <row r="487" spans="1:9" x14ac:dyDescent="0.2">
      <c r="A487" t="s">
        <v>799</v>
      </c>
      <c r="B487" t="s">
        <v>779</v>
      </c>
      <c r="C487">
        <v>729</v>
      </c>
      <c r="D487" t="s">
        <v>253</v>
      </c>
      <c r="E487" t="str">
        <f>VLOOKUP(D487,[2]Lookups!$A$2:$C$244,2,FALSE)</f>
        <v>Quercus ilicifolia</v>
      </c>
      <c r="F487">
        <v>46</v>
      </c>
      <c r="G487">
        <v>0</v>
      </c>
      <c r="H487">
        <v>0</v>
      </c>
      <c r="I487">
        <v>0</v>
      </c>
    </row>
    <row r="488" spans="1:9" x14ac:dyDescent="0.2">
      <c r="A488" t="s">
        <v>799</v>
      </c>
      <c r="B488" t="s">
        <v>779</v>
      </c>
      <c r="C488">
        <v>729</v>
      </c>
      <c r="D488" t="s">
        <v>262</v>
      </c>
      <c r="E488" t="str">
        <f>VLOOKUP(D488,[2]Lookups!$A$2:$C$244,2,FALSE)</f>
        <v>Quercus prinoides</v>
      </c>
      <c r="F488">
        <v>1</v>
      </c>
      <c r="G488">
        <v>0</v>
      </c>
      <c r="H488">
        <v>0</v>
      </c>
      <c r="I488">
        <v>0</v>
      </c>
    </row>
    <row r="489" spans="1:9" x14ac:dyDescent="0.2">
      <c r="A489" t="s">
        <v>800</v>
      </c>
      <c r="B489" t="s">
        <v>779</v>
      </c>
      <c r="C489">
        <v>866</v>
      </c>
      <c r="D489" t="s">
        <v>253</v>
      </c>
      <c r="E489" t="str">
        <f>VLOOKUP(D489,[2]Lookups!$A$2:$C$244,2,FALSE)</f>
        <v>Quercus ilicifolia</v>
      </c>
      <c r="F489">
        <v>38</v>
      </c>
      <c r="G489">
        <v>0</v>
      </c>
      <c r="H489">
        <v>0</v>
      </c>
      <c r="I489">
        <v>0</v>
      </c>
    </row>
    <row r="490" spans="1:9" x14ac:dyDescent="0.2">
      <c r="A490" t="s">
        <v>800</v>
      </c>
      <c r="B490" t="s">
        <v>779</v>
      </c>
      <c r="C490">
        <v>866</v>
      </c>
      <c r="D490" t="s">
        <v>262</v>
      </c>
      <c r="E490" t="str">
        <f>VLOOKUP(D490,[2]Lookups!$A$2:$C$244,2,FALSE)</f>
        <v>Quercus prinoides</v>
      </c>
      <c r="F490">
        <v>5</v>
      </c>
      <c r="G490">
        <v>0</v>
      </c>
      <c r="H490">
        <v>0</v>
      </c>
      <c r="I490">
        <v>0</v>
      </c>
    </row>
    <row r="491" spans="1:9" x14ac:dyDescent="0.2">
      <c r="A491" t="s">
        <v>800</v>
      </c>
      <c r="B491" t="s">
        <v>779</v>
      </c>
      <c r="C491">
        <v>865</v>
      </c>
      <c r="D491" t="s">
        <v>262</v>
      </c>
      <c r="E491" t="str">
        <f>VLOOKUP(D491,[2]Lookups!$A$2:$C$244,2,FALSE)</f>
        <v>Quercus prinoides</v>
      </c>
      <c r="F491">
        <v>22</v>
      </c>
      <c r="G491">
        <v>0</v>
      </c>
      <c r="H491">
        <v>0</v>
      </c>
      <c r="I491">
        <v>0</v>
      </c>
    </row>
    <row r="492" spans="1:9" x14ac:dyDescent="0.2">
      <c r="A492" t="s">
        <v>800</v>
      </c>
      <c r="B492" t="s">
        <v>779</v>
      </c>
      <c r="C492">
        <v>865</v>
      </c>
      <c r="D492" t="s">
        <v>253</v>
      </c>
      <c r="E492" t="str">
        <f>VLOOKUP(D492,[2]Lookups!$A$2:$C$244,2,FALSE)</f>
        <v>Quercus ilicifolia</v>
      </c>
      <c r="F492">
        <v>18</v>
      </c>
      <c r="G492">
        <v>0</v>
      </c>
      <c r="H492">
        <v>0</v>
      </c>
      <c r="I492">
        <v>0</v>
      </c>
    </row>
    <row r="493" spans="1:9" x14ac:dyDescent="0.2">
      <c r="A493" t="s">
        <v>800</v>
      </c>
      <c r="B493" t="s">
        <v>779</v>
      </c>
      <c r="C493">
        <v>864</v>
      </c>
      <c r="D493" t="s">
        <v>253</v>
      </c>
      <c r="E493" t="str">
        <f>VLOOKUP(D493,[2]Lookups!$A$2:$C$244,2,FALSE)</f>
        <v>Quercus ilicifolia</v>
      </c>
      <c r="F493">
        <v>17</v>
      </c>
      <c r="G493">
        <v>0</v>
      </c>
      <c r="H493">
        <v>0</v>
      </c>
      <c r="I493">
        <v>0</v>
      </c>
    </row>
    <row r="494" spans="1:9" x14ac:dyDescent="0.2">
      <c r="A494" t="s">
        <v>800</v>
      </c>
      <c r="B494" t="s">
        <v>779</v>
      </c>
      <c r="C494">
        <v>864</v>
      </c>
      <c r="D494" t="s">
        <v>262</v>
      </c>
      <c r="E494" t="str">
        <f>VLOOKUP(D494,[2]Lookups!$A$2:$C$244,2,FALSE)</f>
        <v>Quercus prinoides</v>
      </c>
      <c r="F494">
        <v>32</v>
      </c>
      <c r="G494">
        <v>0</v>
      </c>
      <c r="H494">
        <v>0</v>
      </c>
      <c r="I494">
        <v>0</v>
      </c>
    </row>
    <row r="495" spans="1:9" x14ac:dyDescent="0.2">
      <c r="A495" t="s">
        <v>800</v>
      </c>
      <c r="B495" t="s">
        <v>779</v>
      </c>
      <c r="C495">
        <v>863</v>
      </c>
      <c r="D495" t="s">
        <v>253</v>
      </c>
      <c r="E495" t="str">
        <f>VLOOKUP(D495,[2]Lookups!$A$2:$C$244,2,FALSE)</f>
        <v>Quercus ilicifolia</v>
      </c>
      <c r="F495">
        <v>8</v>
      </c>
      <c r="G495">
        <v>0</v>
      </c>
      <c r="H495">
        <v>0</v>
      </c>
      <c r="I495">
        <v>0</v>
      </c>
    </row>
    <row r="496" spans="1:9" x14ac:dyDescent="0.2">
      <c r="A496" t="s">
        <v>800</v>
      </c>
      <c r="B496" t="s">
        <v>779</v>
      </c>
      <c r="C496">
        <v>863</v>
      </c>
      <c r="D496" t="s">
        <v>262</v>
      </c>
      <c r="E496" t="str">
        <f>VLOOKUP(D496,[2]Lookups!$A$2:$C$244,2,FALSE)</f>
        <v>Quercus prinoides</v>
      </c>
      <c r="F496">
        <v>5</v>
      </c>
      <c r="G496">
        <v>0</v>
      </c>
      <c r="H496">
        <v>0</v>
      </c>
      <c r="I496">
        <v>0</v>
      </c>
    </row>
    <row r="497" spans="1:9" x14ac:dyDescent="0.2">
      <c r="A497" t="s">
        <v>800</v>
      </c>
      <c r="B497" t="s">
        <v>779</v>
      </c>
      <c r="C497">
        <v>863</v>
      </c>
      <c r="D497" t="s">
        <v>250</v>
      </c>
      <c r="E497" t="str">
        <f>VLOOKUP(D497,[2]Lookups!$A$2:$C$244,2,FALSE)</f>
        <v>Quercus coccinea</v>
      </c>
      <c r="F497">
        <v>1</v>
      </c>
      <c r="G497">
        <v>0</v>
      </c>
      <c r="H497">
        <v>0</v>
      </c>
      <c r="I497">
        <v>0</v>
      </c>
    </row>
    <row r="498" spans="1:9" x14ac:dyDescent="0.2">
      <c r="A498" t="s">
        <v>800</v>
      </c>
      <c r="B498" t="s">
        <v>779</v>
      </c>
      <c r="C498">
        <v>863</v>
      </c>
      <c r="D498" t="s">
        <v>515</v>
      </c>
      <c r="E498" t="str">
        <f>VLOOKUP(D498,[2]Lookups!$A$2:$C$244,2,FALSE)</f>
        <v>Salix humilis</v>
      </c>
      <c r="F498">
        <v>3</v>
      </c>
      <c r="G498">
        <v>0</v>
      </c>
      <c r="H498">
        <v>0</v>
      </c>
      <c r="I498">
        <v>0</v>
      </c>
    </row>
    <row r="499" spans="1:9" x14ac:dyDescent="0.2">
      <c r="A499" t="s">
        <v>800</v>
      </c>
      <c r="B499" t="s">
        <v>779</v>
      </c>
      <c r="C499">
        <v>862</v>
      </c>
      <c r="D499" t="s">
        <v>253</v>
      </c>
      <c r="E499" t="str">
        <f>VLOOKUP(D499,[2]Lookups!$A$2:$C$244,2,FALSE)</f>
        <v>Quercus ilicifolia</v>
      </c>
      <c r="F499">
        <v>16</v>
      </c>
      <c r="G499">
        <v>0</v>
      </c>
      <c r="H499">
        <v>0</v>
      </c>
      <c r="I499">
        <v>0</v>
      </c>
    </row>
    <row r="500" spans="1:9" x14ac:dyDescent="0.2">
      <c r="A500" t="s">
        <v>800</v>
      </c>
      <c r="B500" t="s">
        <v>779</v>
      </c>
      <c r="C500">
        <v>862</v>
      </c>
      <c r="D500" t="s">
        <v>213</v>
      </c>
      <c r="E500" t="str">
        <f>VLOOKUP(D500,[2]Lookups!$A$2:$C$244,2,FALSE)</f>
        <v>Populus tremuloides</v>
      </c>
      <c r="F500">
        <v>1</v>
      </c>
      <c r="G500">
        <v>0</v>
      </c>
      <c r="H500">
        <v>0</v>
      </c>
      <c r="I500">
        <v>0</v>
      </c>
    </row>
    <row r="501" spans="1:9" x14ac:dyDescent="0.2">
      <c r="A501" t="s">
        <v>800</v>
      </c>
      <c r="B501" t="s">
        <v>779</v>
      </c>
      <c r="C501">
        <v>862</v>
      </c>
      <c r="D501" t="s">
        <v>262</v>
      </c>
      <c r="E501" t="str">
        <f>VLOOKUP(D501,[2]Lookups!$A$2:$C$244,2,FALSE)</f>
        <v>Quercus prinoides</v>
      </c>
      <c r="F501">
        <v>38</v>
      </c>
      <c r="G501">
        <v>0</v>
      </c>
      <c r="H501">
        <v>0</v>
      </c>
      <c r="I501">
        <v>0</v>
      </c>
    </row>
    <row r="502" spans="1:9" x14ac:dyDescent="0.2">
      <c r="A502" t="s">
        <v>800</v>
      </c>
      <c r="B502" t="s">
        <v>779</v>
      </c>
      <c r="C502">
        <v>861</v>
      </c>
      <c r="D502" t="s">
        <v>237</v>
      </c>
      <c r="E502" t="str">
        <f>VLOOKUP(D502,[2]Lookups!$A$2:$C$244,2,FALSE)</f>
        <v>Prunus serotina</v>
      </c>
      <c r="F502">
        <v>8</v>
      </c>
      <c r="G502">
        <v>1</v>
      </c>
      <c r="H502">
        <v>0</v>
      </c>
      <c r="I502">
        <v>0</v>
      </c>
    </row>
    <row r="503" spans="1:9" x14ac:dyDescent="0.2">
      <c r="A503" t="s">
        <v>800</v>
      </c>
      <c r="B503" t="s">
        <v>779</v>
      </c>
      <c r="C503">
        <v>861</v>
      </c>
      <c r="D503" t="s">
        <v>253</v>
      </c>
      <c r="E503" t="str">
        <f>VLOOKUP(D503,[2]Lookups!$A$2:$C$244,2,FALSE)</f>
        <v>Quercus ilicifolia</v>
      </c>
      <c r="F503">
        <v>9</v>
      </c>
      <c r="G503">
        <v>0</v>
      </c>
      <c r="H503">
        <v>0</v>
      </c>
      <c r="I503">
        <v>0</v>
      </c>
    </row>
    <row r="504" spans="1:9" x14ac:dyDescent="0.2">
      <c r="A504" t="s">
        <v>800</v>
      </c>
      <c r="B504" t="s">
        <v>779</v>
      </c>
      <c r="C504">
        <v>861</v>
      </c>
      <c r="D504" t="s">
        <v>9</v>
      </c>
      <c r="E504" t="str">
        <f>VLOOKUP(D504,[2]Lookups!$A$2:$C$244,2,FALSE)</f>
        <v>Amelanchier spp.</v>
      </c>
      <c r="F504">
        <v>3</v>
      </c>
      <c r="G504">
        <v>0</v>
      </c>
      <c r="H504">
        <v>0</v>
      </c>
      <c r="I504">
        <v>0</v>
      </c>
    </row>
    <row r="505" spans="1:9" x14ac:dyDescent="0.2">
      <c r="A505" t="s">
        <v>800</v>
      </c>
      <c r="B505" t="s">
        <v>779</v>
      </c>
      <c r="C505">
        <v>861</v>
      </c>
      <c r="D505" t="s">
        <v>213</v>
      </c>
      <c r="E505" t="str">
        <f>VLOOKUP(D505,[2]Lookups!$A$2:$C$244,2,FALSE)</f>
        <v>Populus tremuloides</v>
      </c>
      <c r="F505">
        <v>2</v>
      </c>
      <c r="G505">
        <v>0</v>
      </c>
      <c r="H505">
        <v>0</v>
      </c>
      <c r="I505">
        <v>0</v>
      </c>
    </row>
    <row r="506" spans="1:9" x14ac:dyDescent="0.2">
      <c r="A506" t="s">
        <v>800</v>
      </c>
      <c r="B506" t="s">
        <v>779</v>
      </c>
      <c r="C506">
        <v>860</v>
      </c>
      <c r="D506" t="s">
        <v>253</v>
      </c>
      <c r="E506" t="str">
        <f>VLOOKUP(D506,[2]Lookups!$A$2:$C$244,2,FALSE)</f>
        <v>Quercus ilicifolia</v>
      </c>
      <c r="F506">
        <v>38</v>
      </c>
      <c r="G506">
        <v>0</v>
      </c>
      <c r="H506">
        <v>0</v>
      </c>
      <c r="I506">
        <v>0</v>
      </c>
    </row>
    <row r="507" spans="1:9" x14ac:dyDescent="0.2">
      <c r="A507" t="s">
        <v>800</v>
      </c>
      <c r="B507" t="s">
        <v>779</v>
      </c>
      <c r="C507">
        <v>860</v>
      </c>
      <c r="D507" t="s">
        <v>213</v>
      </c>
      <c r="E507" t="str">
        <f>VLOOKUP(D507,[2]Lookups!$A$2:$C$244,2,FALSE)</f>
        <v>Populus tremuloides</v>
      </c>
      <c r="F507">
        <v>1</v>
      </c>
      <c r="G507">
        <v>0</v>
      </c>
      <c r="H507">
        <v>0</v>
      </c>
      <c r="I507">
        <v>0</v>
      </c>
    </row>
    <row r="508" spans="1:9" x14ac:dyDescent="0.2">
      <c r="A508" t="s">
        <v>800</v>
      </c>
      <c r="B508" t="s">
        <v>779</v>
      </c>
      <c r="C508">
        <v>859</v>
      </c>
      <c r="D508" t="s">
        <v>250</v>
      </c>
      <c r="E508" t="str">
        <f>VLOOKUP(D508,[2]Lookups!$A$2:$C$244,2,FALSE)</f>
        <v>Quercus coccinea</v>
      </c>
      <c r="F508">
        <v>3</v>
      </c>
      <c r="G508">
        <v>3</v>
      </c>
      <c r="H508">
        <v>0</v>
      </c>
      <c r="I508">
        <v>0</v>
      </c>
    </row>
    <row r="509" spans="1:9" x14ac:dyDescent="0.2">
      <c r="A509" t="s">
        <v>800</v>
      </c>
      <c r="B509" t="s">
        <v>779</v>
      </c>
      <c r="C509">
        <v>859</v>
      </c>
      <c r="D509" t="s">
        <v>253</v>
      </c>
      <c r="E509" t="str">
        <f>VLOOKUP(D509,[2]Lookups!$A$2:$C$244,2,FALSE)</f>
        <v>Quercus ilicifolia</v>
      </c>
      <c r="F509">
        <v>7</v>
      </c>
      <c r="G509">
        <v>0</v>
      </c>
      <c r="H509">
        <v>0</v>
      </c>
      <c r="I509">
        <v>0</v>
      </c>
    </row>
    <row r="510" spans="1:9" x14ac:dyDescent="0.2">
      <c r="A510" t="s">
        <v>800</v>
      </c>
      <c r="B510" t="s">
        <v>779</v>
      </c>
      <c r="C510">
        <v>859</v>
      </c>
      <c r="D510" t="s">
        <v>213</v>
      </c>
      <c r="E510" t="str">
        <f>VLOOKUP(D510,[2]Lookups!$A$2:$C$244,2,FALSE)</f>
        <v>Populus tremuloides</v>
      </c>
      <c r="F510">
        <v>1</v>
      </c>
      <c r="G510">
        <v>1</v>
      </c>
      <c r="H510">
        <v>0</v>
      </c>
      <c r="I510">
        <v>0</v>
      </c>
    </row>
    <row r="511" spans="1:9" x14ac:dyDescent="0.2">
      <c r="A511" t="s">
        <v>800</v>
      </c>
      <c r="B511" t="s">
        <v>779</v>
      </c>
      <c r="C511">
        <v>858</v>
      </c>
      <c r="D511" t="s">
        <v>262</v>
      </c>
      <c r="E511" t="str">
        <f>VLOOKUP(D511,[2]Lookups!$A$2:$C$244,2,FALSE)</f>
        <v>Quercus prinoides</v>
      </c>
      <c r="F511">
        <v>20</v>
      </c>
      <c r="G511">
        <v>0</v>
      </c>
      <c r="H511">
        <v>0</v>
      </c>
      <c r="I511">
        <v>0</v>
      </c>
    </row>
    <row r="512" spans="1:9" x14ac:dyDescent="0.2">
      <c r="A512" t="s">
        <v>800</v>
      </c>
      <c r="B512" t="s">
        <v>779</v>
      </c>
      <c r="C512">
        <v>858</v>
      </c>
      <c r="D512" t="s">
        <v>253</v>
      </c>
      <c r="E512" t="str">
        <f>VLOOKUP(D512,[2]Lookups!$A$2:$C$244,2,FALSE)</f>
        <v>Quercus ilicifolia</v>
      </c>
      <c r="F512">
        <v>12</v>
      </c>
      <c r="G512">
        <v>0</v>
      </c>
      <c r="H512">
        <v>0</v>
      </c>
      <c r="I512">
        <v>0</v>
      </c>
    </row>
    <row r="513" spans="1:9" x14ac:dyDescent="0.2">
      <c r="A513" t="s">
        <v>800</v>
      </c>
      <c r="B513" t="s">
        <v>779</v>
      </c>
      <c r="C513">
        <v>858</v>
      </c>
      <c r="D513" t="s">
        <v>237</v>
      </c>
      <c r="E513" t="str">
        <f>VLOOKUP(D513,[2]Lookups!$A$2:$C$244,2,FALSE)</f>
        <v>Prunus serotina</v>
      </c>
      <c r="F513">
        <v>4</v>
      </c>
      <c r="G513">
        <v>0</v>
      </c>
      <c r="H513">
        <v>0</v>
      </c>
      <c r="I513">
        <v>0</v>
      </c>
    </row>
    <row r="514" spans="1:9" x14ac:dyDescent="0.2">
      <c r="A514" t="s">
        <v>800</v>
      </c>
      <c r="B514" t="s">
        <v>779</v>
      </c>
      <c r="C514">
        <v>858</v>
      </c>
      <c r="D514" t="s">
        <v>9</v>
      </c>
      <c r="E514" t="str">
        <f>VLOOKUP(D514,[2]Lookups!$A$2:$C$244,2,FALSE)</f>
        <v>Amelanchier spp.</v>
      </c>
      <c r="F514">
        <v>2</v>
      </c>
      <c r="G514">
        <v>0</v>
      </c>
      <c r="H514">
        <v>0</v>
      </c>
      <c r="I514">
        <v>0</v>
      </c>
    </row>
    <row r="515" spans="1:9" x14ac:dyDescent="0.2">
      <c r="A515" t="s">
        <v>800</v>
      </c>
      <c r="B515" t="s">
        <v>779</v>
      </c>
      <c r="C515">
        <v>857</v>
      </c>
      <c r="D515" t="s">
        <v>253</v>
      </c>
      <c r="E515" t="str">
        <f>VLOOKUP(D515,[2]Lookups!$A$2:$C$244,2,FALSE)</f>
        <v>Quercus ilicifolia</v>
      </c>
      <c r="F515">
        <v>24</v>
      </c>
      <c r="G515">
        <v>0</v>
      </c>
      <c r="H515">
        <v>0</v>
      </c>
      <c r="I515">
        <v>0</v>
      </c>
    </row>
    <row r="516" spans="1:9" x14ac:dyDescent="0.2">
      <c r="A516" t="s">
        <v>800</v>
      </c>
      <c r="B516" t="s">
        <v>779</v>
      </c>
      <c r="C516">
        <v>857</v>
      </c>
      <c r="D516" t="s">
        <v>262</v>
      </c>
      <c r="E516" t="str">
        <f>VLOOKUP(D516,[2]Lookups!$A$2:$C$244,2,FALSE)</f>
        <v>Quercus prinoides</v>
      </c>
      <c r="F516">
        <v>8</v>
      </c>
      <c r="G516">
        <v>0</v>
      </c>
      <c r="H516">
        <v>0</v>
      </c>
      <c r="I516">
        <v>0</v>
      </c>
    </row>
    <row r="517" spans="1:9" x14ac:dyDescent="0.2">
      <c r="A517" t="s">
        <v>800</v>
      </c>
      <c r="B517" t="s">
        <v>779</v>
      </c>
      <c r="C517">
        <v>856</v>
      </c>
      <c r="D517" t="s">
        <v>262</v>
      </c>
      <c r="E517" t="str">
        <f>VLOOKUP(D517,[2]Lookups!$A$2:$C$244,2,FALSE)</f>
        <v>Quercus prinoides</v>
      </c>
      <c r="F517">
        <v>13</v>
      </c>
      <c r="G517">
        <v>0</v>
      </c>
      <c r="H517">
        <v>0</v>
      </c>
      <c r="I517">
        <v>0</v>
      </c>
    </row>
    <row r="518" spans="1:9" x14ac:dyDescent="0.2">
      <c r="A518" t="s">
        <v>800</v>
      </c>
      <c r="B518" t="s">
        <v>779</v>
      </c>
      <c r="C518">
        <v>856</v>
      </c>
      <c r="D518" t="s">
        <v>375</v>
      </c>
      <c r="E518" t="str">
        <f>VLOOKUP(D518,[2]Lookups!$A$2:$C$244,2,FALSE)</f>
        <v>Populus deltoides</v>
      </c>
      <c r="F518">
        <v>1</v>
      </c>
      <c r="G518">
        <v>0</v>
      </c>
      <c r="H518">
        <v>0</v>
      </c>
      <c r="I518">
        <v>0</v>
      </c>
    </row>
    <row r="519" spans="1:9" x14ac:dyDescent="0.2">
      <c r="A519" t="s">
        <v>800</v>
      </c>
      <c r="B519" t="s">
        <v>779</v>
      </c>
      <c r="C519">
        <v>856</v>
      </c>
      <c r="D519" t="s">
        <v>253</v>
      </c>
      <c r="E519" t="str">
        <f>VLOOKUP(D519,[2]Lookups!$A$2:$C$244,2,FALSE)</f>
        <v>Quercus ilicifolia</v>
      </c>
      <c r="F519">
        <v>14</v>
      </c>
      <c r="G519">
        <v>0</v>
      </c>
      <c r="H519">
        <v>0</v>
      </c>
      <c r="I519">
        <v>0</v>
      </c>
    </row>
    <row r="520" spans="1:9" x14ac:dyDescent="0.2">
      <c r="A520" t="s">
        <v>800</v>
      </c>
      <c r="B520" t="s">
        <v>779</v>
      </c>
      <c r="C520">
        <v>855</v>
      </c>
      <c r="D520" t="s">
        <v>253</v>
      </c>
      <c r="E520" t="str">
        <f>VLOOKUP(D520,[2]Lookups!$A$2:$C$244,2,FALSE)</f>
        <v>Quercus ilicifolia</v>
      </c>
      <c r="F520">
        <v>31</v>
      </c>
      <c r="G520">
        <v>0</v>
      </c>
      <c r="H520">
        <v>0</v>
      </c>
      <c r="I520">
        <v>0</v>
      </c>
    </row>
    <row r="521" spans="1:9" x14ac:dyDescent="0.2">
      <c r="A521" t="s">
        <v>800</v>
      </c>
      <c r="B521" t="s">
        <v>779</v>
      </c>
      <c r="C521">
        <v>855</v>
      </c>
      <c r="D521" t="s">
        <v>262</v>
      </c>
      <c r="E521" t="str">
        <f>VLOOKUP(D521,[2]Lookups!$A$2:$C$244,2,FALSE)</f>
        <v>Quercus prinoides</v>
      </c>
      <c r="F521">
        <v>13</v>
      </c>
      <c r="G521">
        <v>0</v>
      </c>
      <c r="H521">
        <v>0</v>
      </c>
      <c r="I521">
        <v>0</v>
      </c>
    </row>
    <row r="522" spans="1:9" x14ac:dyDescent="0.2">
      <c r="A522" t="s">
        <v>800</v>
      </c>
      <c r="B522" t="s">
        <v>779</v>
      </c>
      <c r="C522">
        <v>854</v>
      </c>
      <c r="D522" t="s">
        <v>253</v>
      </c>
      <c r="E522" t="str">
        <f>VLOOKUP(D522,[2]Lookups!$A$2:$C$244,2,FALSE)</f>
        <v>Quercus ilicifolia</v>
      </c>
      <c r="F522">
        <v>25</v>
      </c>
      <c r="G522">
        <v>0</v>
      </c>
      <c r="H522">
        <v>0</v>
      </c>
      <c r="I522">
        <v>0</v>
      </c>
    </row>
    <row r="523" spans="1:9" x14ac:dyDescent="0.2">
      <c r="A523" t="s">
        <v>800</v>
      </c>
      <c r="B523" t="s">
        <v>779</v>
      </c>
      <c r="C523">
        <v>854</v>
      </c>
      <c r="D523" t="s">
        <v>262</v>
      </c>
      <c r="E523" t="str">
        <f>VLOOKUP(D523,[2]Lookups!$A$2:$C$244,2,FALSE)</f>
        <v>Quercus prinoides</v>
      </c>
      <c r="F523">
        <v>13</v>
      </c>
      <c r="G523">
        <v>0</v>
      </c>
      <c r="H523">
        <v>0</v>
      </c>
      <c r="I523">
        <v>0</v>
      </c>
    </row>
    <row r="524" spans="1:9" x14ac:dyDescent="0.2">
      <c r="A524" t="s">
        <v>800</v>
      </c>
      <c r="B524" t="s">
        <v>779</v>
      </c>
      <c r="C524">
        <v>853</v>
      </c>
      <c r="D524" t="s">
        <v>262</v>
      </c>
      <c r="E524" t="str">
        <f>VLOOKUP(D524,[2]Lookups!$A$2:$C$244,2,FALSE)</f>
        <v>Quercus prinoides</v>
      </c>
      <c r="F524">
        <v>69</v>
      </c>
      <c r="G524">
        <v>0</v>
      </c>
      <c r="H524">
        <v>0</v>
      </c>
      <c r="I524">
        <v>0</v>
      </c>
    </row>
    <row r="525" spans="1:9" x14ac:dyDescent="0.2">
      <c r="A525" t="s">
        <v>800</v>
      </c>
      <c r="B525" t="s">
        <v>779</v>
      </c>
      <c r="C525">
        <v>853</v>
      </c>
      <c r="D525" t="s">
        <v>253</v>
      </c>
      <c r="E525" t="str">
        <f>VLOOKUP(D525,[2]Lookups!$A$2:$C$244,2,FALSE)</f>
        <v>Quercus ilicifolia</v>
      </c>
      <c r="F525">
        <v>14</v>
      </c>
      <c r="G525">
        <v>0</v>
      </c>
      <c r="H525">
        <v>0</v>
      </c>
      <c r="I525">
        <v>0</v>
      </c>
    </row>
    <row r="526" spans="1:9" x14ac:dyDescent="0.2">
      <c r="A526" t="s">
        <v>800</v>
      </c>
      <c r="B526" t="s">
        <v>779</v>
      </c>
      <c r="C526">
        <v>852</v>
      </c>
      <c r="D526" t="s">
        <v>262</v>
      </c>
      <c r="E526" t="str">
        <f>VLOOKUP(D526,[2]Lookups!$A$2:$C$244,2,FALSE)</f>
        <v>Quercus prinoides</v>
      </c>
      <c r="F526">
        <v>17</v>
      </c>
      <c r="G526">
        <v>0</v>
      </c>
      <c r="H526">
        <v>0</v>
      </c>
      <c r="I526">
        <v>0</v>
      </c>
    </row>
    <row r="527" spans="1:9" x14ac:dyDescent="0.2">
      <c r="A527" t="s">
        <v>800</v>
      </c>
      <c r="B527" t="s">
        <v>779</v>
      </c>
      <c r="C527">
        <v>852</v>
      </c>
      <c r="D527" t="s">
        <v>253</v>
      </c>
      <c r="E527" t="str">
        <f>VLOOKUP(D527,[2]Lookups!$A$2:$C$244,2,FALSE)</f>
        <v>Quercus ilicifolia</v>
      </c>
      <c r="F527">
        <v>31</v>
      </c>
      <c r="G527">
        <v>0</v>
      </c>
      <c r="H527">
        <v>0</v>
      </c>
      <c r="I527">
        <v>0</v>
      </c>
    </row>
    <row r="528" spans="1:9" x14ac:dyDescent="0.2">
      <c r="A528" t="s">
        <v>800</v>
      </c>
      <c r="B528" t="s">
        <v>779</v>
      </c>
      <c r="C528">
        <v>851</v>
      </c>
      <c r="D528" t="s">
        <v>253</v>
      </c>
      <c r="E528" t="str">
        <f>VLOOKUP(D528,[2]Lookups!$A$2:$C$244,2,FALSE)</f>
        <v>Quercus ilicifolia</v>
      </c>
      <c r="F528">
        <v>20</v>
      </c>
      <c r="G528">
        <v>0</v>
      </c>
      <c r="H528">
        <v>0</v>
      </c>
      <c r="I528">
        <v>0</v>
      </c>
    </row>
    <row r="529" spans="1:9" x14ac:dyDescent="0.2">
      <c r="A529" t="s">
        <v>800</v>
      </c>
      <c r="B529" t="s">
        <v>779</v>
      </c>
      <c r="C529">
        <v>851</v>
      </c>
      <c r="D529" t="s">
        <v>262</v>
      </c>
      <c r="E529" t="str">
        <f>VLOOKUP(D529,[2]Lookups!$A$2:$C$244,2,FALSE)</f>
        <v>Quercus prinoides</v>
      </c>
      <c r="F529">
        <v>51</v>
      </c>
      <c r="G529">
        <v>0</v>
      </c>
      <c r="H529">
        <v>0</v>
      </c>
      <c r="I529">
        <v>0</v>
      </c>
    </row>
    <row r="530" spans="1:9" x14ac:dyDescent="0.2">
      <c r="A530" t="s">
        <v>800</v>
      </c>
      <c r="B530" t="s">
        <v>779</v>
      </c>
      <c r="C530">
        <v>850</v>
      </c>
      <c r="D530" t="s">
        <v>253</v>
      </c>
      <c r="E530" t="str">
        <f>VLOOKUP(D530,[2]Lookups!$A$2:$C$244,2,FALSE)</f>
        <v>Quercus ilicifolia</v>
      </c>
      <c r="F530">
        <v>37</v>
      </c>
      <c r="G530">
        <v>0</v>
      </c>
      <c r="H530">
        <v>0</v>
      </c>
      <c r="I530">
        <v>0</v>
      </c>
    </row>
    <row r="531" spans="1:9" x14ac:dyDescent="0.2">
      <c r="A531" t="s">
        <v>800</v>
      </c>
      <c r="B531" t="s">
        <v>779</v>
      </c>
      <c r="C531">
        <v>849</v>
      </c>
      <c r="D531" t="s">
        <v>253</v>
      </c>
      <c r="E531" t="str">
        <f>VLOOKUP(D531,[2]Lookups!$A$2:$C$244,2,FALSE)</f>
        <v>Quercus ilicifolia</v>
      </c>
      <c r="F531">
        <v>10</v>
      </c>
      <c r="G531">
        <v>0</v>
      </c>
      <c r="H531">
        <v>0</v>
      </c>
      <c r="I531">
        <v>0</v>
      </c>
    </row>
    <row r="532" spans="1:9" x14ac:dyDescent="0.2">
      <c r="A532" t="s">
        <v>800</v>
      </c>
      <c r="B532" t="s">
        <v>779</v>
      </c>
      <c r="C532">
        <v>849</v>
      </c>
      <c r="D532" t="s">
        <v>262</v>
      </c>
      <c r="E532" t="str">
        <f>VLOOKUP(D532,[2]Lookups!$A$2:$C$244,2,FALSE)</f>
        <v>Quercus prinoides</v>
      </c>
      <c r="F532">
        <v>6</v>
      </c>
      <c r="G532">
        <v>0</v>
      </c>
      <c r="H532">
        <v>0</v>
      </c>
      <c r="I532">
        <v>0</v>
      </c>
    </row>
    <row r="533" spans="1:9" x14ac:dyDescent="0.2">
      <c r="A533" t="s">
        <v>800</v>
      </c>
      <c r="B533" t="s">
        <v>779</v>
      </c>
      <c r="C533">
        <v>848</v>
      </c>
      <c r="D533" t="s">
        <v>253</v>
      </c>
      <c r="E533" t="str">
        <f>VLOOKUP(D533,[2]Lookups!$A$2:$C$244,2,FALSE)</f>
        <v>Quercus ilicifolia</v>
      </c>
      <c r="F533">
        <v>21</v>
      </c>
      <c r="G533">
        <v>0</v>
      </c>
      <c r="H533">
        <v>0</v>
      </c>
      <c r="I533">
        <v>0</v>
      </c>
    </row>
    <row r="534" spans="1:9" x14ac:dyDescent="0.2">
      <c r="A534" t="s">
        <v>800</v>
      </c>
      <c r="B534" t="s">
        <v>779</v>
      </c>
      <c r="C534">
        <v>848</v>
      </c>
      <c r="D534" t="s">
        <v>262</v>
      </c>
      <c r="E534" t="str">
        <f>VLOOKUP(D534,[2]Lookups!$A$2:$C$244,2,FALSE)</f>
        <v>Quercus prinoides</v>
      </c>
      <c r="F534">
        <v>14</v>
      </c>
      <c r="G534">
        <v>0</v>
      </c>
      <c r="H534">
        <v>0</v>
      </c>
      <c r="I534">
        <v>0</v>
      </c>
    </row>
    <row r="535" spans="1:9" x14ac:dyDescent="0.2">
      <c r="A535" t="s">
        <v>800</v>
      </c>
      <c r="B535" t="s">
        <v>779</v>
      </c>
      <c r="C535">
        <v>847</v>
      </c>
      <c r="D535" t="s">
        <v>253</v>
      </c>
      <c r="E535" t="str">
        <f>VLOOKUP(D535,[2]Lookups!$A$2:$C$244,2,FALSE)</f>
        <v>Quercus ilicifolia</v>
      </c>
      <c r="F535">
        <v>27</v>
      </c>
      <c r="G535">
        <v>0</v>
      </c>
      <c r="H535">
        <v>0</v>
      </c>
      <c r="I535">
        <v>0</v>
      </c>
    </row>
    <row r="536" spans="1:9" x14ac:dyDescent="0.2">
      <c r="A536" t="s">
        <v>800</v>
      </c>
      <c r="B536" t="s">
        <v>779</v>
      </c>
      <c r="C536">
        <v>847</v>
      </c>
      <c r="D536" t="s">
        <v>262</v>
      </c>
      <c r="E536" t="str">
        <f>VLOOKUP(D536,[2]Lookups!$A$2:$C$244,2,FALSE)</f>
        <v>Quercus prinoides</v>
      </c>
      <c r="F536">
        <v>5</v>
      </c>
      <c r="G536">
        <v>0</v>
      </c>
      <c r="H536">
        <v>0</v>
      </c>
      <c r="I536">
        <v>0</v>
      </c>
    </row>
    <row r="537" spans="1:9" x14ac:dyDescent="0.2">
      <c r="A537" t="s">
        <v>800</v>
      </c>
      <c r="B537" t="s">
        <v>779</v>
      </c>
      <c r="C537">
        <v>847</v>
      </c>
      <c r="D537" t="s">
        <v>237</v>
      </c>
      <c r="E537" t="str">
        <f>VLOOKUP(D537,[2]Lookups!$A$2:$C$244,2,FALSE)</f>
        <v>Prunus serotina</v>
      </c>
      <c r="F537">
        <v>4</v>
      </c>
      <c r="G537">
        <v>0</v>
      </c>
      <c r="H537">
        <v>0</v>
      </c>
      <c r="I537">
        <v>0</v>
      </c>
    </row>
    <row r="538" spans="1:9" x14ac:dyDescent="0.2">
      <c r="A538" t="s">
        <v>800</v>
      </c>
      <c r="B538" t="s">
        <v>779</v>
      </c>
      <c r="C538">
        <v>846</v>
      </c>
      <c r="D538" t="s">
        <v>262</v>
      </c>
      <c r="E538" t="str">
        <f>VLOOKUP(D538,[2]Lookups!$A$2:$C$244,2,FALSE)</f>
        <v>Quercus prinoides</v>
      </c>
      <c r="F538">
        <v>35</v>
      </c>
      <c r="G538">
        <v>0</v>
      </c>
      <c r="H538">
        <v>0</v>
      </c>
      <c r="I538">
        <v>0</v>
      </c>
    </row>
    <row r="539" spans="1:9" x14ac:dyDescent="0.2">
      <c r="A539" t="s">
        <v>800</v>
      </c>
      <c r="B539" t="s">
        <v>779</v>
      </c>
      <c r="C539">
        <v>846</v>
      </c>
      <c r="D539" t="s">
        <v>515</v>
      </c>
      <c r="E539" t="str">
        <f>VLOOKUP(D539,[2]Lookups!$A$2:$C$244,2,FALSE)</f>
        <v>Salix humilis</v>
      </c>
      <c r="F539">
        <v>9</v>
      </c>
      <c r="G539">
        <v>0</v>
      </c>
      <c r="H539">
        <v>0</v>
      </c>
      <c r="I539">
        <v>0</v>
      </c>
    </row>
    <row r="540" spans="1:9" x14ac:dyDescent="0.2">
      <c r="A540" t="s">
        <v>800</v>
      </c>
      <c r="B540" t="s">
        <v>779</v>
      </c>
      <c r="C540">
        <v>846</v>
      </c>
      <c r="D540" t="s">
        <v>253</v>
      </c>
      <c r="E540" t="str">
        <f>VLOOKUP(D540,[2]Lookups!$A$2:$C$244,2,FALSE)</f>
        <v>Quercus ilicifolia</v>
      </c>
      <c r="F540">
        <v>33</v>
      </c>
      <c r="G540">
        <v>0</v>
      </c>
      <c r="H540">
        <v>0</v>
      </c>
      <c r="I540">
        <v>0</v>
      </c>
    </row>
    <row r="541" spans="1:9" x14ac:dyDescent="0.2">
      <c r="A541" t="s">
        <v>800</v>
      </c>
      <c r="B541" t="s">
        <v>779</v>
      </c>
      <c r="C541">
        <v>845</v>
      </c>
      <c r="D541" t="s">
        <v>253</v>
      </c>
      <c r="E541" t="str">
        <f>VLOOKUP(D541,[2]Lookups!$A$2:$C$244,2,FALSE)</f>
        <v>Quercus ilicifolia</v>
      </c>
      <c r="F541">
        <v>10</v>
      </c>
      <c r="G541">
        <v>0</v>
      </c>
      <c r="H541">
        <v>0</v>
      </c>
      <c r="I541">
        <v>0</v>
      </c>
    </row>
    <row r="542" spans="1:9" x14ac:dyDescent="0.2">
      <c r="A542" t="s">
        <v>800</v>
      </c>
      <c r="B542" t="s">
        <v>779</v>
      </c>
      <c r="C542">
        <v>845</v>
      </c>
      <c r="D542" t="s">
        <v>262</v>
      </c>
      <c r="E542" t="str">
        <f>VLOOKUP(D542,[2]Lookups!$A$2:$C$244,2,FALSE)</f>
        <v>Quercus prinoides</v>
      </c>
      <c r="F542">
        <v>2</v>
      </c>
      <c r="G542">
        <v>0</v>
      </c>
      <c r="H542">
        <v>0</v>
      </c>
      <c r="I542">
        <v>0</v>
      </c>
    </row>
    <row r="543" spans="1:9" x14ac:dyDescent="0.2">
      <c r="A543" t="s">
        <v>800</v>
      </c>
      <c r="B543" t="s">
        <v>779</v>
      </c>
      <c r="C543">
        <v>844</v>
      </c>
      <c r="D543" t="s">
        <v>253</v>
      </c>
      <c r="E543" t="str">
        <f>VLOOKUP(D543,[2]Lookups!$A$2:$C$244,2,FALSE)</f>
        <v>Quercus ilicifolia</v>
      </c>
      <c r="F543">
        <v>3</v>
      </c>
      <c r="G543">
        <v>0</v>
      </c>
      <c r="H543">
        <v>0</v>
      </c>
      <c r="I543">
        <v>0</v>
      </c>
    </row>
    <row r="544" spans="1:9" x14ac:dyDescent="0.2">
      <c r="A544" t="s">
        <v>800</v>
      </c>
      <c r="B544" t="s">
        <v>779</v>
      </c>
      <c r="C544">
        <v>843</v>
      </c>
      <c r="D544" t="s">
        <v>253</v>
      </c>
      <c r="E544" t="str">
        <f>VLOOKUP(D544,[2]Lookups!$A$2:$C$244,2,FALSE)</f>
        <v>Quercus ilicifolia</v>
      </c>
      <c r="F544">
        <v>11</v>
      </c>
      <c r="G544">
        <v>0</v>
      </c>
      <c r="H544">
        <v>0</v>
      </c>
      <c r="I544">
        <v>0</v>
      </c>
    </row>
    <row r="545" spans="1:9" x14ac:dyDescent="0.2">
      <c r="A545" t="s">
        <v>801</v>
      </c>
      <c r="B545" t="s">
        <v>802</v>
      </c>
      <c r="C545">
        <v>590</v>
      </c>
      <c r="D545" t="s">
        <v>262</v>
      </c>
      <c r="E545" t="str">
        <f>VLOOKUP(D545,[2]Lookups!$A$2:$C$244,2,FALSE)</f>
        <v>Quercus prinoides</v>
      </c>
      <c r="F545">
        <v>3</v>
      </c>
      <c r="G545">
        <v>0</v>
      </c>
      <c r="H545">
        <v>0</v>
      </c>
      <c r="I545">
        <v>0</v>
      </c>
    </row>
    <row r="546" spans="1:9" x14ac:dyDescent="0.2">
      <c r="A546" t="s">
        <v>801</v>
      </c>
      <c r="B546" t="s">
        <v>802</v>
      </c>
      <c r="C546">
        <v>590</v>
      </c>
      <c r="D546" t="s">
        <v>250</v>
      </c>
      <c r="E546" t="str">
        <f>VLOOKUP(D546,[2]Lookups!$A$2:$C$244,2,FALSE)</f>
        <v>Quercus coccinea</v>
      </c>
      <c r="F546">
        <v>2</v>
      </c>
      <c r="G546">
        <v>0</v>
      </c>
      <c r="H546">
        <v>0</v>
      </c>
      <c r="I546">
        <v>0</v>
      </c>
    </row>
    <row r="547" spans="1:9" x14ac:dyDescent="0.2">
      <c r="A547" t="s">
        <v>801</v>
      </c>
      <c r="B547" t="s">
        <v>802</v>
      </c>
      <c r="C547">
        <v>590</v>
      </c>
      <c r="D547" t="s">
        <v>253</v>
      </c>
      <c r="E547" t="str">
        <f>VLOOKUP(D547,[2]Lookups!$A$2:$C$244,2,FALSE)</f>
        <v>Quercus ilicifolia</v>
      </c>
      <c r="F547">
        <v>9</v>
      </c>
      <c r="G547">
        <v>0</v>
      </c>
      <c r="H547">
        <v>0</v>
      </c>
      <c r="I547">
        <v>0</v>
      </c>
    </row>
    <row r="548" spans="1:9" x14ac:dyDescent="0.2">
      <c r="A548" t="s">
        <v>801</v>
      </c>
      <c r="B548" t="s">
        <v>802</v>
      </c>
      <c r="C548">
        <v>589</v>
      </c>
      <c r="D548" t="s">
        <v>250</v>
      </c>
      <c r="E548" t="str">
        <f>VLOOKUP(D548,[2]Lookups!$A$2:$C$244,2,FALSE)</f>
        <v>Quercus coccinea</v>
      </c>
      <c r="F548">
        <v>1</v>
      </c>
      <c r="G548">
        <v>0</v>
      </c>
      <c r="H548">
        <v>0</v>
      </c>
      <c r="I548">
        <v>0</v>
      </c>
    </row>
    <row r="549" spans="1:9" x14ac:dyDescent="0.2">
      <c r="A549" t="s">
        <v>801</v>
      </c>
      <c r="B549" t="s">
        <v>802</v>
      </c>
      <c r="C549">
        <v>588</v>
      </c>
      <c r="D549" t="s">
        <v>250</v>
      </c>
      <c r="E549" t="str">
        <f>VLOOKUP(D549,[2]Lookups!$A$2:$C$244,2,FALSE)</f>
        <v>Quercus coccinea</v>
      </c>
      <c r="F549">
        <v>1</v>
      </c>
      <c r="G549">
        <v>0</v>
      </c>
      <c r="H549">
        <v>0</v>
      </c>
      <c r="I549">
        <v>0</v>
      </c>
    </row>
    <row r="550" spans="1:9" x14ac:dyDescent="0.2">
      <c r="A550" t="s">
        <v>801</v>
      </c>
      <c r="B550" t="s">
        <v>802</v>
      </c>
      <c r="C550">
        <v>588</v>
      </c>
      <c r="D550" t="s">
        <v>253</v>
      </c>
      <c r="E550" t="str">
        <f>VLOOKUP(D550,[2]Lookups!$A$2:$C$244,2,FALSE)</f>
        <v>Quercus ilicifolia</v>
      </c>
      <c r="F550">
        <v>2</v>
      </c>
      <c r="G550">
        <v>0</v>
      </c>
      <c r="H550">
        <v>0</v>
      </c>
      <c r="I550">
        <v>0</v>
      </c>
    </row>
    <row r="551" spans="1:9" x14ac:dyDescent="0.2">
      <c r="A551" t="s">
        <v>801</v>
      </c>
      <c r="B551" t="s">
        <v>802</v>
      </c>
      <c r="C551">
        <v>588</v>
      </c>
      <c r="D551" t="s">
        <v>247</v>
      </c>
      <c r="E551" t="str">
        <f>VLOOKUP(D551,[2]Lookups!$A$2:$C$244,2,FALSE)</f>
        <v>Quercus alba</v>
      </c>
      <c r="F551">
        <v>3</v>
      </c>
      <c r="G551">
        <v>0</v>
      </c>
      <c r="H551">
        <v>3</v>
      </c>
      <c r="I551">
        <v>0</v>
      </c>
    </row>
    <row r="552" spans="1:9" x14ac:dyDescent="0.2">
      <c r="A552" t="s">
        <v>801</v>
      </c>
      <c r="B552" t="s">
        <v>802</v>
      </c>
      <c r="C552">
        <v>587</v>
      </c>
      <c r="D552" t="s">
        <v>181</v>
      </c>
      <c r="E552" t="str">
        <f>VLOOKUP(D552,[2]Lookups!$A$2:$C$244,2,FALSE)</f>
        <v>No species found</v>
      </c>
      <c r="F552">
        <v>0</v>
      </c>
      <c r="G552">
        <v>0</v>
      </c>
      <c r="H552">
        <v>0</v>
      </c>
      <c r="I552">
        <v>0</v>
      </c>
    </row>
    <row r="553" spans="1:9" x14ac:dyDescent="0.2">
      <c r="A553" t="s">
        <v>801</v>
      </c>
      <c r="B553" t="s">
        <v>802</v>
      </c>
      <c r="C553">
        <v>586</v>
      </c>
      <c r="D553" t="s">
        <v>262</v>
      </c>
      <c r="E553" t="str">
        <f>VLOOKUP(D553,[2]Lookups!$A$2:$C$244,2,FALSE)</f>
        <v>Quercus prinoides</v>
      </c>
      <c r="F553">
        <v>4</v>
      </c>
      <c r="G553">
        <v>0</v>
      </c>
      <c r="H553">
        <v>0</v>
      </c>
      <c r="I553">
        <v>0</v>
      </c>
    </row>
    <row r="554" spans="1:9" x14ac:dyDescent="0.2">
      <c r="A554" t="s">
        <v>801</v>
      </c>
      <c r="B554" t="s">
        <v>802</v>
      </c>
      <c r="C554">
        <v>586</v>
      </c>
      <c r="D554" t="s">
        <v>253</v>
      </c>
      <c r="E554" t="str">
        <f>VLOOKUP(D554,[2]Lookups!$A$2:$C$244,2,FALSE)</f>
        <v>Quercus ilicifolia</v>
      </c>
      <c r="F554">
        <v>1</v>
      </c>
      <c r="G554">
        <v>0</v>
      </c>
      <c r="H554">
        <v>0</v>
      </c>
      <c r="I554">
        <v>0</v>
      </c>
    </row>
    <row r="555" spans="1:9" x14ac:dyDescent="0.2">
      <c r="A555" t="s">
        <v>801</v>
      </c>
      <c r="B555" t="s">
        <v>802</v>
      </c>
      <c r="C555">
        <v>586</v>
      </c>
      <c r="D555" t="s">
        <v>237</v>
      </c>
      <c r="E555" t="str">
        <f>VLOOKUP(D555,[2]Lookups!$A$2:$C$244,2,FALSE)</f>
        <v>Prunus serotina</v>
      </c>
      <c r="F555">
        <v>9</v>
      </c>
      <c r="G555">
        <v>0</v>
      </c>
      <c r="H555">
        <v>8</v>
      </c>
      <c r="I555">
        <v>0</v>
      </c>
    </row>
    <row r="556" spans="1:9" x14ac:dyDescent="0.2">
      <c r="A556" t="s">
        <v>801</v>
      </c>
      <c r="B556" t="s">
        <v>802</v>
      </c>
      <c r="C556">
        <v>586</v>
      </c>
      <c r="D556" t="s">
        <v>295</v>
      </c>
      <c r="E556" t="str">
        <f>VLOOKUP(D556,[2]Lookups!$A$2:$C$244,2,FALSE)</f>
        <v>Sassafras albidum</v>
      </c>
      <c r="F556">
        <v>2</v>
      </c>
      <c r="G556">
        <v>0</v>
      </c>
      <c r="H556">
        <v>0</v>
      </c>
      <c r="I556">
        <v>0</v>
      </c>
    </row>
    <row r="557" spans="1:9" x14ac:dyDescent="0.2">
      <c r="A557" t="s">
        <v>801</v>
      </c>
      <c r="B557" t="s">
        <v>802</v>
      </c>
      <c r="C557">
        <v>586</v>
      </c>
      <c r="D557" t="s">
        <v>247</v>
      </c>
      <c r="E557" t="str">
        <f>VLOOKUP(D557,[2]Lookups!$A$2:$C$244,2,FALSE)</f>
        <v>Quercus alba</v>
      </c>
      <c r="F557">
        <v>4</v>
      </c>
      <c r="G557">
        <v>0</v>
      </c>
      <c r="H557">
        <v>0</v>
      </c>
      <c r="I557">
        <v>0</v>
      </c>
    </row>
    <row r="558" spans="1:9" x14ac:dyDescent="0.2">
      <c r="A558" t="s">
        <v>801</v>
      </c>
      <c r="B558" t="s">
        <v>802</v>
      </c>
      <c r="C558">
        <v>585</v>
      </c>
      <c r="D558" t="s">
        <v>253</v>
      </c>
      <c r="E558" t="str">
        <f>VLOOKUP(D558,[2]Lookups!$A$2:$C$244,2,FALSE)</f>
        <v>Quercus ilicifolia</v>
      </c>
      <c r="F558">
        <v>3</v>
      </c>
      <c r="G558">
        <v>0</v>
      </c>
      <c r="H558">
        <v>0</v>
      </c>
      <c r="I558">
        <v>0</v>
      </c>
    </row>
    <row r="559" spans="1:9" x14ac:dyDescent="0.2">
      <c r="A559" t="s">
        <v>801</v>
      </c>
      <c r="B559" t="s">
        <v>802</v>
      </c>
      <c r="C559">
        <v>585</v>
      </c>
      <c r="D559" t="s">
        <v>247</v>
      </c>
      <c r="E559" t="str">
        <f>VLOOKUP(D559,[2]Lookups!$A$2:$C$244,2,FALSE)</f>
        <v>Quercus alba</v>
      </c>
      <c r="F559">
        <v>2</v>
      </c>
      <c r="G559">
        <v>0</v>
      </c>
      <c r="H559">
        <v>2</v>
      </c>
      <c r="I559">
        <v>0</v>
      </c>
    </row>
    <row r="560" spans="1:9" x14ac:dyDescent="0.2">
      <c r="A560" t="s">
        <v>801</v>
      </c>
      <c r="B560" t="s">
        <v>802</v>
      </c>
      <c r="C560">
        <v>584</v>
      </c>
      <c r="D560" t="s">
        <v>181</v>
      </c>
      <c r="E560" t="str">
        <f>VLOOKUP(D560,[2]Lookups!$A$2:$C$244,2,FALSE)</f>
        <v>No species found</v>
      </c>
      <c r="F560">
        <v>0</v>
      </c>
      <c r="G560">
        <v>0</v>
      </c>
      <c r="H560">
        <v>0</v>
      </c>
      <c r="I560">
        <v>0</v>
      </c>
    </row>
    <row r="561" spans="1:9" x14ac:dyDescent="0.2">
      <c r="A561" t="s">
        <v>801</v>
      </c>
      <c r="B561" t="s">
        <v>802</v>
      </c>
      <c r="C561">
        <v>583</v>
      </c>
      <c r="D561" t="s">
        <v>250</v>
      </c>
      <c r="E561" t="str">
        <f>VLOOKUP(D561,[2]Lookups!$A$2:$C$244,2,FALSE)</f>
        <v>Quercus coccinea</v>
      </c>
      <c r="F561">
        <v>28</v>
      </c>
      <c r="G561">
        <v>0</v>
      </c>
      <c r="H561">
        <v>28</v>
      </c>
      <c r="I561">
        <v>0</v>
      </c>
    </row>
    <row r="562" spans="1:9" x14ac:dyDescent="0.2">
      <c r="A562" t="s">
        <v>801</v>
      </c>
      <c r="B562" t="s">
        <v>802</v>
      </c>
      <c r="C562">
        <v>583</v>
      </c>
      <c r="D562" t="s">
        <v>253</v>
      </c>
      <c r="E562" t="str">
        <f>VLOOKUP(D562,[2]Lookups!$A$2:$C$244,2,FALSE)</f>
        <v>Quercus ilicifolia</v>
      </c>
      <c r="F562">
        <v>4</v>
      </c>
      <c r="G562">
        <v>0</v>
      </c>
      <c r="H562">
        <v>0</v>
      </c>
      <c r="I562">
        <v>0</v>
      </c>
    </row>
    <row r="563" spans="1:9" x14ac:dyDescent="0.2">
      <c r="A563" t="s">
        <v>801</v>
      </c>
      <c r="B563" t="s">
        <v>802</v>
      </c>
      <c r="C563">
        <v>583</v>
      </c>
      <c r="D563" t="s">
        <v>237</v>
      </c>
      <c r="E563" t="str">
        <f>VLOOKUP(D563,[2]Lookups!$A$2:$C$244,2,FALSE)</f>
        <v>Prunus serotina</v>
      </c>
      <c r="F563">
        <v>4</v>
      </c>
      <c r="G563">
        <v>0</v>
      </c>
      <c r="H563">
        <v>0</v>
      </c>
      <c r="I563">
        <v>0</v>
      </c>
    </row>
    <row r="564" spans="1:9" x14ac:dyDescent="0.2">
      <c r="A564" t="s">
        <v>801</v>
      </c>
      <c r="B564" t="s">
        <v>802</v>
      </c>
      <c r="C564">
        <v>582</v>
      </c>
      <c r="D564" t="s">
        <v>247</v>
      </c>
      <c r="E564" t="str">
        <f>VLOOKUP(D564,[2]Lookups!$A$2:$C$244,2,FALSE)</f>
        <v>Quercus alba</v>
      </c>
      <c r="F564">
        <v>4</v>
      </c>
      <c r="G564">
        <v>0</v>
      </c>
      <c r="H564">
        <v>0</v>
      </c>
      <c r="I564">
        <v>0</v>
      </c>
    </row>
    <row r="565" spans="1:9" x14ac:dyDescent="0.2">
      <c r="A565" t="s">
        <v>801</v>
      </c>
      <c r="B565" t="s">
        <v>802</v>
      </c>
      <c r="C565">
        <v>582</v>
      </c>
      <c r="D565" t="s">
        <v>237</v>
      </c>
      <c r="E565" t="str">
        <f>VLOOKUP(D565,[2]Lookups!$A$2:$C$244,2,FALSE)</f>
        <v>Prunus serotina</v>
      </c>
      <c r="F565">
        <v>2</v>
      </c>
      <c r="G565">
        <v>0</v>
      </c>
      <c r="H565">
        <v>0</v>
      </c>
      <c r="I565">
        <v>0</v>
      </c>
    </row>
    <row r="566" spans="1:9" x14ac:dyDescent="0.2">
      <c r="A566" t="s">
        <v>801</v>
      </c>
      <c r="B566" t="s">
        <v>802</v>
      </c>
      <c r="C566">
        <v>581</v>
      </c>
      <c r="D566" t="s">
        <v>253</v>
      </c>
      <c r="E566" t="str">
        <f>VLOOKUP(D566,[2]Lookups!$A$2:$C$244,2,FALSE)</f>
        <v>Quercus ilicifolia</v>
      </c>
      <c r="F566">
        <v>11</v>
      </c>
      <c r="G566">
        <v>0</v>
      </c>
      <c r="H566">
        <v>0</v>
      </c>
      <c r="I566">
        <v>0</v>
      </c>
    </row>
    <row r="567" spans="1:9" x14ac:dyDescent="0.2">
      <c r="A567" t="s">
        <v>801</v>
      </c>
      <c r="B567" t="s">
        <v>802</v>
      </c>
      <c r="C567">
        <v>581</v>
      </c>
      <c r="D567" t="s">
        <v>250</v>
      </c>
      <c r="E567" t="str">
        <f>VLOOKUP(D567,[2]Lookups!$A$2:$C$244,2,FALSE)</f>
        <v>Quercus coccinea</v>
      </c>
      <c r="F567">
        <v>1</v>
      </c>
      <c r="G567">
        <v>0</v>
      </c>
      <c r="H567">
        <v>0</v>
      </c>
      <c r="I567">
        <v>0</v>
      </c>
    </row>
    <row r="568" spans="1:9" x14ac:dyDescent="0.2">
      <c r="A568" t="s">
        <v>801</v>
      </c>
      <c r="B568" t="s">
        <v>802</v>
      </c>
      <c r="C568">
        <v>580</v>
      </c>
      <c r="D568" t="s">
        <v>253</v>
      </c>
      <c r="E568" t="str">
        <f>VLOOKUP(D568,[2]Lookups!$A$2:$C$244,2,FALSE)</f>
        <v>Quercus ilicifolia</v>
      </c>
      <c r="F568">
        <v>33</v>
      </c>
      <c r="G568">
        <v>0</v>
      </c>
      <c r="H568">
        <v>0</v>
      </c>
      <c r="I568">
        <v>0</v>
      </c>
    </row>
    <row r="569" spans="1:9" x14ac:dyDescent="0.2">
      <c r="A569" t="s">
        <v>801</v>
      </c>
      <c r="B569" t="s">
        <v>802</v>
      </c>
      <c r="C569">
        <v>579</v>
      </c>
      <c r="D569" t="s">
        <v>247</v>
      </c>
      <c r="E569" t="str">
        <f>VLOOKUP(D569,[2]Lookups!$A$2:$C$244,2,FALSE)</f>
        <v>Quercus alba</v>
      </c>
      <c r="F569">
        <v>2</v>
      </c>
      <c r="G569">
        <v>0</v>
      </c>
      <c r="H569">
        <v>0</v>
      </c>
      <c r="I569">
        <v>0</v>
      </c>
    </row>
    <row r="570" spans="1:9" x14ac:dyDescent="0.2">
      <c r="A570" t="s">
        <v>801</v>
      </c>
      <c r="B570" t="s">
        <v>802</v>
      </c>
      <c r="C570">
        <v>579</v>
      </c>
      <c r="D570" t="s">
        <v>253</v>
      </c>
      <c r="E570" t="str">
        <f>VLOOKUP(D570,[2]Lookups!$A$2:$C$244,2,FALSE)</f>
        <v>Quercus ilicifolia</v>
      </c>
      <c r="F570">
        <v>19</v>
      </c>
      <c r="G570">
        <v>0</v>
      </c>
      <c r="H570">
        <v>0</v>
      </c>
      <c r="I570">
        <v>0</v>
      </c>
    </row>
    <row r="571" spans="1:9" x14ac:dyDescent="0.2">
      <c r="A571" t="s">
        <v>801</v>
      </c>
      <c r="B571" t="s">
        <v>802</v>
      </c>
      <c r="C571">
        <v>578</v>
      </c>
      <c r="D571" t="s">
        <v>262</v>
      </c>
      <c r="E571" t="str">
        <f>VLOOKUP(D571,[2]Lookups!$A$2:$C$244,2,FALSE)</f>
        <v>Quercus prinoides</v>
      </c>
      <c r="F571">
        <v>2</v>
      </c>
      <c r="G571">
        <v>0</v>
      </c>
      <c r="H571">
        <v>0</v>
      </c>
      <c r="I571">
        <v>0</v>
      </c>
    </row>
    <row r="572" spans="1:9" x14ac:dyDescent="0.2">
      <c r="A572" t="s">
        <v>801</v>
      </c>
      <c r="B572" t="s">
        <v>802</v>
      </c>
      <c r="C572">
        <v>578</v>
      </c>
      <c r="D572" t="s">
        <v>247</v>
      </c>
      <c r="E572" t="str">
        <f>VLOOKUP(D572,[2]Lookups!$A$2:$C$244,2,FALSE)</f>
        <v>Quercus alba</v>
      </c>
      <c r="F572">
        <v>4</v>
      </c>
      <c r="G572">
        <v>0</v>
      </c>
      <c r="H572">
        <v>0</v>
      </c>
      <c r="I572">
        <v>0</v>
      </c>
    </row>
    <row r="573" spans="1:9" x14ac:dyDescent="0.2">
      <c r="A573" t="s">
        <v>801</v>
      </c>
      <c r="B573" t="s">
        <v>802</v>
      </c>
      <c r="C573">
        <v>578</v>
      </c>
      <c r="D573" t="s">
        <v>253</v>
      </c>
      <c r="E573" t="str">
        <f>VLOOKUP(D573,[2]Lookups!$A$2:$C$244,2,FALSE)</f>
        <v>Quercus ilicifolia</v>
      </c>
      <c r="F573">
        <v>12</v>
      </c>
      <c r="G573">
        <v>0</v>
      </c>
      <c r="H573">
        <v>0</v>
      </c>
      <c r="I573">
        <v>0</v>
      </c>
    </row>
    <row r="574" spans="1:9" x14ac:dyDescent="0.2">
      <c r="A574" t="s">
        <v>801</v>
      </c>
      <c r="B574" t="s">
        <v>802</v>
      </c>
      <c r="C574">
        <v>577</v>
      </c>
      <c r="D574" t="s">
        <v>253</v>
      </c>
      <c r="E574" t="str">
        <f>VLOOKUP(D574,[2]Lookups!$A$2:$C$244,2,FALSE)</f>
        <v>Quercus ilicifolia</v>
      </c>
      <c r="F574">
        <v>17</v>
      </c>
      <c r="G574">
        <v>0</v>
      </c>
      <c r="H574">
        <v>0</v>
      </c>
      <c r="I574">
        <v>0</v>
      </c>
    </row>
    <row r="575" spans="1:9" x14ac:dyDescent="0.2">
      <c r="A575" t="s">
        <v>801</v>
      </c>
      <c r="B575" t="s">
        <v>802</v>
      </c>
      <c r="C575">
        <v>577</v>
      </c>
      <c r="D575" t="s">
        <v>262</v>
      </c>
      <c r="E575" t="str">
        <f>VLOOKUP(D575,[2]Lookups!$A$2:$C$244,2,FALSE)</f>
        <v>Quercus prinoides</v>
      </c>
      <c r="F575">
        <v>2</v>
      </c>
      <c r="G575">
        <v>0</v>
      </c>
      <c r="H575">
        <v>0</v>
      </c>
      <c r="I575">
        <v>0</v>
      </c>
    </row>
    <row r="576" spans="1:9" x14ac:dyDescent="0.2">
      <c r="A576" t="s">
        <v>801</v>
      </c>
      <c r="B576" t="s">
        <v>802</v>
      </c>
      <c r="C576">
        <v>576</v>
      </c>
      <c r="D576" t="s">
        <v>250</v>
      </c>
      <c r="E576" t="str">
        <f>VLOOKUP(D576,[2]Lookups!$A$2:$C$244,2,FALSE)</f>
        <v>Quercus coccinea</v>
      </c>
      <c r="F576">
        <v>7</v>
      </c>
      <c r="G576">
        <v>0</v>
      </c>
      <c r="H576">
        <v>7</v>
      </c>
      <c r="I576">
        <v>0</v>
      </c>
    </row>
    <row r="577" spans="1:9" x14ac:dyDescent="0.2">
      <c r="A577" t="s">
        <v>801</v>
      </c>
      <c r="B577" t="s">
        <v>802</v>
      </c>
      <c r="C577">
        <v>576</v>
      </c>
      <c r="D577" t="s">
        <v>253</v>
      </c>
      <c r="E577" t="str">
        <f>VLOOKUP(D577,[2]Lookups!$A$2:$C$244,2,FALSE)</f>
        <v>Quercus ilicifolia</v>
      </c>
      <c r="F577">
        <v>1</v>
      </c>
      <c r="G577">
        <v>0</v>
      </c>
      <c r="H577">
        <v>0</v>
      </c>
      <c r="I577">
        <v>0</v>
      </c>
    </row>
    <row r="578" spans="1:9" x14ac:dyDescent="0.2">
      <c r="A578" t="s">
        <v>801</v>
      </c>
      <c r="B578" t="s">
        <v>802</v>
      </c>
      <c r="C578">
        <v>576</v>
      </c>
      <c r="D578" t="s">
        <v>237</v>
      </c>
      <c r="E578" t="str">
        <f>VLOOKUP(D578,[2]Lookups!$A$2:$C$244,2,FALSE)</f>
        <v>Prunus serotina</v>
      </c>
      <c r="F578">
        <v>7</v>
      </c>
      <c r="G578">
        <v>0</v>
      </c>
      <c r="H578">
        <v>7</v>
      </c>
      <c r="I578">
        <v>0</v>
      </c>
    </row>
    <row r="579" spans="1:9" x14ac:dyDescent="0.2">
      <c r="A579" t="s">
        <v>801</v>
      </c>
      <c r="B579" t="s">
        <v>802</v>
      </c>
      <c r="C579">
        <v>575</v>
      </c>
      <c r="D579" t="s">
        <v>253</v>
      </c>
      <c r="E579" t="str">
        <f>VLOOKUP(D579,[2]Lookups!$A$2:$C$244,2,FALSE)</f>
        <v>Quercus ilicifolia</v>
      </c>
      <c r="F579">
        <v>7</v>
      </c>
      <c r="G579">
        <v>0</v>
      </c>
      <c r="H579">
        <v>0</v>
      </c>
      <c r="I579">
        <v>0</v>
      </c>
    </row>
    <row r="580" spans="1:9" x14ac:dyDescent="0.2">
      <c r="A580" t="s">
        <v>801</v>
      </c>
      <c r="B580" t="s">
        <v>802</v>
      </c>
      <c r="C580">
        <v>575</v>
      </c>
      <c r="D580" t="s">
        <v>247</v>
      </c>
      <c r="E580" t="str">
        <f>VLOOKUP(D580,[2]Lookups!$A$2:$C$244,2,FALSE)</f>
        <v>Quercus alba</v>
      </c>
      <c r="F580">
        <v>2</v>
      </c>
      <c r="G580">
        <v>0</v>
      </c>
      <c r="H580">
        <v>0</v>
      </c>
      <c r="I580">
        <v>0</v>
      </c>
    </row>
    <row r="581" spans="1:9" x14ac:dyDescent="0.2">
      <c r="A581" t="s">
        <v>801</v>
      </c>
      <c r="B581" t="s">
        <v>802</v>
      </c>
      <c r="C581">
        <v>575</v>
      </c>
      <c r="D581" t="s">
        <v>250</v>
      </c>
      <c r="E581" t="str">
        <f>VLOOKUP(D581,[2]Lookups!$A$2:$C$244,2,FALSE)</f>
        <v>Quercus coccinea</v>
      </c>
      <c r="F581">
        <v>17</v>
      </c>
      <c r="G581">
        <v>0</v>
      </c>
      <c r="H581">
        <v>17</v>
      </c>
      <c r="I581">
        <v>0</v>
      </c>
    </row>
    <row r="582" spans="1:9" x14ac:dyDescent="0.2">
      <c r="A582" t="s">
        <v>801</v>
      </c>
      <c r="B582" t="s">
        <v>802</v>
      </c>
      <c r="C582">
        <v>575</v>
      </c>
      <c r="D582" t="s">
        <v>237</v>
      </c>
      <c r="E582" t="str">
        <f>VLOOKUP(D582,[2]Lookups!$A$2:$C$244,2,FALSE)</f>
        <v>Prunus serotina</v>
      </c>
      <c r="F582">
        <v>1</v>
      </c>
      <c r="G582">
        <v>0</v>
      </c>
      <c r="H582">
        <v>0</v>
      </c>
      <c r="I582">
        <v>0</v>
      </c>
    </row>
    <row r="583" spans="1:9" x14ac:dyDescent="0.2">
      <c r="A583" t="s">
        <v>801</v>
      </c>
      <c r="B583" t="s">
        <v>802</v>
      </c>
      <c r="C583">
        <v>574</v>
      </c>
      <c r="D583" t="s">
        <v>181</v>
      </c>
      <c r="E583" t="str">
        <f>VLOOKUP(D583,[2]Lookups!$A$2:$C$244,2,FALSE)</f>
        <v>No species found</v>
      </c>
      <c r="F583">
        <v>0</v>
      </c>
      <c r="G583">
        <v>0</v>
      </c>
      <c r="H583">
        <v>0</v>
      </c>
      <c r="I583">
        <v>0</v>
      </c>
    </row>
    <row r="584" spans="1:9" x14ac:dyDescent="0.2">
      <c r="A584" t="s">
        <v>801</v>
      </c>
      <c r="B584" t="s">
        <v>802</v>
      </c>
      <c r="C584">
        <v>573</v>
      </c>
      <c r="D584" t="s">
        <v>247</v>
      </c>
      <c r="E584" t="str">
        <f>VLOOKUP(D584,[2]Lookups!$A$2:$C$244,2,FALSE)</f>
        <v>Quercus alba</v>
      </c>
      <c r="F584">
        <v>3</v>
      </c>
      <c r="G584">
        <v>0</v>
      </c>
      <c r="H584">
        <v>3</v>
      </c>
      <c r="I584">
        <v>0</v>
      </c>
    </row>
    <row r="585" spans="1:9" x14ac:dyDescent="0.2">
      <c r="A585" t="s">
        <v>801</v>
      </c>
      <c r="B585" t="s">
        <v>802</v>
      </c>
      <c r="C585">
        <v>573</v>
      </c>
      <c r="D585" t="s">
        <v>253</v>
      </c>
      <c r="E585" t="str">
        <f>VLOOKUP(D585,[2]Lookups!$A$2:$C$244,2,FALSE)</f>
        <v>Quercus ilicifolia</v>
      </c>
      <c r="F585">
        <v>21</v>
      </c>
      <c r="G585">
        <v>0</v>
      </c>
      <c r="H585">
        <v>0</v>
      </c>
      <c r="I585">
        <v>0</v>
      </c>
    </row>
    <row r="586" spans="1:9" x14ac:dyDescent="0.2">
      <c r="A586" t="s">
        <v>801</v>
      </c>
      <c r="B586" t="s">
        <v>802</v>
      </c>
      <c r="C586">
        <v>573</v>
      </c>
      <c r="D586" t="s">
        <v>237</v>
      </c>
      <c r="E586" t="str">
        <f>VLOOKUP(D586,[2]Lookups!$A$2:$C$244,2,FALSE)</f>
        <v>Prunus serotina</v>
      </c>
      <c r="F586">
        <v>1</v>
      </c>
      <c r="G586">
        <v>0</v>
      </c>
      <c r="H586">
        <v>0</v>
      </c>
      <c r="I586">
        <v>0</v>
      </c>
    </row>
    <row r="587" spans="1:9" x14ac:dyDescent="0.2">
      <c r="A587" t="s">
        <v>801</v>
      </c>
      <c r="B587" t="s">
        <v>802</v>
      </c>
      <c r="C587">
        <v>572</v>
      </c>
      <c r="D587" t="s">
        <v>262</v>
      </c>
      <c r="E587" t="str">
        <f>VLOOKUP(D587,[2]Lookups!$A$2:$C$244,2,FALSE)</f>
        <v>Quercus prinoides</v>
      </c>
      <c r="F587">
        <v>1</v>
      </c>
      <c r="G587">
        <v>0</v>
      </c>
      <c r="H587">
        <v>0</v>
      </c>
      <c r="I587">
        <v>0</v>
      </c>
    </row>
    <row r="588" spans="1:9" x14ac:dyDescent="0.2">
      <c r="A588" t="s">
        <v>801</v>
      </c>
      <c r="B588" t="s">
        <v>802</v>
      </c>
      <c r="C588">
        <v>572</v>
      </c>
      <c r="D588" t="s">
        <v>253</v>
      </c>
      <c r="E588" t="str">
        <f>VLOOKUP(D588,[2]Lookups!$A$2:$C$244,2,FALSE)</f>
        <v>Quercus ilicifolia</v>
      </c>
      <c r="F588">
        <v>8</v>
      </c>
      <c r="G588">
        <v>0</v>
      </c>
      <c r="H588">
        <v>0</v>
      </c>
      <c r="I588">
        <v>0</v>
      </c>
    </row>
    <row r="589" spans="1:9" x14ac:dyDescent="0.2">
      <c r="A589" t="s">
        <v>801</v>
      </c>
      <c r="B589" t="s">
        <v>802</v>
      </c>
      <c r="C589">
        <v>571</v>
      </c>
      <c r="D589" t="s">
        <v>262</v>
      </c>
      <c r="E589" t="str">
        <f>VLOOKUP(D589,[2]Lookups!$A$2:$C$244,2,FALSE)</f>
        <v>Quercus prinoides</v>
      </c>
      <c r="F589">
        <v>20</v>
      </c>
      <c r="G589">
        <v>0</v>
      </c>
      <c r="H589">
        <v>0</v>
      </c>
      <c r="I589">
        <v>0</v>
      </c>
    </row>
    <row r="590" spans="1:9" x14ac:dyDescent="0.2">
      <c r="A590" t="s">
        <v>801</v>
      </c>
      <c r="B590" t="s">
        <v>802</v>
      </c>
      <c r="C590">
        <v>571</v>
      </c>
      <c r="D590" t="s">
        <v>253</v>
      </c>
      <c r="E590" t="str">
        <f>VLOOKUP(D590,[2]Lookups!$A$2:$C$244,2,FALSE)</f>
        <v>Quercus ilicifolia</v>
      </c>
      <c r="F590">
        <v>18</v>
      </c>
      <c r="G590">
        <v>0</v>
      </c>
      <c r="H590">
        <v>0</v>
      </c>
      <c r="I590">
        <v>0</v>
      </c>
    </row>
    <row r="591" spans="1:9" x14ac:dyDescent="0.2">
      <c r="A591" t="s">
        <v>801</v>
      </c>
      <c r="B591" t="s">
        <v>802</v>
      </c>
      <c r="C591">
        <v>570</v>
      </c>
      <c r="D591" t="s">
        <v>253</v>
      </c>
      <c r="E591" t="str">
        <f>VLOOKUP(D591,[2]Lookups!$A$2:$C$244,2,FALSE)</f>
        <v>Quercus ilicifolia</v>
      </c>
      <c r="F591">
        <v>39</v>
      </c>
      <c r="G591">
        <v>0</v>
      </c>
      <c r="H591">
        <v>0</v>
      </c>
      <c r="I591">
        <v>0</v>
      </c>
    </row>
    <row r="592" spans="1:9" x14ac:dyDescent="0.2">
      <c r="A592" t="s">
        <v>803</v>
      </c>
      <c r="B592" t="s">
        <v>802</v>
      </c>
      <c r="C592">
        <v>430</v>
      </c>
      <c r="D592" t="s">
        <v>253</v>
      </c>
      <c r="E592" t="str">
        <f>VLOOKUP(D592,[2]Lookups!$A$2:$C$244,2,FALSE)</f>
        <v>Quercus ilicifolia</v>
      </c>
      <c r="F592">
        <v>26</v>
      </c>
      <c r="G592">
        <v>0</v>
      </c>
      <c r="H592">
        <v>0</v>
      </c>
      <c r="I592">
        <v>0</v>
      </c>
    </row>
    <row r="593" spans="1:9" x14ac:dyDescent="0.2">
      <c r="A593" t="s">
        <v>803</v>
      </c>
      <c r="B593" t="s">
        <v>802</v>
      </c>
      <c r="C593">
        <v>430</v>
      </c>
      <c r="D593" t="s">
        <v>247</v>
      </c>
      <c r="E593" t="str">
        <f>VLOOKUP(D593,[2]Lookups!$A$2:$C$244,2,FALSE)</f>
        <v>Quercus alba</v>
      </c>
      <c r="F593">
        <v>2</v>
      </c>
      <c r="G593">
        <v>0</v>
      </c>
      <c r="H593">
        <v>0</v>
      </c>
      <c r="I593">
        <v>0</v>
      </c>
    </row>
    <row r="594" spans="1:9" x14ac:dyDescent="0.2">
      <c r="A594" t="s">
        <v>803</v>
      </c>
      <c r="B594" t="s">
        <v>802</v>
      </c>
      <c r="C594">
        <v>430</v>
      </c>
      <c r="D594" t="s">
        <v>237</v>
      </c>
      <c r="E594" t="str">
        <f>VLOOKUP(D594,[2]Lookups!$A$2:$C$244,2,FALSE)</f>
        <v>Prunus serotina</v>
      </c>
      <c r="F594">
        <v>4</v>
      </c>
      <c r="G594">
        <v>0</v>
      </c>
      <c r="H594">
        <v>0</v>
      </c>
      <c r="I594">
        <v>0</v>
      </c>
    </row>
    <row r="595" spans="1:9" x14ac:dyDescent="0.2">
      <c r="A595" t="s">
        <v>803</v>
      </c>
      <c r="B595" t="s">
        <v>802</v>
      </c>
      <c r="C595">
        <v>430</v>
      </c>
      <c r="D595" t="s">
        <v>262</v>
      </c>
      <c r="E595" t="str">
        <f>VLOOKUP(D595,[2]Lookups!$A$2:$C$244,2,FALSE)</f>
        <v>Quercus prinoides</v>
      </c>
      <c r="F595">
        <v>1</v>
      </c>
      <c r="G595">
        <v>0</v>
      </c>
      <c r="H595">
        <v>0</v>
      </c>
      <c r="I595">
        <v>0</v>
      </c>
    </row>
    <row r="596" spans="1:9" x14ac:dyDescent="0.2">
      <c r="A596" t="s">
        <v>803</v>
      </c>
      <c r="B596" t="s">
        <v>802</v>
      </c>
      <c r="C596">
        <v>429</v>
      </c>
      <c r="D596" t="s">
        <v>247</v>
      </c>
      <c r="E596" t="str">
        <f>VLOOKUP(D596,[2]Lookups!$A$2:$C$244,2,FALSE)</f>
        <v>Quercus alba</v>
      </c>
      <c r="F596">
        <v>6</v>
      </c>
      <c r="G596">
        <v>0</v>
      </c>
      <c r="H596">
        <v>0</v>
      </c>
      <c r="I596">
        <v>0</v>
      </c>
    </row>
    <row r="597" spans="1:9" x14ac:dyDescent="0.2">
      <c r="A597" t="s">
        <v>803</v>
      </c>
      <c r="B597" t="s">
        <v>802</v>
      </c>
      <c r="C597">
        <v>429</v>
      </c>
      <c r="D597" t="s">
        <v>253</v>
      </c>
      <c r="E597" t="str">
        <f>VLOOKUP(D597,[2]Lookups!$A$2:$C$244,2,FALSE)</f>
        <v>Quercus ilicifolia</v>
      </c>
      <c r="F597">
        <v>26</v>
      </c>
      <c r="G597">
        <v>0</v>
      </c>
      <c r="H597">
        <v>0</v>
      </c>
      <c r="I597">
        <v>0</v>
      </c>
    </row>
    <row r="598" spans="1:9" x14ac:dyDescent="0.2">
      <c r="A598" t="s">
        <v>803</v>
      </c>
      <c r="B598" t="s">
        <v>802</v>
      </c>
      <c r="C598">
        <v>428</v>
      </c>
      <c r="D598" t="s">
        <v>253</v>
      </c>
      <c r="E598" t="str">
        <f>VLOOKUP(D598,[2]Lookups!$A$2:$C$244,2,FALSE)</f>
        <v>Quercus ilicifolia</v>
      </c>
      <c r="F598">
        <v>25</v>
      </c>
      <c r="G598">
        <v>0</v>
      </c>
      <c r="H598">
        <v>0</v>
      </c>
      <c r="I598">
        <v>0</v>
      </c>
    </row>
    <row r="599" spans="1:9" x14ac:dyDescent="0.2">
      <c r="A599" t="s">
        <v>803</v>
      </c>
      <c r="B599" t="s">
        <v>802</v>
      </c>
      <c r="C599">
        <v>428</v>
      </c>
      <c r="D599" t="s">
        <v>262</v>
      </c>
      <c r="E599" t="str">
        <f>VLOOKUP(D599,[2]Lookups!$A$2:$C$244,2,FALSE)</f>
        <v>Quercus prinoides</v>
      </c>
      <c r="F599">
        <v>1</v>
      </c>
      <c r="G599">
        <v>0</v>
      </c>
      <c r="H599">
        <v>0</v>
      </c>
      <c r="I599">
        <v>0</v>
      </c>
    </row>
    <row r="600" spans="1:9" x14ac:dyDescent="0.2">
      <c r="A600" t="s">
        <v>803</v>
      </c>
      <c r="B600" t="s">
        <v>802</v>
      </c>
      <c r="C600">
        <v>427</v>
      </c>
      <c r="D600" t="s">
        <v>253</v>
      </c>
      <c r="E600" t="str">
        <f>VLOOKUP(D600,[2]Lookups!$A$2:$C$244,2,FALSE)</f>
        <v>Quercus ilicifolia</v>
      </c>
      <c r="F600">
        <v>69</v>
      </c>
      <c r="G600">
        <v>0</v>
      </c>
      <c r="H600">
        <v>0</v>
      </c>
      <c r="I600">
        <v>0</v>
      </c>
    </row>
    <row r="601" spans="1:9" x14ac:dyDescent="0.2">
      <c r="A601" t="s">
        <v>803</v>
      </c>
      <c r="B601" t="s">
        <v>802</v>
      </c>
      <c r="C601">
        <v>426</v>
      </c>
      <c r="D601" t="s">
        <v>262</v>
      </c>
      <c r="E601" t="str">
        <f>VLOOKUP(D601,[2]Lookups!$A$2:$C$244,2,FALSE)</f>
        <v>Quercus prinoides</v>
      </c>
      <c r="F601">
        <v>6</v>
      </c>
      <c r="G601">
        <v>0</v>
      </c>
      <c r="H601">
        <v>0</v>
      </c>
      <c r="I601">
        <v>0</v>
      </c>
    </row>
    <row r="602" spans="1:9" x14ac:dyDescent="0.2">
      <c r="A602" t="s">
        <v>803</v>
      </c>
      <c r="B602" t="s">
        <v>802</v>
      </c>
      <c r="C602">
        <v>426</v>
      </c>
      <c r="D602" t="s">
        <v>247</v>
      </c>
      <c r="E602" t="str">
        <f>VLOOKUP(D602,[2]Lookups!$A$2:$C$244,2,FALSE)</f>
        <v>Quercus alba</v>
      </c>
      <c r="F602">
        <v>7</v>
      </c>
      <c r="G602">
        <v>0</v>
      </c>
      <c r="H602">
        <v>0</v>
      </c>
      <c r="I602">
        <v>0</v>
      </c>
    </row>
    <row r="603" spans="1:9" x14ac:dyDescent="0.2">
      <c r="A603" t="s">
        <v>803</v>
      </c>
      <c r="B603" t="s">
        <v>802</v>
      </c>
      <c r="C603">
        <v>426</v>
      </c>
      <c r="D603" t="s">
        <v>253</v>
      </c>
      <c r="E603" t="str">
        <f>VLOOKUP(D603,[2]Lookups!$A$2:$C$244,2,FALSE)</f>
        <v>Quercus ilicifolia</v>
      </c>
      <c r="F603">
        <v>11</v>
      </c>
      <c r="G603">
        <v>0</v>
      </c>
      <c r="H603">
        <v>0</v>
      </c>
      <c r="I603">
        <v>0</v>
      </c>
    </row>
    <row r="604" spans="1:9" x14ac:dyDescent="0.2">
      <c r="A604" t="s">
        <v>803</v>
      </c>
      <c r="B604" t="s">
        <v>802</v>
      </c>
      <c r="C604">
        <v>425</v>
      </c>
      <c r="D604" t="s">
        <v>253</v>
      </c>
      <c r="E604" t="str">
        <f>VLOOKUP(D604,[2]Lookups!$A$2:$C$244,2,FALSE)</f>
        <v>Quercus ilicifolia</v>
      </c>
      <c r="F604">
        <v>42</v>
      </c>
      <c r="G604">
        <v>0</v>
      </c>
      <c r="H604">
        <v>0</v>
      </c>
      <c r="I604">
        <v>0</v>
      </c>
    </row>
    <row r="605" spans="1:9" x14ac:dyDescent="0.2">
      <c r="A605" t="s">
        <v>803</v>
      </c>
      <c r="B605" t="s">
        <v>802</v>
      </c>
      <c r="C605">
        <v>425</v>
      </c>
      <c r="D605" t="s">
        <v>247</v>
      </c>
      <c r="E605" t="str">
        <f>VLOOKUP(D605,[2]Lookups!$A$2:$C$244,2,FALSE)</f>
        <v>Quercus alba</v>
      </c>
      <c r="F605">
        <v>2</v>
      </c>
      <c r="G605">
        <v>0</v>
      </c>
      <c r="H605">
        <v>0</v>
      </c>
      <c r="I605">
        <v>0</v>
      </c>
    </row>
    <row r="606" spans="1:9" x14ac:dyDescent="0.2">
      <c r="A606" t="s">
        <v>803</v>
      </c>
      <c r="B606" t="s">
        <v>802</v>
      </c>
      <c r="C606">
        <v>424</v>
      </c>
      <c r="D606" t="s">
        <v>247</v>
      </c>
      <c r="E606" t="str">
        <f>VLOOKUP(D606,[2]Lookups!$A$2:$C$244,2,FALSE)</f>
        <v>Quercus alba</v>
      </c>
      <c r="F606">
        <v>5</v>
      </c>
      <c r="G606">
        <v>0</v>
      </c>
      <c r="H606">
        <v>3</v>
      </c>
      <c r="I606">
        <v>0</v>
      </c>
    </row>
    <row r="607" spans="1:9" x14ac:dyDescent="0.2">
      <c r="A607" t="s">
        <v>803</v>
      </c>
      <c r="B607" t="s">
        <v>802</v>
      </c>
      <c r="C607">
        <v>424</v>
      </c>
      <c r="D607" t="s">
        <v>253</v>
      </c>
      <c r="E607" t="str">
        <f>VLOOKUP(D607,[2]Lookups!$A$2:$C$244,2,FALSE)</f>
        <v>Quercus ilicifolia</v>
      </c>
      <c r="F607">
        <v>16</v>
      </c>
      <c r="G607">
        <v>0</v>
      </c>
      <c r="H607">
        <v>0</v>
      </c>
      <c r="I607">
        <v>0</v>
      </c>
    </row>
    <row r="608" spans="1:9" x14ac:dyDescent="0.2">
      <c r="A608" t="s">
        <v>803</v>
      </c>
      <c r="B608" t="s">
        <v>802</v>
      </c>
      <c r="C608">
        <v>423</v>
      </c>
      <c r="D608" t="s">
        <v>253</v>
      </c>
      <c r="E608" t="str">
        <f>VLOOKUP(D608,[2]Lookups!$A$2:$C$244,2,FALSE)</f>
        <v>Quercus ilicifolia</v>
      </c>
      <c r="F608">
        <v>13</v>
      </c>
      <c r="G608">
        <v>0</v>
      </c>
      <c r="H608">
        <v>0</v>
      </c>
      <c r="I608">
        <v>0</v>
      </c>
    </row>
    <row r="609" spans="1:9" x14ac:dyDescent="0.2">
      <c r="A609" t="s">
        <v>803</v>
      </c>
      <c r="B609" t="s">
        <v>802</v>
      </c>
      <c r="C609">
        <v>422</v>
      </c>
      <c r="D609" t="s">
        <v>253</v>
      </c>
      <c r="E609" t="str">
        <f>VLOOKUP(D609,[2]Lookups!$A$2:$C$244,2,FALSE)</f>
        <v>Quercus ilicifolia</v>
      </c>
      <c r="F609">
        <v>10</v>
      </c>
      <c r="G609">
        <v>0</v>
      </c>
      <c r="H609">
        <v>0</v>
      </c>
      <c r="I609">
        <v>0</v>
      </c>
    </row>
    <row r="610" spans="1:9" x14ac:dyDescent="0.2">
      <c r="A610" t="s">
        <v>803</v>
      </c>
      <c r="B610" t="s">
        <v>802</v>
      </c>
      <c r="C610">
        <v>422</v>
      </c>
      <c r="D610" t="s">
        <v>262</v>
      </c>
      <c r="E610" t="str">
        <f>VLOOKUP(D610,[2]Lookups!$A$2:$C$244,2,FALSE)</f>
        <v>Quercus prinoides</v>
      </c>
      <c r="F610">
        <v>1</v>
      </c>
      <c r="G610">
        <v>0</v>
      </c>
      <c r="H610">
        <v>0</v>
      </c>
      <c r="I610">
        <v>0</v>
      </c>
    </row>
    <row r="611" spans="1:9" x14ac:dyDescent="0.2">
      <c r="A611" t="s">
        <v>803</v>
      </c>
      <c r="B611" t="s">
        <v>802</v>
      </c>
      <c r="C611">
        <v>422</v>
      </c>
      <c r="D611" t="s">
        <v>237</v>
      </c>
      <c r="E611" t="str">
        <f>VLOOKUP(D611,[2]Lookups!$A$2:$C$244,2,FALSE)</f>
        <v>Prunus serotina</v>
      </c>
      <c r="F611">
        <v>1</v>
      </c>
      <c r="G611">
        <v>0</v>
      </c>
      <c r="H611">
        <v>0</v>
      </c>
      <c r="I611">
        <v>0</v>
      </c>
    </row>
    <row r="612" spans="1:9" x14ac:dyDescent="0.2">
      <c r="A612" t="s">
        <v>803</v>
      </c>
      <c r="B612" t="s">
        <v>802</v>
      </c>
      <c r="C612">
        <v>422</v>
      </c>
      <c r="D612" t="s">
        <v>247</v>
      </c>
      <c r="E612" t="str">
        <f>VLOOKUP(D612,[2]Lookups!$A$2:$C$244,2,FALSE)</f>
        <v>Quercus alba</v>
      </c>
      <c r="F612">
        <v>4</v>
      </c>
      <c r="G612">
        <v>0</v>
      </c>
      <c r="H612">
        <v>0</v>
      </c>
      <c r="I612">
        <v>0</v>
      </c>
    </row>
    <row r="613" spans="1:9" x14ac:dyDescent="0.2">
      <c r="A613" t="s">
        <v>803</v>
      </c>
      <c r="B613" t="s">
        <v>802</v>
      </c>
      <c r="C613">
        <v>421</v>
      </c>
      <c r="D613" t="s">
        <v>253</v>
      </c>
      <c r="E613" t="str">
        <f>VLOOKUP(D613,[2]Lookups!$A$2:$C$244,2,FALSE)</f>
        <v>Quercus ilicifolia</v>
      </c>
      <c r="F613">
        <v>35</v>
      </c>
      <c r="G613">
        <v>0</v>
      </c>
      <c r="H613">
        <v>0</v>
      </c>
      <c r="I613">
        <v>0</v>
      </c>
    </row>
    <row r="614" spans="1:9" x14ac:dyDescent="0.2">
      <c r="A614" t="s">
        <v>803</v>
      </c>
      <c r="B614" t="s">
        <v>802</v>
      </c>
      <c r="C614">
        <v>420</v>
      </c>
      <c r="D614" t="s">
        <v>253</v>
      </c>
      <c r="E614" t="str">
        <f>VLOOKUP(D614,[2]Lookups!$A$2:$C$244,2,FALSE)</f>
        <v>Quercus ilicifolia</v>
      </c>
      <c r="F614">
        <v>68</v>
      </c>
      <c r="G614">
        <v>0</v>
      </c>
      <c r="H614">
        <v>0</v>
      </c>
      <c r="I614">
        <v>0</v>
      </c>
    </row>
    <row r="615" spans="1:9" x14ac:dyDescent="0.2">
      <c r="A615" t="s">
        <v>803</v>
      </c>
      <c r="B615" t="s">
        <v>802</v>
      </c>
      <c r="C615">
        <v>420</v>
      </c>
      <c r="D615" t="s">
        <v>262</v>
      </c>
      <c r="E615" t="str">
        <f>VLOOKUP(D615,[2]Lookups!$A$2:$C$244,2,FALSE)</f>
        <v>Quercus prinoides</v>
      </c>
      <c r="F615">
        <v>2</v>
      </c>
      <c r="G615">
        <v>0</v>
      </c>
      <c r="H615">
        <v>0</v>
      </c>
      <c r="I615">
        <v>0</v>
      </c>
    </row>
    <row r="616" spans="1:9" x14ac:dyDescent="0.2">
      <c r="A616" t="s">
        <v>803</v>
      </c>
      <c r="B616" t="s">
        <v>802</v>
      </c>
      <c r="C616">
        <v>419</v>
      </c>
      <c r="D616" t="s">
        <v>237</v>
      </c>
      <c r="E616" t="str">
        <f>VLOOKUP(D616,[2]Lookups!$A$2:$C$244,2,FALSE)</f>
        <v>Prunus serotina</v>
      </c>
      <c r="F616">
        <v>5</v>
      </c>
      <c r="G616">
        <v>0</v>
      </c>
      <c r="H616">
        <v>0</v>
      </c>
      <c r="I616">
        <v>0</v>
      </c>
    </row>
    <row r="617" spans="1:9" x14ac:dyDescent="0.2">
      <c r="A617" t="s">
        <v>803</v>
      </c>
      <c r="B617" t="s">
        <v>802</v>
      </c>
      <c r="C617">
        <v>419</v>
      </c>
      <c r="D617" t="s">
        <v>253</v>
      </c>
      <c r="E617" t="str">
        <f>VLOOKUP(D617,[2]Lookups!$A$2:$C$244,2,FALSE)</f>
        <v>Quercus ilicifolia</v>
      </c>
      <c r="F617">
        <v>15</v>
      </c>
      <c r="G617">
        <v>0</v>
      </c>
      <c r="H617">
        <v>0</v>
      </c>
      <c r="I617">
        <v>0</v>
      </c>
    </row>
    <row r="618" spans="1:9" x14ac:dyDescent="0.2">
      <c r="A618" t="s">
        <v>803</v>
      </c>
      <c r="B618" t="s">
        <v>802</v>
      </c>
      <c r="C618">
        <v>419</v>
      </c>
      <c r="D618" t="s">
        <v>247</v>
      </c>
      <c r="E618" t="str">
        <f>VLOOKUP(D618,[2]Lookups!$A$2:$C$244,2,FALSE)</f>
        <v>Quercus alba</v>
      </c>
      <c r="F618">
        <v>3</v>
      </c>
      <c r="G618">
        <v>0</v>
      </c>
      <c r="H618">
        <v>0</v>
      </c>
      <c r="I618">
        <v>0</v>
      </c>
    </row>
    <row r="619" spans="1:9" x14ac:dyDescent="0.2">
      <c r="A619" t="s">
        <v>803</v>
      </c>
      <c r="B619" t="s">
        <v>802</v>
      </c>
      <c r="C619">
        <v>418</v>
      </c>
      <c r="D619" t="s">
        <v>253</v>
      </c>
      <c r="E619" t="str">
        <f>VLOOKUP(D619,[2]Lookups!$A$2:$C$244,2,FALSE)</f>
        <v>Quercus ilicifolia</v>
      </c>
      <c r="F619">
        <v>40</v>
      </c>
      <c r="G619">
        <v>0</v>
      </c>
      <c r="H619">
        <v>0</v>
      </c>
      <c r="I619">
        <v>0</v>
      </c>
    </row>
    <row r="620" spans="1:9" x14ac:dyDescent="0.2">
      <c r="A620" t="s">
        <v>803</v>
      </c>
      <c r="B620" t="s">
        <v>802</v>
      </c>
      <c r="C620">
        <v>417</v>
      </c>
      <c r="D620" t="s">
        <v>253</v>
      </c>
      <c r="E620" t="str">
        <f>VLOOKUP(D620,[2]Lookups!$A$2:$C$244,2,FALSE)</f>
        <v>Quercus ilicifolia</v>
      </c>
      <c r="F620">
        <v>23</v>
      </c>
      <c r="G620">
        <v>0</v>
      </c>
      <c r="H620">
        <v>0</v>
      </c>
      <c r="I620">
        <v>0</v>
      </c>
    </row>
    <row r="621" spans="1:9" x14ac:dyDescent="0.2">
      <c r="A621" t="s">
        <v>803</v>
      </c>
      <c r="B621" t="s">
        <v>802</v>
      </c>
      <c r="C621">
        <v>417</v>
      </c>
      <c r="D621" t="s">
        <v>262</v>
      </c>
      <c r="E621" t="str">
        <f>VLOOKUP(D621,[2]Lookups!$A$2:$C$244,2,FALSE)</f>
        <v>Quercus prinoides</v>
      </c>
      <c r="F621">
        <v>18</v>
      </c>
      <c r="G621">
        <v>0</v>
      </c>
      <c r="H621">
        <v>0</v>
      </c>
      <c r="I621">
        <v>0</v>
      </c>
    </row>
    <row r="622" spans="1:9" x14ac:dyDescent="0.2">
      <c r="A622" t="s">
        <v>803</v>
      </c>
      <c r="B622" t="s">
        <v>802</v>
      </c>
      <c r="C622">
        <v>416</v>
      </c>
      <c r="D622" t="s">
        <v>253</v>
      </c>
      <c r="E622" t="str">
        <f>VLOOKUP(D622,[2]Lookups!$A$2:$C$244,2,FALSE)</f>
        <v>Quercus ilicifolia</v>
      </c>
      <c r="F622">
        <v>15</v>
      </c>
      <c r="G622">
        <v>0</v>
      </c>
      <c r="H622">
        <v>0</v>
      </c>
      <c r="I622">
        <v>0</v>
      </c>
    </row>
    <row r="623" spans="1:9" x14ac:dyDescent="0.2">
      <c r="A623" t="s">
        <v>803</v>
      </c>
      <c r="B623" t="s">
        <v>802</v>
      </c>
      <c r="C623">
        <v>415</v>
      </c>
      <c r="D623" t="s">
        <v>253</v>
      </c>
      <c r="E623" t="str">
        <f>VLOOKUP(D623,[2]Lookups!$A$2:$C$244,2,FALSE)</f>
        <v>Quercus ilicifolia</v>
      </c>
      <c r="F623">
        <v>38</v>
      </c>
      <c r="G623">
        <v>0</v>
      </c>
      <c r="H623">
        <v>0</v>
      </c>
      <c r="I623">
        <v>0</v>
      </c>
    </row>
    <row r="624" spans="1:9" x14ac:dyDescent="0.2">
      <c r="A624" t="s">
        <v>803</v>
      </c>
      <c r="B624" t="s">
        <v>802</v>
      </c>
      <c r="C624">
        <v>415</v>
      </c>
      <c r="D624" t="s">
        <v>237</v>
      </c>
      <c r="E624" t="str">
        <f>VLOOKUP(D624,[2]Lookups!$A$2:$C$244,2,FALSE)</f>
        <v>Prunus serotina</v>
      </c>
      <c r="F624">
        <v>1</v>
      </c>
      <c r="G624">
        <v>0</v>
      </c>
      <c r="H624">
        <v>0</v>
      </c>
      <c r="I624">
        <v>0</v>
      </c>
    </row>
    <row r="625" spans="1:9" x14ac:dyDescent="0.2">
      <c r="A625" t="s">
        <v>803</v>
      </c>
      <c r="B625" t="s">
        <v>802</v>
      </c>
      <c r="C625">
        <v>414</v>
      </c>
      <c r="D625" t="s">
        <v>237</v>
      </c>
      <c r="E625" t="str">
        <f>VLOOKUP(D625,[2]Lookups!$A$2:$C$244,2,FALSE)</f>
        <v>Prunus serotina</v>
      </c>
      <c r="F625">
        <v>4</v>
      </c>
      <c r="G625">
        <v>0</v>
      </c>
      <c r="H625">
        <v>0</v>
      </c>
      <c r="I625">
        <v>0</v>
      </c>
    </row>
    <row r="626" spans="1:9" x14ac:dyDescent="0.2">
      <c r="A626" t="s">
        <v>803</v>
      </c>
      <c r="B626" t="s">
        <v>802</v>
      </c>
      <c r="C626">
        <v>414</v>
      </c>
      <c r="D626" t="s">
        <v>247</v>
      </c>
      <c r="E626" t="str">
        <f>VLOOKUP(D626,[2]Lookups!$A$2:$C$244,2,FALSE)</f>
        <v>Quercus alba</v>
      </c>
      <c r="F626">
        <v>1</v>
      </c>
      <c r="G626">
        <v>0</v>
      </c>
      <c r="H626">
        <v>0</v>
      </c>
      <c r="I626">
        <v>0</v>
      </c>
    </row>
    <row r="627" spans="1:9" x14ac:dyDescent="0.2">
      <c r="A627" t="s">
        <v>803</v>
      </c>
      <c r="B627" t="s">
        <v>802</v>
      </c>
      <c r="C627">
        <v>414</v>
      </c>
      <c r="D627" t="s">
        <v>253</v>
      </c>
      <c r="E627" t="str">
        <f>VLOOKUP(D627,[2]Lookups!$A$2:$C$244,2,FALSE)</f>
        <v>Quercus ilicifolia</v>
      </c>
      <c r="F627">
        <v>12</v>
      </c>
      <c r="G627">
        <v>0</v>
      </c>
      <c r="H627">
        <v>0</v>
      </c>
      <c r="I627">
        <v>0</v>
      </c>
    </row>
    <row r="628" spans="1:9" x14ac:dyDescent="0.2">
      <c r="A628" t="s">
        <v>803</v>
      </c>
      <c r="B628" t="s">
        <v>802</v>
      </c>
      <c r="C628">
        <v>413</v>
      </c>
      <c r="D628" t="s">
        <v>237</v>
      </c>
      <c r="E628" t="str">
        <f>VLOOKUP(D628,[2]Lookups!$A$2:$C$244,2,FALSE)</f>
        <v>Prunus serotina</v>
      </c>
      <c r="F628">
        <v>5</v>
      </c>
      <c r="G628">
        <v>0</v>
      </c>
      <c r="H628">
        <v>0</v>
      </c>
      <c r="I628">
        <v>0</v>
      </c>
    </row>
    <row r="629" spans="1:9" x14ac:dyDescent="0.2">
      <c r="A629" t="s">
        <v>803</v>
      </c>
      <c r="B629" t="s">
        <v>802</v>
      </c>
      <c r="C629">
        <v>413</v>
      </c>
      <c r="D629" t="s">
        <v>253</v>
      </c>
      <c r="E629" t="str">
        <f>VLOOKUP(D629,[2]Lookups!$A$2:$C$244,2,FALSE)</f>
        <v>Quercus ilicifolia</v>
      </c>
      <c r="F629">
        <v>41</v>
      </c>
      <c r="G629">
        <v>0</v>
      </c>
      <c r="H629">
        <v>0</v>
      </c>
      <c r="I629">
        <v>0</v>
      </c>
    </row>
    <row r="630" spans="1:9" x14ac:dyDescent="0.2">
      <c r="A630" t="s">
        <v>803</v>
      </c>
      <c r="B630" t="s">
        <v>802</v>
      </c>
      <c r="C630">
        <v>412</v>
      </c>
      <c r="D630" t="s">
        <v>262</v>
      </c>
      <c r="E630" t="str">
        <f>VLOOKUP(D630,[2]Lookups!$A$2:$C$244,2,FALSE)</f>
        <v>Quercus prinoides</v>
      </c>
      <c r="F630">
        <v>4</v>
      </c>
      <c r="G630">
        <v>0</v>
      </c>
      <c r="H630">
        <v>0</v>
      </c>
      <c r="I630">
        <v>0</v>
      </c>
    </row>
    <row r="631" spans="1:9" x14ac:dyDescent="0.2">
      <c r="A631" t="s">
        <v>803</v>
      </c>
      <c r="B631" t="s">
        <v>802</v>
      </c>
      <c r="C631">
        <v>412</v>
      </c>
      <c r="D631" t="s">
        <v>253</v>
      </c>
      <c r="E631" t="str">
        <f>VLOOKUP(D631,[2]Lookups!$A$2:$C$244,2,FALSE)</f>
        <v>Quercus ilicifolia</v>
      </c>
      <c r="F631">
        <v>31</v>
      </c>
      <c r="G631">
        <v>0</v>
      </c>
      <c r="H631">
        <v>0</v>
      </c>
      <c r="I631">
        <v>0</v>
      </c>
    </row>
    <row r="632" spans="1:9" x14ac:dyDescent="0.2">
      <c r="A632" t="s">
        <v>803</v>
      </c>
      <c r="B632" t="s">
        <v>802</v>
      </c>
      <c r="C632">
        <v>412</v>
      </c>
      <c r="D632" t="s">
        <v>237</v>
      </c>
      <c r="E632" t="str">
        <f>VLOOKUP(D632,[2]Lookups!$A$2:$C$244,2,FALSE)</f>
        <v>Prunus serotina</v>
      </c>
      <c r="F632">
        <v>10</v>
      </c>
      <c r="G632">
        <v>0</v>
      </c>
      <c r="H632">
        <v>0</v>
      </c>
      <c r="I632">
        <v>0</v>
      </c>
    </row>
    <row r="633" spans="1:9" x14ac:dyDescent="0.2">
      <c r="A633" t="s">
        <v>803</v>
      </c>
      <c r="B633" t="s">
        <v>802</v>
      </c>
      <c r="C633">
        <v>411</v>
      </c>
      <c r="D633" t="s">
        <v>253</v>
      </c>
      <c r="E633" t="str">
        <f>VLOOKUP(D633,[2]Lookups!$A$2:$C$244,2,FALSE)</f>
        <v>Quercus ilicifolia</v>
      </c>
      <c r="F633">
        <v>17</v>
      </c>
      <c r="G633">
        <v>0</v>
      </c>
      <c r="H633">
        <v>0</v>
      </c>
      <c r="I633">
        <v>0</v>
      </c>
    </row>
    <row r="634" spans="1:9" x14ac:dyDescent="0.2">
      <c r="A634" t="s">
        <v>803</v>
      </c>
      <c r="B634" t="s">
        <v>802</v>
      </c>
      <c r="C634">
        <v>411</v>
      </c>
      <c r="D634" t="s">
        <v>247</v>
      </c>
      <c r="E634" t="str">
        <f>VLOOKUP(D634,[2]Lookups!$A$2:$C$244,2,FALSE)</f>
        <v>Quercus alba</v>
      </c>
      <c r="F634">
        <v>1</v>
      </c>
      <c r="G634">
        <v>0</v>
      </c>
      <c r="H634">
        <v>0</v>
      </c>
      <c r="I634">
        <v>0</v>
      </c>
    </row>
    <row r="635" spans="1:9" x14ac:dyDescent="0.2">
      <c r="A635" t="s">
        <v>803</v>
      </c>
      <c r="B635" t="s">
        <v>802</v>
      </c>
      <c r="C635">
        <v>410</v>
      </c>
      <c r="D635" t="s">
        <v>253</v>
      </c>
      <c r="E635" t="str">
        <f>VLOOKUP(D635,[2]Lookups!$A$2:$C$244,2,FALSE)</f>
        <v>Quercus ilicifolia</v>
      </c>
      <c r="F635">
        <v>26</v>
      </c>
      <c r="G635">
        <v>0</v>
      </c>
      <c r="H635">
        <v>0</v>
      </c>
      <c r="I635">
        <v>0</v>
      </c>
    </row>
    <row r="636" spans="1:9" x14ac:dyDescent="0.2">
      <c r="A636" t="s">
        <v>803</v>
      </c>
      <c r="B636" t="s">
        <v>802</v>
      </c>
      <c r="C636">
        <v>410</v>
      </c>
      <c r="D636" t="s">
        <v>237</v>
      </c>
      <c r="E636" t="str">
        <f>VLOOKUP(D636,[2]Lookups!$A$2:$C$244,2,FALSE)</f>
        <v>Prunus serotina</v>
      </c>
      <c r="F636">
        <v>10</v>
      </c>
      <c r="G636">
        <v>0</v>
      </c>
      <c r="H636">
        <v>0</v>
      </c>
      <c r="I636">
        <v>0</v>
      </c>
    </row>
    <row r="637" spans="1:9" x14ac:dyDescent="0.2">
      <c r="A637" t="s">
        <v>803</v>
      </c>
      <c r="B637" t="s">
        <v>802</v>
      </c>
      <c r="C637">
        <v>410</v>
      </c>
      <c r="D637" t="s">
        <v>247</v>
      </c>
      <c r="E637" t="str">
        <f>VLOOKUP(D637,[2]Lookups!$A$2:$C$244,2,FALSE)</f>
        <v>Quercus alba</v>
      </c>
      <c r="F637">
        <v>3</v>
      </c>
      <c r="G637">
        <v>0</v>
      </c>
      <c r="H637">
        <v>2</v>
      </c>
      <c r="I637">
        <v>0</v>
      </c>
    </row>
    <row r="638" spans="1:9" x14ac:dyDescent="0.2">
      <c r="A638" t="s">
        <v>803</v>
      </c>
      <c r="B638" t="s">
        <v>802</v>
      </c>
      <c r="C638">
        <v>409</v>
      </c>
      <c r="D638" t="s">
        <v>237</v>
      </c>
      <c r="E638" t="str">
        <f>VLOOKUP(D638,[2]Lookups!$A$2:$C$244,2,FALSE)</f>
        <v>Prunus serotina</v>
      </c>
      <c r="F638">
        <v>2</v>
      </c>
      <c r="G638">
        <v>0</v>
      </c>
      <c r="H638">
        <v>0</v>
      </c>
      <c r="I638">
        <v>0</v>
      </c>
    </row>
    <row r="639" spans="1:9" x14ac:dyDescent="0.2">
      <c r="A639" t="s">
        <v>803</v>
      </c>
      <c r="B639" t="s">
        <v>802</v>
      </c>
      <c r="C639">
        <v>409</v>
      </c>
      <c r="D639" t="s">
        <v>253</v>
      </c>
      <c r="E639" t="str">
        <f>VLOOKUP(D639,[2]Lookups!$A$2:$C$244,2,FALSE)</f>
        <v>Quercus ilicifolia</v>
      </c>
      <c r="F639">
        <v>25</v>
      </c>
      <c r="G639">
        <v>0</v>
      </c>
      <c r="H639">
        <v>0</v>
      </c>
      <c r="I639">
        <v>0</v>
      </c>
    </row>
    <row r="640" spans="1:9" x14ac:dyDescent="0.2">
      <c r="A640" t="s">
        <v>803</v>
      </c>
      <c r="B640" t="s">
        <v>802</v>
      </c>
      <c r="C640">
        <v>409</v>
      </c>
      <c r="D640" t="s">
        <v>262</v>
      </c>
      <c r="E640" t="str">
        <f>VLOOKUP(D640,[2]Lookups!$A$2:$C$244,2,FALSE)</f>
        <v>Quercus prinoides</v>
      </c>
      <c r="F640">
        <v>2</v>
      </c>
      <c r="G640">
        <v>0</v>
      </c>
      <c r="H640">
        <v>0</v>
      </c>
      <c r="I640">
        <v>0</v>
      </c>
    </row>
    <row r="641" spans="1:9" x14ac:dyDescent="0.2">
      <c r="A641" t="s">
        <v>803</v>
      </c>
      <c r="B641" t="s">
        <v>802</v>
      </c>
      <c r="C641">
        <v>408</v>
      </c>
      <c r="D641" t="s">
        <v>253</v>
      </c>
      <c r="E641" t="str">
        <f>VLOOKUP(D641,[2]Lookups!$A$2:$C$244,2,FALSE)</f>
        <v>Quercus ilicifolia</v>
      </c>
      <c r="F641">
        <v>38</v>
      </c>
      <c r="G641">
        <v>0</v>
      </c>
      <c r="H641">
        <v>0</v>
      </c>
      <c r="I641">
        <v>0</v>
      </c>
    </row>
    <row r="642" spans="1:9" x14ac:dyDescent="0.2">
      <c r="A642" t="s">
        <v>803</v>
      </c>
      <c r="B642" t="s">
        <v>802</v>
      </c>
      <c r="C642">
        <v>408</v>
      </c>
      <c r="D642" t="s">
        <v>237</v>
      </c>
      <c r="E642" t="str">
        <f>VLOOKUP(D642,[2]Lookups!$A$2:$C$244,2,FALSE)</f>
        <v>Prunus serotina</v>
      </c>
      <c r="F642">
        <v>1</v>
      </c>
      <c r="G642">
        <v>0</v>
      </c>
      <c r="H642">
        <v>0</v>
      </c>
      <c r="I642">
        <v>0</v>
      </c>
    </row>
    <row r="643" spans="1:9" x14ac:dyDescent="0.2">
      <c r="A643" t="s">
        <v>804</v>
      </c>
      <c r="B643" t="s">
        <v>802</v>
      </c>
      <c r="C643">
        <v>453</v>
      </c>
      <c r="D643" t="s">
        <v>247</v>
      </c>
      <c r="E643" t="str">
        <f>VLOOKUP(D643,[2]Lookups!$A$2:$C$244,2,FALSE)</f>
        <v>Quercus alba</v>
      </c>
      <c r="F643">
        <v>1</v>
      </c>
      <c r="G643">
        <v>0</v>
      </c>
      <c r="H643">
        <v>0</v>
      </c>
      <c r="I643">
        <v>0</v>
      </c>
    </row>
    <row r="644" spans="1:9" x14ac:dyDescent="0.2">
      <c r="A644" t="s">
        <v>804</v>
      </c>
      <c r="B644" t="s">
        <v>802</v>
      </c>
      <c r="C644">
        <v>453</v>
      </c>
      <c r="D644" t="s">
        <v>253</v>
      </c>
      <c r="E644" t="str">
        <f>VLOOKUP(D644,[2]Lookups!$A$2:$C$244,2,FALSE)</f>
        <v>Quercus ilicifolia</v>
      </c>
      <c r="F644">
        <v>63</v>
      </c>
      <c r="G644">
        <v>0</v>
      </c>
      <c r="H644">
        <v>0</v>
      </c>
      <c r="I644">
        <v>0</v>
      </c>
    </row>
    <row r="645" spans="1:9" x14ac:dyDescent="0.2">
      <c r="A645" t="s">
        <v>804</v>
      </c>
      <c r="B645" t="s">
        <v>802</v>
      </c>
      <c r="C645">
        <v>452</v>
      </c>
      <c r="D645" t="s">
        <v>253</v>
      </c>
      <c r="E645" t="str">
        <f>VLOOKUP(D645,[2]Lookups!$A$2:$C$244,2,FALSE)</f>
        <v>Quercus ilicifolia</v>
      </c>
      <c r="F645">
        <v>36</v>
      </c>
      <c r="G645">
        <v>0</v>
      </c>
      <c r="H645">
        <v>0</v>
      </c>
      <c r="I645">
        <v>0</v>
      </c>
    </row>
    <row r="646" spans="1:9" x14ac:dyDescent="0.2">
      <c r="A646" t="s">
        <v>804</v>
      </c>
      <c r="B646" t="s">
        <v>802</v>
      </c>
      <c r="C646">
        <v>451</v>
      </c>
      <c r="D646" t="s">
        <v>253</v>
      </c>
      <c r="E646" t="str">
        <f>VLOOKUP(D646,[2]Lookups!$A$2:$C$244,2,FALSE)</f>
        <v>Quercus ilicifolia</v>
      </c>
      <c r="F646">
        <v>55</v>
      </c>
      <c r="G646">
        <v>0</v>
      </c>
      <c r="H646">
        <v>0</v>
      </c>
      <c r="I646">
        <v>0</v>
      </c>
    </row>
    <row r="647" spans="1:9" x14ac:dyDescent="0.2">
      <c r="A647" t="s">
        <v>804</v>
      </c>
      <c r="B647" t="s">
        <v>802</v>
      </c>
      <c r="C647">
        <v>451</v>
      </c>
      <c r="D647" t="s">
        <v>262</v>
      </c>
      <c r="E647" t="str">
        <f>VLOOKUP(D647,[2]Lookups!$A$2:$C$244,2,FALSE)</f>
        <v>Quercus prinoides</v>
      </c>
      <c r="F647">
        <v>2</v>
      </c>
      <c r="G647">
        <v>0</v>
      </c>
      <c r="H647">
        <v>0</v>
      </c>
      <c r="I647">
        <v>0</v>
      </c>
    </row>
    <row r="648" spans="1:9" x14ac:dyDescent="0.2">
      <c r="A648" t="s">
        <v>804</v>
      </c>
      <c r="B648" t="s">
        <v>802</v>
      </c>
      <c r="C648">
        <v>450</v>
      </c>
      <c r="D648" t="s">
        <v>253</v>
      </c>
      <c r="E648" t="str">
        <f>VLOOKUP(D648,[2]Lookups!$A$2:$C$244,2,FALSE)</f>
        <v>Quercus ilicifolia</v>
      </c>
      <c r="F648">
        <v>63</v>
      </c>
      <c r="G648">
        <v>0</v>
      </c>
      <c r="H648">
        <v>0</v>
      </c>
      <c r="I648">
        <v>0</v>
      </c>
    </row>
    <row r="649" spans="1:9" x14ac:dyDescent="0.2">
      <c r="A649" t="s">
        <v>804</v>
      </c>
      <c r="B649" t="s">
        <v>802</v>
      </c>
      <c r="C649">
        <v>449</v>
      </c>
      <c r="D649" t="s">
        <v>253</v>
      </c>
      <c r="E649" t="str">
        <f>VLOOKUP(D649,[2]Lookups!$A$2:$C$244,2,FALSE)</f>
        <v>Quercus ilicifolia</v>
      </c>
      <c r="F649">
        <v>47</v>
      </c>
      <c r="G649">
        <v>0</v>
      </c>
      <c r="H649">
        <v>0</v>
      </c>
      <c r="I649">
        <v>0</v>
      </c>
    </row>
    <row r="650" spans="1:9" x14ac:dyDescent="0.2">
      <c r="A650" t="s">
        <v>804</v>
      </c>
      <c r="B650" t="s">
        <v>802</v>
      </c>
      <c r="C650">
        <v>449</v>
      </c>
      <c r="D650" t="s">
        <v>262</v>
      </c>
      <c r="E650" t="str">
        <f>VLOOKUP(D650,[2]Lookups!$A$2:$C$244,2,FALSE)</f>
        <v>Quercus prinoides</v>
      </c>
      <c r="F650">
        <v>4</v>
      </c>
      <c r="G650">
        <v>0</v>
      </c>
      <c r="H650">
        <v>0</v>
      </c>
      <c r="I650">
        <v>0</v>
      </c>
    </row>
    <row r="651" spans="1:9" x14ac:dyDescent="0.2">
      <c r="A651" t="s">
        <v>804</v>
      </c>
      <c r="B651" t="s">
        <v>802</v>
      </c>
      <c r="C651">
        <v>448</v>
      </c>
      <c r="D651" t="s">
        <v>253</v>
      </c>
      <c r="E651" t="str">
        <f>VLOOKUP(D651,[2]Lookups!$A$2:$C$244,2,FALSE)</f>
        <v>Quercus ilicifolia</v>
      </c>
      <c r="F651">
        <v>82</v>
      </c>
      <c r="G651">
        <v>0</v>
      </c>
      <c r="H651">
        <v>0</v>
      </c>
      <c r="I651">
        <v>0</v>
      </c>
    </row>
    <row r="652" spans="1:9" x14ac:dyDescent="0.2">
      <c r="A652" t="s">
        <v>804</v>
      </c>
      <c r="B652" t="s">
        <v>802</v>
      </c>
      <c r="C652">
        <v>447</v>
      </c>
      <c r="D652" t="s">
        <v>253</v>
      </c>
      <c r="E652" t="str">
        <f>VLOOKUP(D652,[2]Lookups!$A$2:$C$244,2,FALSE)</f>
        <v>Quercus ilicifolia</v>
      </c>
      <c r="F652">
        <v>55</v>
      </c>
      <c r="G652">
        <v>0</v>
      </c>
      <c r="H652">
        <v>0</v>
      </c>
      <c r="I652">
        <v>0</v>
      </c>
    </row>
    <row r="653" spans="1:9" x14ac:dyDescent="0.2">
      <c r="A653" t="s">
        <v>804</v>
      </c>
      <c r="B653" t="s">
        <v>802</v>
      </c>
      <c r="C653">
        <v>447</v>
      </c>
      <c r="D653" t="s">
        <v>247</v>
      </c>
      <c r="E653" t="str">
        <f>VLOOKUP(D653,[2]Lookups!$A$2:$C$244,2,FALSE)</f>
        <v>Quercus alba</v>
      </c>
      <c r="F653">
        <v>7</v>
      </c>
      <c r="G653">
        <v>0</v>
      </c>
      <c r="H653">
        <v>7</v>
      </c>
      <c r="I653">
        <v>0</v>
      </c>
    </row>
    <row r="654" spans="1:9" x14ac:dyDescent="0.2">
      <c r="A654" t="s">
        <v>804</v>
      </c>
      <c r="B654" t="s">
        <v>802</v>
      </c>
      <c r="C654">
        <v>446</v>
      </c>
      <c r="D654" t="s">
        <v>253</v>
      </c>
      <c r="E654" t="str">
        <f>VLOOKUP(D654,[2]Lookups!$A$2:$C$244,2,FALSE)</f>
        <v>Quercus ilicifolia</v>
      </c>
      <c r="F654">
        <v>36</v>
      </c>
      <c r="G654">
        <v>0</v>
      </c>
      <c r="H654">
        <v>0</v>
      </c>
      <c r="I654">
        <v>0</v>
      </c>
    </row>
    <row r="655" spans="1:9" x14ac:dyDescent="0.2">
      <c r="A655" t="s">
        <v>804</v>
      </c>
      <c r="B655" t="s">
        <v>802</v>
      </c>
      <c r="C655">
        <v>446</v>
      </c>
      <c r="D655" t="s">
        <v>262</v>
      </c>
      <c r="E655" t="str">
        <f>VLOOKUP(D655,[2]Lookups!$A$2:$C$244,2,FALSE)</f>
        <v>Quercus prinoides</v>
      </c>
      <c r="F655">
        <v>8</v>
      </c>
      <c r="G655">
        <v>0</v>
      </c>
      <c r="H655">
        <v>0</v>
      </c>
      <c r="I655">
        <v>0</v>
      </c>
    </row>
    <row r="656" spans="1:9" x14ac:dyDescent="0.2">
      <c r="A656" t="s">
        <v>804</v>
      </c>
      <c r="B656" t="s">
        <v>802</v>
      </c>
      <c r="C656">
        <v>446</v>
      </c>
      <c r="D656" t="s">
        <v>237</v>
      </c>
      <c r="E656" t="str">
        <f>VLOOKUP(D656,[2]Lookups!$A$2:$C$244,2,FALSE)</f>
        <v>Prunus serotina</v>
      </c>
      <c r="F656">
        <v>1</v>
      </c>
      <c r="G656">
        <v>0</v>
      </c>
      <c r="H656">
        <v>0</v>
      </c>
      <c r="I656">
        <v>0</v>
      </c>
    </row>
    <row r="657" spans="1:9" x14ac:dyDescent="0.2">
      <c r="A657" t="s">
        <v>804</v>
      </c>
      <c r="B657" t="s">
        <v>802</v>
      </c>
      <c r="C657">
        <v>446</v>
      </c>
      <c r="D657" t="s">
        <v>247</v>
      </c>
      <c r="E657" t="str">
        <f>VLOOKUP(D657,[2]Lookups!$A$2:$C$244,2,FALSE)</f>
        <v>Quercus alba</v>
      </c>
      <c r="F657">
        <v>5</v>
      </c>
      <c r="G657">
        <v>0</v>
      </c>
      <c r="H657">
        <v>0</v>
      </c>
      <c r="I657">
        <v>0</v>
      </c>
    </row>
    <row r="658" spans="1:9" x14ac:dyDescent="0.2">
      <c r="A658" t="s">
        <v>804</v>
      </c>
      <c r="B658" t="s">
        <v>802</v>
      </c>
      <c r="C658">
        <v>445</v>
      </c>
      <c r="D658" t="s">
        <v>253</v>
      </c>
      <c r="E658" t="str">
        <f>VLOOKUP(D658,[2]Lookups!$A$2:$C$244,2,FALSE)</f>
        <v>Quercus ilicifolia</v>
      </c>
      <c r="F658">
        <v>45</v>
      </c>
      <c r="G658">
        <v>0</v>
      </c>
      <c r="H658">
        <v>0</v>
      </c>
      <c r="I658">
        <v>0</v>
      </c>
    </row>
    <row r="659" spans="1:9" x14ac:dyDescent="0.2">
      <c r="A659" t="s">
        <v>804</v>
      </c>
      <c r="B659" t="s">
        <v>802</v>
      </c>
      <c r="C659">
        <v>444</v>
      </c>
      <c r="D659" t="s">
        <v>253</v>
      </c>
      <c r="E659" t="str">
        <f>VLOOKUP(D659,[2]Lookups!$A$2:$C$244,2,FALSE)</f>
        <v>Quercus ilicifolia</v>
      </c>
      <c r="F659">
        <v>45</v>
      </c>
      <c r="G659">
        <v>0</v>
      </c>
      <c r="H659">
        <v>0</v>
      </c>
      <c r="I659">
        <v>0</v>
      </c>
    </row>
    <row r="660" spans="1:9" x14ac:dyDescent="0.2">
      <c r="A660" t="s">
        <v>804</v>
      </c>
      <c r="B660" t="s">
        <v>802</v>
      </c>
      <c r="C660">
        <v>444</v>
      </c>
      <c r="D660" t="s">
        <v>237</v>
      </c>
      <c r="E660" t="str">
        <f>VLOOKUP(D660,[2]Lookups!$A$2:$C$244,2,FALSE)</f>
        <v>Prunus serotina</v>
      </c>
      <c r="F660">
        <v>2</v>
      </c>
      <c r="G660">
        <v>0</v>
      </c>
      <c r="H660">
        <v>0</v>
      </c>
      <c r="I660">
        <v>0</v>
      </c>
    </row>
    <row r="661" spans="1:9" x14ac:dyDescent="0.2">
      <c r="A661" t="s">
        <v>804</v>
      </c>
      <c r="B661" t="s">
        <v>802</v>
      </c>
      <c r="C661">
        <v>443</v>
      </c>
      <c r="D661" t="s">
        <v>247</v>
      </c>
      <c r="E661" t="str">
        <f>VLOOKUP(D661,[2]Lookups!$A$2:$C$244,2,FALSE)</f>
        <v>Quercus alba</v>
      </c>
      <c r="F661">
        <v>4</v>
      </c>
      <c r="G661">
        <v>0</v>
      </c>
      <c r="H661">
        <v>0</v>
      </c>
      <c r="I661">
        <v>0</v>
      </c>
    </row>
    <row r="662" spans="1:9" x14ac:dyDescent="0.2">
      <c r="A662" t="s">
        <v>804</v>
      </c>
      <c r="B662" t="s">
        <v>802</v>
      </c>
      <c r="C662">
        <v>443</v>
      </c>
      <c r="D662" t="s">
        <v>253</v>
      </c>
      <c r="E662" t="str">
        <f>VLOOKUP(D662,[2]Lookups!$A$2:$C$244,2,FALSE)</f>
        <v>Quercus ilicifolia</v>
      </c>
      <c r="F662">
        <v>69</v>
      </c>
      <c r="G662">
        <v>0</v>
      </c>
      <c r="H662">
        <v>0</v>
      </c>
      <c r="I662">
        <v>0</v>
      </c>
    </row>
    <row r="663" spans="1:9" x14ac:dyDescent="0.2">
      <c r="A663" t="s">
        <v>804</v>
      </c>
      <c r="B663" t="s">
        <v>802</v>
      </c>
      <c r="C663">
        <v>443</v>
      </c>
      <c r="D663" t="s">
        <v>262</v>
      </c>
      <c r="E663" t="str">
        <f>VLOOKUP(D663,[2]Lookups!$A$2:$C$244,2,FALSE)</f>
        <v>Quercus prinoides</v>
      </c>
      <c r="F663">
        <v>4</v>
      </c>
      <c r="G663">
        <v>0</v>
      </c>
      <c r="H663">
        <v>0</v>
      </c>
      <c r="I663">
        <v>0</v>
      </c>
    </row>
    <row r="664" spans="1:9" x14ac:dyDescent="0.2">
      <c r="A664" t="s">
        <v>804</v>
      </c>
      <c r="B664" t="s">
        <v>802</v>
      </c>
      <c r="C664">
        <v>442</v>
      </c>
      <c r="D664" t="s">
        <v>253</v>
      </c>
      <c r="E664" t="str">
        <f>VLOOKUP(D664,[2]Lookups!$A$2:$C$244,2,FALSE)</f>
        <v>Quercus ilicifolia</v>
      </c>
      <c r="F664">
        <v>37</v>
      </c>
      <c r="G664">
        <v>0</v>
      </c>
      <c r="H664">
        <v>0</v>
      </c>
      <c r="I664">
        <v>0</v>
      </c>
    </row>
    <row r="665" spans="1:9" x14ac:dyDescent="0.2">
      <c r="A665" t="s">
        <v>804</v>
      </c>
      <c r="B665" t="s">
        <v>802</v>
      </c>
      <c r="C665">
        <v>441</v>
      </c>
      <c r="D665" t="s">
        <v>253</v>
      </c>
      <c r="E665" t="str">
        <f>VLOOKUP(D665,[2]Lookups!$A$2:$C$244,2,FALSE)</f>
        <v>Quercus ilicifolia</v>
      </c>
      <c r="F665">
        <v>71</v>
      </c>
      <c r="G665">
        <v>0</v>
      </c>
      <c r="H665">
        <v>0</v>
      </c>
      <c r="I665">
        <v>0</v>
      </c>
    </row>
    <row r="666" spans="1:9" x14ac:dyDescent="0.2">
      <c r="A666" t="s">
        <v>804</v>
      </c>
      <c r="B666" t="s">
        <v>802</v>
      </c>
      <c r="C666">
        <v>440</v>
      </c>
      <c r="D666" t="s">
        <v>253</v>
      </c>
      <c r="E666" t="str">
        <f>VLOOKUP(D666,[2]Lookups!$A$2:$C$244,2,FALSE)</f>
        <v>Quercus ilicifolia</v>
      </c>
      <c r="F666">
        <v>22</v>
      </c>
      <c r="G666">
        <v>0</v>
      </c>
      <c r="H666">
        <v>0</v>
      </c>
      <c r="I666">
        <v>0</v>
      </c>
    </row>
    <row r="667" spans="1:9" x14ac:dyDescent="0.2">
      <c r="A667" t="s">
        <v>804</v>
      </c>
      <c r="B667" t="s">
        <v>802</v>
      </c>
      <c r="C667">
        <v>440</v>
      </c>
      <c r="D667" t="s">
        <v>247</v>
      </c>
      <c r="E667" t="str">
        <f>VLOOKUP(D667,[2]Lookups!$A$2:$C$244,2,FALSE)</f>
        <v>Quercus alba</v>
      </c>
      <c r="F667">
        <v>1</v>
      </c>
      <c r="G667">
        <v>0</v>
      </c>
      <c r="H667">
        <v>0</v>
      </c>
      <c r="I667">
        <v>0</v>
      </c>
    </row>
    <row r="668" spans="1:9" x14ac:dyDescent="0.2">
      <c r="A668" t="s">
        <v>804</v>
      </c>
      <c r="B668" t="s">
        <v>802</v>
      </c>
      <c r="C668">
        <v>439</v>
      </c>
      <c r="D668" t="s">
        <v>253</v>
      </c>
      <c r="E668" t="str">
        <f>VLOOKUP(D668,[2]Lookups!$A$2:$C$244,2,FALSE)</f>
        <v>Quercus ilicifolia</v>
      </c>
      <c r="F668">
        <v>12</v>
      </c>
      <c r="G668">
        <v>0</v>
      </c>
      <c r="H668">
        <v>0</v>
      </c>
      <c r="I668">
        <v>0</v>
      </c>
    </row>
    <row r="669" spans="1:9" x14ac:dyDescent="0.2">
      <c r="A669" t="s">
        <v>804</v>
      </c>
      <c r="B669" t="s">
        <v>802</v>
      </c>
      <c r="C669">
        <v>438</v>
      </c>
      <c r="D669" t="s">
        <v>253</v>
      </c>
      <c r="E669" t="str">
        <f>VLOOKUP(D669,[2]Lookups!$A$2:$C$244,2,FALSE)</f>
        <v>Quercus ilicifolia</v>
      </c>
      <c r="F669">
        <v>86</v>
      </c>
      <c r="G669">
        <v>0</v>
      </c>
      <c r="H669">
        <v>0</v>
      </c>
      <c r="I669">
        <v>0</v>
      </c>
    </row>
    <row r="670" spans="1:9" x14ac:dyDescent="0.2">
      <c r="A670" t="s">
        <v>804</v>
      </c>
      <c r="B670" t="s">
        <v>802</v>
      </c>
      <c r="C670">
        <v>437</v>
      </c>
      <c r="D670" t="s">
        <v>247</v>
      </c>
      <c r="E670" t="str">
        <f>VLOOKUP(D670,[2]Lookups!$A$2:$C$244,2,FALSE)</f>
        <v>Quercus alba</v>
      </c>
      <c r="F670">
        <v>3</v>
      </c>
      <c r="G670">
        <v>0</v>
      </c>
      <c r="H670">
        <v>0</v>
      </c>
      <c r="I670">
        <v>0</v>
      </c>
    </row>
    <row r="671" spans="1:9" x14ac:dyDescent="0.2">
      <c r="A671" t="s">
        <v>804</v>
      </c>
      <c r="B671" t="s">
        <v>802</v>
      </c>
      <c r="C671">
        <v>437</v>
      </c>
      <c r="D671" t="s">
        <v>253</v>
      </c>
      <c r="E671" t="str">
        <f>VLOOKUP(D671,[2]Lookups!$A$2:$C$244,2,FALSE)</f>
        <v>Quercus ilicifolia</v>
      </c>
      <c r="F671">
        <v>22</v>
      </c>
      <c r="G671">
        <v>0</v>
      </c>
      <c r="H671">
        <v>0</v>
      </c>
      <c r="I671">
        <v>0</v>
      </c>
    </row>
    <row r="672" spans="1:9" x14ac:dyDescent="0.2">
      <c r="A672" t="s">
        <v>804</v>
      </c>
      <c r="B672" t="s">
        <v>802</v>
      </c>
      <c r="C672">
        <v>437</v>
      </c>
      <c r="D672" t="s">
        <v>237</v>
      </c>
      <c r="E672" t="str">
        <f>VLOOKUP(D672,[2]Lookups!$A$2:$C$244,2,FALSE)</f>
        <v>Prunus serotina</v>
      </c>
      <c r="F672">
        <v>1</v>
      </c>
      <c r="G672">
        <v>0</v>
      </c>
      <c r="H672">
        <v>0</v>
      </c>
      <c r="I672">
        <v>0</v>
      </c>
    </row>
    <row r="673" spans="1:9" x14ac:dyDescent="0.2">
      <c r="A673" t="s">
        <v>804</v>
      </c>
      <c r="B673" t="s">
        <v>802</v>
      </c>
      <c r="C673">
        <v>436</v>
      </c>
      <c r="D673" t="s">
        <v>253</v>
      </c>
      <c r="E673" t="str">
        <f>VLOOKUP(D673,[2]Lookups!$A$2:$C$244,2,FALSE)</f>
        <v>Quercus ilicifolia</v>
      </c>
      <c r="F673">
        <v>30</v>
      </c>
      <c r="G673">
        <v>0</v>
      </c>
      <c r="H673">
        <v>0</v>
      </c>
      <c r="I673">
        <v>0</v>
      </c>
    </row>
    <row r="674" spans="1:9" x14ac:dyDescent="0.2">
      <c r="A674" t="s">
        <v>804</v>
      </c>
      <c r="B674" t="s">
        <v>802</v>
      </c>
      <c r="C674">
        <v>435</v>
      </c>
      <c r="D674" t="s">
        <v>253</v>
      </c>
      <c r="E674" t="str">
        <f>VLOOKUP(D674,[2]Lookups!$A$2:$C$244,2,FALSE)</f>
        <v>Quercus ilicifolia</v>
      </c>
      <c r="F674">
        <v>18</v>
      </c>
      <c r="G674">
        <v>0</v>
      </c>
      <c r="H674">
        <v>0</v>
      </c>
      <c r="I674">
        <v>0</v>
      </c>
    </row>
    <row r="675" spans="1:9" x14ac:dyDescent="0.2">
      <c r="A675" t="s">
        <v>804</v>
      </c>
      <c r="B675" t="s">
        <v>802</v>
      </c>
      <c r="C675">
        <v>434</v>
      </c>
      <c r="D675" t="s">
        <v>253</v>
      </c>
      <c r="E675" t="str">
        <f>VLOOKUP(D675,[2]Lookups!$A$2:$C$244,2,FALSE)</f>
        <v>Quercus ilicifolia</v>
      </c>
      <c r="F675">
        <v>69</v>
      </c>
      <c r="G675">
        <v>0</v>
      </c>
      <c r="H675">
        <v>0</v>
      </c>
      <c r="I675">
        <v>0</v>
      </c>
    </row>
    <row r="676" spans="1:9" x14ac:dyDescent="0.2">
      <c r="A676" t="s">
        <v>804</v>
      </c>
      <c r="B676" t="s">
        <v>802</v>
      </c>
      <c r="C676">
        <v>434</v>
      </c>
      <c r="D676" t="s">
        <v>247</v>
      </c>
      <c r="E676" t="str">
        <f>VLOOKUP(D676,[2]Lookups!$A$2:$C$244,2,FALSE)</f>
        <v>Quercus alba</v>
      </c>
      <c r="F676">
        <v>2</v>
      </c>
      <c r="G676">
        <v>0</v>
      </c>
      <c r="H676">
        <v>0</v>
      </c>
      <c r="I676">
        <v>0</v>
      </c>
    </row>
    <row r="677" spans="1:9" x14ac:dyDescent="0.2">
      <c r="A677" t="s">
        <v>804</v>
      </c>
      <c r="B677" t="s">
        <v>802</v>
      </c>
      <c r="C677">
        <v>434</v>
      </c>
      <c r="D677" t="s">
        <v>237</v>
      </c>
      <c r="E677" t="str">
        <f>VLOOKUP(D677,[2]Lookups!$A$2:$C$244,2,FALSE)</f>
        <v>Prunus serotina</v>
      </c>
      <c r="F677">
        <v>1</v>
      </c>
      <c r="G677">
        <v>0</v>
      </c>
      <c r="H677">
        <v>0</v>
      </c>
      <c r="I677">
        <v>0</v>
      </c>
    </row>
    <row r="678" spans="1:9" x14ac:dyDescent="0.2">
      <c r="A678" t="s">
        <v>804</v>
      </c>
      <c r="B678" t="s">
        <v>802</v>
      </c>
      <c r="C678">
        <v>433</v>
      </c>
      <c r="D678" t="s">
        <v>253</v>
      </c>
      <c r="E678" t="str">
        <f>VLOOKUP(D678,[2]Lookups!$A$2:$C$244,2,FALSE)</f>
        <v>Quercus ilicifolia</v>
      </c>
      <c r="F678">
        <v>53</v>
      </c>
      <c r="G678">
        <v>0</v>
      </c>
      <c r="H678">
        <v>0</v>
      </c>
      <c r="I678">
        <v>0</v>
      </c>
    </row>
    <row r="679" spans="1:9" x14ac:dyDescent="0.2">
      <c r="A679" t="s">
        <v>804</v>
      </c>
      <c r="B679" t="s">
        <v>802</v>
      </c>
      <c r="C679">
        <v>432</v>
      </c>
      <c r="D679" t="s">
        <v>253</v>
      </c>
      <c r="E679" t="str">
        <f>VLOOKUP(D679,[2]Lookups!$A$2:$C$244,2,FALSE)</f>
        <v>Quercus ilicifolia</v>
      </c>
      <c r="F679">
        <v>31</v>
      </c>
      <c r="G679">
        <v>0</v>
      </c>
      <c r="H679">
        <v>0</v>
      </c>
      <c r="I679">
        <v>0</v>
      </c>
    </row>
    <row r="680" spans="1:9" x14ac:dyDescent="0.2">
      <c r="A680" t="s">
        <v>804</v>
      </c>
      <c r="B680" t="s">
        <v>802</v>
      </c>
      <c r="C680">
        <v>431</v>
      </c>
      <c r="D680" t="s">
        <v>253</v>
      </c>
      <c r="E680" t="str">
        <f>VLOOKUP(D680,[2]Lookups!$A$2:$C$244,2,FALSE)</f>
        <v>Quercus ilicifolia</v>
      </c>
      <c r="F680">
        <v>19</v>
      </c>
      <c r="G680">
        <v>0</v>
      </c>
      <c r="H680">
        <v>0</v>
      </c>
      <c r="I680">
        <v>0</v>
      </c>
    </row>
    <row r="681" spans="1:9" x14ac:dyDescent="0.2">
      <c r="A681" t="s">
        <v>804</v>
      </c>
      <c r="B681" t="s">
        <v>802</v>
      </c>
      <c r="C681">
        <v>431</v>
      </c>
      <c r="D681" t="s">
        <v>237</v>
      </c>
      <c r="E681" t="str">
        <f>VLOOKUP(D681,[2]Lookups!$A$2:$C$244,2,FALSE)</f>
        <v>Prunus serotina</v>
      </c>
      <c r="F681">
        <v>1</v>
      </c>
      <c r="G681">
        <v>0</v>
      </c>
      <c r="H681">
        <v>0</v>
      </c>
      <c r="I68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285"/>
  <sheetViews>
    <sheetView zoomScale="130" zoomScaleNormal="130" workbookViewId="0">
      <pane ySplit="1" topLeftCell="A141" activePane="bottomLeft" state="frozen"/>
      <selection pane="bottomLeft" sqref="A1:I1"/>
    </sheetView>
  </sheetViews>
  <sheetFormatPr baseColWidth="10" defaultRowHeight="16" x14ac:dyDescent="0.2"/>
  <cols>
    <col min="1" max="2" width="13.6640625" customWidth="1"/>
    <col min="3" max="3" width="6.83203125" customWidth="1"/>
    <col min="4" max="4" width="12.6640625" customWidth="1"/>
    <col min="5" max="5" width="16.1640625" customWidth="1"/>
    <col min="6" max="6" width="10.83203125" style="7"/>
    <col min="8" max="8" width="14.33203125" customWidth="1"/>
  </cols>
  <sheetData>
    <row r="1" spans="1:9" s="1" customFormat="1" x14ac:dyDescent="0.2">
      <c r="A1" s="13" t="s">
        <v>346</v>
      </c>
      <c r="B1" s="13" t="s">
        <v>778</v>
      </c>
      <c r="C1" s="13" t="s">
        <v>868</v>
      </c>
      <c r="D1" s="13" t="s">
        <v>776</v>
      </c>
      <c r="E1" s="13" t="s">
        <v>777</v>
      </c>
      <c r="F1" s="14" t="s">
        <v>780</v>
      </c>
      <c r="G1" s="13" t="s">
        <v>368</v>
      </c>
      <c r="H1" s="13" t="s">
        <v>781</v>
      </c>
      <c r="I1" s="13" t="s">
        <v>358</v>
      </c>
    </row>
    <row r="2" spans="1:9" x14ac:dyDescent="0.2">
      <c r="A2" t="s">
        <v>714</v>
      </c>
      <c r="B2" t="s">
        <v>779</v>
      </c>
      <c r="C2">
        <v>728</v>
      </c>
      <c r="D2" t="s">
        <v>181</v>
      </c>
      <c r="E2" t="str">
        <f>VLOOKUP(D2,Lookups!$A$2:$C$245,2,FALSE)</f>
        <v>No species found</v>
      </c>
      <c r="F2" s="7">
        <v>0</v>
      </c>
    </row>
    <row r="3" spans="1:9" x14ac:dyDescent="0.2">
      <c r="A3" t="s">
        <v>714</v>
      </c>
      <c r="B3" t="s">
        <v>779</v>
      </c>
      <c r="C3">
        <v>727</v>
      </c>
      <c r="D3" t="s">
        <v>181</v>
      </c>
      <c r="E3" t="str">
        <f>VLOOKUP(D3,Lookups!$A$2:$C$245,2,FALSE)</f>
        <v>No species found</v>
      </c>
      <c r="F3" s="7">
        <v>0</v>
      </c>
    </row>
    <row r="4" spans="1:9" x14ac:dyDescent="0.2">
      <c r="A4" t="s">
        <v>714</v>
      </c>
      <c r="B4" t="s">
        <v>779</v>
      </c>
      <c r="C4">
        <v>726</v>
      </c>
      <c r="D4" t="s">
        <v>181</v>
      </c>
      <c r="E4" t="str">
        <f>VLOOKUP(D4,Lookups!$A$2:$C$245,2,FALSE)</f>
        <v>No species found</v>
      </c>
      <c r="F4" s="7">
        <v>0</v>
      </c>
    </row>
    <row r="5" spans="1:9" x14ac:dyDescent="0.2">
      <c r="A5" t="s">
        <v>714</v>
      </c>
      <c r="B5" t="s">
        <v>779</v>
      </c>
      <c r="C5">
        <v>725</v>
      </c>
      <c r="D5" t="s">
        <v>181</v>
      </c>
      <c r="E5" t="str">
        <f>VLOOKUP(D5,Lookups!$A$2:$C$245,2,FALSE)</f>
        <v>No species found</v>
      </c>
      <c r="F5" s="7">
        <v>0</v>
      </c>
    </row>
    <row r="6" spans="1:9" x14ac:dyDescent="0.2">
      <c r="A6" t="s">
        <v>714</v>
      </c>
      <c r="B6" t="s">
        <v>779</v>
      </c>
      <c r="C6">
        <v>724</v>
      </c>
      <c r="D6" t="s">
        <v>181</v>
      </c>
      <c r="E6" t="str">
        <f>VLOOKUP(D6,Lookups!$A$2:$C$245,2,FALSE)</f>
        <v>No species found</v>
      </c>
      <c r="F6" s="7">
        <v>0</v>
      </c>
    </row>
    <row r="7" spans="1:9" x14ac:dyDescent="0.2">
      <c r="A7" t="s">
        <v>714</v>
      </c>
      <c r="B7" t="s">
        <v>779</v>
      </c>
      <c r="C7">
        <v>723</v>
      </c>
      <c r="D7" t="s">
        <v>181</v>
      </c>
      <c r="E7" t="str">
        <f>VLOOKUP(D7,Lookups!$A$2:$C$245,2,FALSE)</f>
        <v>No species found</v>
      </c>
      <c r="F7" s="7">
        <v>0</v>
      </c>
    </row>
    <row r="8" spans="1:9" x14ac:dyDescent="0.2">
      <c r="A8" t="s">
        <v>714</v>
      </c>
      <c r="B8" t="s">
        <v>779</v>
      </c>
      <c r="C8">
        <v>722</v>
      </c>
      <c r="D8" t="s">
        <v>181</v>
      </c>
      <c r="E8" t="str">
        <f>VLOOKUP(D8,Lookups!$A$2:$C$245,2,FALSE)</f>
        <v>No species found</v>
      </c>
      <c r="F8" s="7">
        <v>0</v>
      </c>
    </row>
    <row r="9" spans="1:9" x14ac:dyDescent="0.2">
      <c r="A9" t="s">
        <v>714</v>
      </c>
      <c r="B9" t="s">
        <v>779</v>
      </c>
      <c r="C9">
        <v>721</v>
      </c>
      <c r="D9" t="s">
        <v>181</v>
      </c>
      <c r="E9" t="str">
        <f>VLOOKUP(D9,Lookups!$A$2:$C$245,2,FALSE)</f>
        <v>No species found</v>
      </c>
      <c r="F9" s="7">
        <v>0</v>
      </c>
    </row>
    <row r="10" spans="1:9" x14ac:dyDescent="0.2">
      <c r="A10" t="s">
        <v>714</v>
      </c>
      <c r="B10" t="s">
        <v>779</v>
      </c>
      <c r="C10">
        <v>720</v>
      </c>
      <c r="D10" t="s">
        <v>181</v>
      </c>
      <c r="E10" t="str">
        <f>VLOOKUP(D10,Lookups!$A$2:$C$245,2,FALSE)</f>
        <v>No species found</v>
      </c>
      <c r="F10" s="7">
        <v>0</v>
      </c>
    </row>
    <row r="11" spans="1:9" x14ac:dyDescent="0.2">
      <c r="A11" t="s">
        <v>714</v>
      </c>
      <c r="B11" t="s">
        <v>779</v>
      </c>
      <c r="C11">
        <v>719</v>
      </c>
      <c r="D11" t="s">
        <v>250</v>
      </c>
      <c r="E11" t="str">
        <f>VLOOKUP(D11,Lookups!$A$2:$C$245,2,FALSE)</f>
        <v>Quercus coccinea</v>
      </c>
      <c r="F11" s="7">
        <v>7.3</v>
      </c>
    </row>
    <row r="12" spans="1:9" x14ac:dyDescent="0.2">
      <c r="A12" t="s">
        <v>714</v>
      </c>
      <c r="B12" t="s">
        <v>779</v>
      </c>
      <c r="C12">
        <v>718</v>
      </c>
      <c r="D12" t="s">
        <v>181</v>
      </c>
      <c r="E12" t="str">
        <f>VLOOKUP(D12,Lookups!$A$2:$C$245,2,FALSE)</f>
        <v>No species found</v>
      </c>
      <c r="F12" s="7">
        <v>0</v>
      </c>
    </row>
    <row r="13" spans="1:9" x14ac:dyDescent="0.2">
      <c r="A13" t="s">
        <v>714</v>
      </c>
      <c r="B13" t="s">
        <v>779</v>
      </c>
      <c r="C13">
        <v>717</v>
      </c>
      <c r="D13" t="s">
        <v>181</v>
      </c>
      <c r="E13" t="str">
        <f>VLOOKUP(D13,Lookups!$A$2:$C$245,2,FALSE)</f>
        <v>No species found</v>
      </c>
      <c r="F13" s="7">
        <v>0</v>
      </c>
    </row>
    <row r="14" spans="1:9" x14ac:dyDescent="0.2">
      <c r="A14" t="s">
        <v>714</v>
      </c>
      <c r="B14" t="s">
        <v>779</v>
      </c>
      <c r="C14">
        <v>716</v>
      </c>
      <c r="D14" t="s">
        <v>181</v>
      </c>
      <c r="E14" t="str">
        <f>VLOOKUP(D14,Lookups!$A$2:$C$245,2,FALSE)</f>
        <v>No species found</v>
      </c>
      <c r="F14" s="7">
        <v>0</v>
      </c>
    </row>
    <row r="15" spans="1:9" x14ac:dyDescent="0.2">
      <c r="A15" t="s">
        <v>714</v>
      </c>
      <c r="B15" t="s">
        <v>779</v>
      </c>
      <c r="C15">
        <v>715</v>
      </c>
      <c r="D15" t="s">
        <v>247</v>
      </c>
      <c r="E15" t="str">
        <f>VLOOKUP(D15,Lookups!$A$2:$C$245,2,FALSE)</f>
        <v>Quercus alba</v>
      </c>
      <c r="F15" s="7">
        <v>7.5</v>
      </c>
      <c r="H15" t="s">
        <v>715</v>
      </c>
    </row>
    <row r="16" spans="1:9" x14ac:dyDescent="0.2">
      <c r="A16" t="s">
        <v>714</v>
      </c>
      <c r="B16" t="s">
        <v>779</v>
      </c>
      <c r="C16">
        <v>714</v>
      </c>
      <c r="D16" t="s">
        <v>181</v>
      </c>
      <c r="E16" t="str">
        <f>VLOOKUP(D16,Lookups!$A$2:$C$245,2,FALSE)</f>
        <v>No species found</v>
      </c>
      <c r="F16" s="7">
        <v>0</v>
      </c>
    </row>
    <row r="17" spans="1:8" x14ac:dyDescent="0.2">
      <c r="A17" t="s">
        <v>714</v>
      </c>
      <c r="B17" t="s">
        <v>779</v>
      </c>
      <c r="C17">
        <v>713</v>
      </c>
      <c r="D17" t="s">
        <v>181</v>
      </c>
      <c r="E17" t="str">
        <f>VLOOKUP(D17,Lookups!$A$2:$C$245,2,FALSE)</f>
        <v>No species found</v>
      </c>
      <c r="F17" s="7">
        <v>0</v>
      </c>
    </row>
    <row r="18" spans="1:8" x14ac:dyDescent="0.2">
      <c r="A18" t="s">
        <v>714</v>
      </c>
      <c r="B18" t="s">
        <v>779</v>
      </c>
      <c r="C18">
        <v>712</v>
      </c>
      <c r="D18" t="s">
        <v>181</v>
      </c>
      <c r="E18" t="str">
        <f>VLOOKUP(D18,Lookups!$A$2:$C$245,2,FALSE)</f>
        <v>No species found</v>
      </c>
      <c r="F18" s="7">
        <v>0</v>
      </c>
    </row>
    <row r="19" spans="1:8" x14ac:dyDescent="0.2">
      <c r="A19" t="s">
        <v>714</v>
      </c>
      <c r="B19" t="s">
        <v>779</v>
      </c>
      <c r="C19">
        <v>711</v>
      </c>
      <c r="D19" t="s">
        <v>181</v>
      </c>
      <c r="E19" t="str">
        <f>VLOOKUP(D19,Lookups!$A$2:$C$245,2,FALSE)</f>
        <v>No species found</v>
      </c>
      <c r="F19" s="7">
        <v>0</v>
      </c>
    </row>
    <row r="20" spans="1:8" x14ac:dyDescent="0.2">
      <c r="A20" t="s">
        <v>714</v>
      </c>
      <c r="B20" t="s">
        <v>779</v>
      </c>
      <c r="C20">
        <v>710</v>
      </c>
      <c r="D20" t="s">
        <v>181</v>
      </c>
      <c r="E20" t="str">
        <f>VLOOKUP(D20,Lookups!$A$2:$C$245,2,FALSE)</f>
        <v>No species found</v>
      </c>
      <c r="F20" s="7">
        <v>0</v>
      </c>
    </row>
    <row r="21" spans="1:8" x14ac:dyDescent="0.2">
      <c r="A21" t="s">
        <v>714</v>
      </c>
      <c r="B21" t="s">
        <v>779</v>
      </c>
      <c r="C21">
        <v>709</v>
      </c>
      <c r="D21" t="s">
        <v>181</v>
      </c>
      <c r="E21" t="str">
        <f>VLOOKUP(D21,Lookups!$A$2:$C$245,2,FALSE)</f>
        <v>No species found</v>
      </c>
      <c r="F21" s="7">
        <v>0</v>
      </c>
    </row>
    <row r="22" spans="1:8" x14ac:dyDescent="0.2">
      <c r="A22" t="s">
        <v>714</v>
      </c>
      <c r="B22" t="s">
        <v>779</v>
      </c>
      <c r="C22">
        <v>708</v>
      </c>
      <c r="D22" t="s">
        <v>492</v>
      </c>
      <c r="E22" t="str">
        <f>VLOOKUP(D22,Lookups!$A$2:$C$245,2,FALSE)</f>
        <v>Betula lenta</v>
      </c>
      <c r="F22" s="7">
        <v>4.7</v>
      </c>
    </row>
    <row r="23" spans="1:8" x14ac:dyDescent="0.2">
      <c r="A23" t="s">
        <v>714</v>
      </c>
      <c r="B23" t="s">
        <v>779</v>
      </c>
      <c r="C23">
        <v>707</v>
      </c>
      <c r="D23" t="s">
        <v>181</v>
      </c>
      <c r="E23" t="str">
        <f>VLOOKUP(D23,Lookups!$A$2:$C$245,2,FALSE)</f>
        <v>No species found</v>
      </c>
      <c r="F23" s="7">
        <v>0</v>
      </c>
    </row>
    <row r="24" spans="1:8" x14ac:dyDescent="0.2">
      <c r="A24" t="s">
        <v>714</v>
      </c>
      <c r="B24" t="s">
        <v>779</v>
      </c>
      <c r="C24">
        <v>706</v>
      </c>
      <c r="D24" t="s">
        <v>250</v>
      </c>
      <c r="E24" t="str">
        <f>VLOOKUP(D24,Lookups!$A$2:$C$245,2,FALSE)</f>
        <v>Quercus coccinea</v>
      </c>
      <c r="F24" s="7">
        <v>2.8</v>
      </c>
      <c r="H24" t="s">
        <v>716</v>
      </c>
    </row>
    <row r="25" spans="1:8" x14ac:dyDescent="0.2">
      <c r="A25" t="s">
        <v>723</v>
      </c>
      <c r="B25" t="s">
        <v>779</v>
      </c>
      <c r="C25">
        <v>842</v>
      </c>
      <c r="D25" t="s">
        <v>181</v>
      </c>
      <c r="E25" t="str">
        <f>VLOOKUP(D25,Lookups!$A$2:$C$245,2,FALSE)</f>
        <v>No species found</v>
      </c>
      <c r="F25" s="7">
        <v>0</v>
      </c>
    </row>
    <row r="26" spans="1:8" x14ac:dyDescent="0.2">
      <c r="A26" t="s">
        <v>723</v>
      </c>
      <c r="B26" t="s">
        <v>779</v>
      </c>
      <c r="C26">
        <v>841</v>
      </c>
      <c r="D26" t="s">
        <v>181</v>
      </c>
      <c r="E26" t="str">
        <f>VLOOKUP(D26,Lookups!$A$2:$C$245,2,FALSE)</f>
        <v>No species found</v>
      </c>
      <c r="F26" s="7">
        <v>0</v>
      </c>
    </row>
    <row r="27" spans="1:8" x14ac:dyDescent="0.2">
      <c r="A27" t="s">
        <v>723</v>
      </c>
      <c r="B27" t="s">
        <v>779</v>
      </c>
      <c r="C27">
        <v>840</v>
      </c>
      <c r="D27" t="s">
        <v>181</v>
      </c>
      <c r="E27" t="str">
        <f>VLOOKUP(D27,Lookups!$A$2:$C$245,2,FALSE)</f>
        <v>No species found</v>
      </c>
      <c r="F27" s="7">
        <v>0</v>
      </c>
    </row>
    <row r="28" spans="1:8" x14ac:dyDescent="0.2">
      <c r="A28" t="s">
        <v>723</v>
      </c>
      <c r="B28" t="s">
        <v>779</v>
      </c>
      <c r="C28">
        <v>839</v>
      </c>
      <c r="D28" t="s">
        <v>181</v>
      </c>
      <c r="E28" t="str">
        <f>VLOOKUP(D28,Lookups!$A$2:$C$245,2,FALSE)</f>
        <v>No species found</v>
      </c>
      <c r="F28" s="7">
        <v>0</v>
      </c>
    </row>
    <row r="29" spans="1:8" x14ac:dyDescent="0.2">
      <c r="A29" t="s">
        <v>723</v>
      </c>
      <c r="B29" t="s">
        <v>779</v>
      </c>
      <c r="C29">
        <v>838</v>
      </c>
      <c r="D29" t="s">
        <v>181</v>
      </c>
      <c r="E29" t="str">
        <f>VLOOKUP(D29,Lookups!$A$2:$C$245,2,FALSE)</f>
        <v>No species found</v>
      </c>
      <c r="F29" s="7">
        <v>0</v>
      </c>
    </row>
    <row r="30" spans="1:8" x14ac:dyDescent="0.2">
      <c r="A30" t="s">
        <v>723</v>
      </c>
      <c r="B30" t="s">
        <v>779</v>
      </c>
      <c r="C30">
        <v>837</v>
      </c>
      <c r="D30" t="s">
        <v>181</v>
      </c>
      <c r="E30" t="str">
        <f>VLOOKUP(D30,Lookups!$A$2:$C$245,2,FALSE)</f>
        <v>No species found</v>
      </c>
      <c r="F30" s="7">
        <v>0</v>
      </c>
    </row>
    <row r="31" spans="1:8" x14ac:dyDescent="0.2">
      <c r="A31" t="s">
        <v>723</v>
      </c>
      <c r="B31" t="s">
        <v>779</v>
      </c>
      <c r="C31">
        <v>836</v>
      </c>
      <c r="D31" t="s">
        <v>181</v>
      </c>
      <c r="E31" t="str">
        <f>VLOOKUP(D31,Lookups!$A$2:$C$245,2,FALSE)</f>
        <v>No species found</v>
      </c>
      <c r="F31" s="7">
        <v>0</v>
      </c>
    </row>
    <row r="32" spans="1:8" x14ac:dyDescent="0.2">
      <c r="A32" t="s">
        <v>723</v>
      </c>
      <c r="B32" t="s">
        <v>779</v>
      </c>
      <c r="C32">
        <v>835</v>
      </c>
      <c r="D32" t="s">
        <v>181</v>
      </c>
      <c r="E32" t="str">
        <f>VLOOKUP(D32,Lookups!$A$2:$C$245,2,FALSE)</f>
        <v>No species found</v>
      </c>
      <c r="F32" s="7">
        <v>0</v>
      </c>
    </row>
    <row r="33" spans="1:8" x14ac:dyDescent="0.2">
      <c r="A33" t="s">
        <v>723</v>
      </c>
      <c r="B33" t="s">
        <v>779</v>
      </c>
      <c r="C33">
        <v>834</v>
      </c>
      <c r="D33" t="s">
        <v>181</v>
      </c>
      <c r="E33" t="str">
        <f>VLOOKUP(D33,Lookups!$A$2:$C$245,2,FALSE)</f>
        <v>No species found</v>
      </c>
      <c r="F33" s="7">
        <v>0</v>
      </c>
    </row>
    <row r="34" spans="1:8" x14ac:dyDescent="0.2">
      <c r="A34" t="s">
        <v>723</v>
      </c>
      <c r="B34" t="s">
        <v>779</v>
      </c>
      <c r="C34">
        <v>833</v>
      </c>
      <c r="D34" t="s">
        <v>181</v>
      </c>
      <c r="E34" t="str">
        <f>VLOOKUP(D34,Lookups!$A$2:$C$245,2,FALSE)</f>
        <v>No species found</v>
      </c>
      <c r="F34" s="7">
        <v>0</v>
      </c>
    </row>
    <row r="35" spans="1:8" x14ac:dyDescent="0.2">
      <c r="A35" t="s">
        <v>723</v>
      </c>
      <c r="B35" t="s">
        <v>779</v>
      </c>
      <c r="C35">
        <v>832</v>
      </c>
      <c r="D35" t="s">
        <v>204</v>
      </c>
      <c r="E35" t="str">
        <f>VLOOKUP(D35,Lookups!$A$2:$C$245,2,FALSE)</f>
        <v>Pinus rigida</v>
      </c>
      <c r="F35" s="7">
        <v>8.4</v>
      </c>
    </row>
    <row r="36" spans="1:8" x14ac:dyDescent="0.2">
      <c r="A36" t="s">
        <v>723</v>
      </c>
      <c r="B36" t="s">
        <v>779</v>
      </c>
      <c r="C36">
        <v>832</v>
      </c>
      <c r="D36" t="s">
        <v>204</v>
      </c>
      <c r="E36" t="str">
        <f>VLOOKUP(D36,Lookups!$A$2:$C$245,2,FALSE)</f>
        <v>Pinus rigida</v>
      </c>
      <c r="F36" s="7">
        <v>9.3000000000000007</v>
      </c>
    </row>
    <row r="37" spans="1:8" x14ac:dyDescent="0.2">
      <c r="A37" t="s">
        <v>723</v>
      </c>
      <c r="B37" t="s">
        <v>779</v>
      </c>
      <c r="C37">
        <v>831</v>
      </c>
      <c r="D37" t="s">
        <v>9</v>
      </c>
      <c r="E37" t="str">
        <f>VLOOKUP(D37,Lookups!$A$2:$C$245,2,FALSE)</f>
        <v>Amelanchier spp.</v>
      </c>
      <c r="F37" s="7">
        <v>3</v>
      </c>
      <c r="H37" t="s">
        <v>724</v>
      </c>
    </row>
    <row r="38" spans="1:8" x14ac:dyDescent="0.2">
      <c r="A38" t="s">
        <v>723</v>
      </c>
      <c r="B38" t="s">
        <v>779</v>
      </c>
      <c r="C38">
        <v>830</v>
      </c>
      <c r="D38" t="s">
        <v>181</v>
      </c>
      <c r="E38" t="str">
        <f>VLOOKUP(D38,Lookups!$A$2:$C$245,2,FALSE)</f>
        <v>No species found</v>
      </c>
      <c r="F38" s="7">
        <v>0</v>
      </c>
    </row>
    <row r="39" spans="1:8" x14ac:dyDescent="0.2">
      <c r="A39" t="s">
        <v>723</v>
      </c>
      <c r="B39" t="s">
        <v>779</v>
      </c>
      <c r="C39">
        <v>829</v>
      </c>
      <c r="D39" t="s">
        <v>181</v>
      </c>
      <c r="E39" t="str">
        <f>VLOOKUP(D39,Lookups!$A$2:$C$245,2,FALSE)</f>
        <v>No species found</v>
      </c>
      <c r="F39" s="7">
        <v>0</v>
      </c>
    </row>
    <row r="40" spans="1:8" x14ac:dyDescent="0.2">
      <c r="A40" t="s">
        <v>723</v>
      </c>
      <c r="B40" t="s">
        <v>779</v>
      </c>
      <c r="C40">
        <v>828</v>
      </c>
      <c r="D40" t="s">
        <v>181</v>
      </c>
      <c r="E40" t="str">
        <f>VLOOKUP(D40,Lookups!$A$2:$C$245,2,FALSE)</f>
        <v>No species found</v>
      </c>
      <c r="F40" s="7">
        <v>0</v>
      </c>
    </row>
    <row r="41" spans="1:8" x14ac:dyDescent="0.2">
      <c r="A41" t="s">
        <v>723</v>
      </c>
      <c r="B41" t="s">
        <v>779</v>
      </c>
      <c r="C41">
        <v>827</v>
      </c>
      <c r="D41" t="s">
        <v>181</v>
      </c>
      <c r="E41" t="str">
        <f>VLOOKUP(D41,Lookups!$A$2:$C$245,2,FALSE)</f>
        <v>No species found</v>
      </c>
      <c r="F41" s="7">
        <v>0</v>
      </c>
    </row>
    <row r="42" spans="1:8" x14ac:dyDescent="0.2">
      <c r="A42" t="s">
        <v>723</v>
      </c>
      <c r="B42" t="s">
        <v>779</v>
      </c>
      <c r="C42">
        <v>826</v>
      </c>
      <c r="D42" t="s">
        <v>181</v>
      </c>
      <c r="E42" t="str">
        <f>VLOOKUP(D42,Lookups!$A$2:$C$245,2,FALSE)</f>
        <v>No species found</v>
      </c>
      <c r="F42" s="7">
        <v>0</v>
      </c>
    </row>
    <row r="43" spans="1:8" x14ac:dyDescent="0.2">
      <c r="A43" t="s">
        <v>723</v>
      </c>
      <c r="B43" t="s">
        <v>779</v>
      </c>
      <c r="C43">
        <v>825</v>
      </c>
      <c r="D43" t="s">
        <v>181</v>
      </c>
      <c r="E43" t="str">
        <f>VLOOKUP(D43,Lookups!$A$2:$C$245,2,FALSE)</f>
        <v>No species found</v>
      </c>
      <c r="F43" s="7">
        <v>0</v>
      </c>
    </row>
    <row r="44" spans="1:8" x14ac:dyDescent="0.2">
      <c r="A44" t="s">
        <v>723</v>
      </c>
      <c r="B44" t="s">
        <v>779</v>
      </c>
      <c r="C44">
        <v>824</v>
      </c>
      <c r="D44" t="s">
        <v>181</v>
      </c>
      <c r="E44" t="str">
        <f>VLOOKUP(D44,Lookups!$A$2:$C$245,2,FALSE)</f>
        <v>No species found</v>
      </c>
      <c r="F44" s="7">
        <v>0</v>
      </c>
    </row>
    <row r="45" spans="1:8" x14ac:dyDescent="0.2">
      <c r="A45" t="s">
        <v>723</v>
      </c>
      <c r="B45" t="s">
        <v>779</v>
      </c>
      <c r="C45">
        <v>823</v>
      </c>
      <c r="D45" t="s">
        <v>181</v>
      </c>
      <c r="E45" t="str">
        <f>VLOOKUP(D45,Lookups!$A$2:$C$245,2,FALSE)</f>
        <v>No species found</v>
      </c>
      <c r="F45" s="7">
        <v>0</v>
      </c>
    </row>
    <row r="46" spans="1:8" x14ac:dyDescent="0.2">
      <c r="A46" t="s">
        <v>723</v>
      </c>
      <c r="B46" t="s">
        <v>779</v>
      </c>
      <c r="C46">
        <v>822</v>
      </c>
      <c r="D46" t="s">
        <v>181</v>
      </c>
      <c r="E46" t="str">
        <f>VLOOKUP(D46,Lookups!$A$2:$C$245,2,FALSE)</f>
        <v>No species found</v>
      </c>
      <c r="F46" s="7">
        <v>0</v>
      </c>
    </row>
    <row r="47" spans="1:8" x14ac:dyDescent="0.2">
      <c r="A47" t="s">
        <v>723</v>
      </c>
      <c r="B47" t="s">
        <v>779</v>
      </c>
      <c r="C47">
        <v>821</v>
      </c>
      <c r="D47" t="s">
        <v>181</v>
      </c>
      <c r="E47" t="str">
        <f>VLOOKUP(D47,Lookups!$A$2:$C$245,2,FALSE)</f>
        <v>No species found</v>
      </c>
      <c r="F47" s="7">
        <v>0</v>
      </c>
    </row>
    <row r="48" spans="1:8" x14ac:dyDescent="0.2">
      <c r="A48" t="s">
        <v>723</v>
      </c>
      <c r="B48" t="s">
        <v>779</v>
      </c>
      <c r="C48">
        <v>820</v>
      </c>
      <c r="D48" t="s">
        <v>181</v>
      </c>
      <c r="E48" t="str">
        <f>VLOOKUP(D48,Lookups!$A$2:$C$245,2,FALSE)</f>
        <v>No species found</v>
      </c>
      <c r="F48" s="7">
        <v>0</v>
      </c>
    </row>
    <row r="49" spans="1:8" x14ac:dyDescent="0.2">
      <c r="A49" t="s">
        <v>723</v>
      </c>
      <c r="B49" t="s">
        <v>779</v>
      </c>
      <c r="C49">
        <v>819</v>
      </c>
      <c r="D49" t="s">
        <v>181</v>
      </c>
      <c r="E49" t="str">
        <f>VLOOKUP(D49,Lookups!$A$2:$C$245,2,FALSE)</f>
        <v>No species found</v>
      </c>
      <c r="F49" s="7">
        <v>0</v>
      </c>
    </row>
    <row r="50" spans="1:8" x14ac:dyDescent="0.2">
      <c r="A50" t="s">
        <v>734</v>
      </c>
      <c r="B50" t="s">
        <v>779</v>
      </c>
      <c r="C50">
        <v>888</v>
      </c>
      <c r="D50" t="s">
        <v>181</v>
      </c>
      <c r="E50" t="str">
        <f>VLOOKUP(D50,Lookups!$A$2:$C$245,2,FALSE)</f>
        <v>No species found</v>
      </c>
      <c r="F50" s="7">
        <v>0</v>
      </c>
    </row>
    <row r="51" spans="1:8" x14ac:dyDescent="0.2">
      <c r="A51" t="s">
        <v>734</v>
      </c>
      <c r="B51" t="s">
        <v>779</v>
      </c>
      <c r="C51">
        <v>887</v>
      </c>
      <c r="D51" t="s">
        <v>181</v>
      </c>
      <c r="E51" t="str">
        <f>VLOOKUP(D51,Lookups!$A$2:$C$245,2,FALSE)</f>
        <v>No species found</v>
      </c>
      <c r="F51" s="7">
        <v>0</v>
      </c>
    </row>
    <row r="52" spans="1:8" x14ac:dyDescent="0.2">
      <c r="A52" t="s">
        <v>734</v>
      </c>
      <c r="B52" t="s">
        <v>779</v>
      </c>
      <c r="C52">
        <v>886</v>
      </c>
      <c r="D52" t="s">
        <v>181</v>
      </c>
      <c r="E52" t="str">
        <f>VLOOKUP(D52,Lookups!$A$2:$C$245,2,FALSE)</f>
        <v>No species found</v>
      </c>
      <c r="F52" s="7">
        <v>0</v>
      </c>
    </row>
    <row r="53" spans="1:8" x14ac:dyDescent="0.2">
      <c r="A53" t="s">
        <v>734</v>
      </c>
      <c r="B53" t="s">
        <v>779</v>
      </c>
      <c r="C53">
        <v>885</v>
      </c>
      <c r="D53" t="s">
        <v>181</v>
      </c>
      <c r="E53" t="str">
        <f>VLOOKUP(D53,Lookups!$A$2:$C$245,2,FALSE)</f>
        <v>No species found</v>
      </c>
      <c r="F53" s="7">
        <v>0</v>
      </c>
    </row>
    <row r="54" spans="1:8" x14ac:dyDescent="0.2">
      <c r="A54" t="s">
        <v>734</v>
      </c>
      <c r="B54" t="s">
        <v>779</v>
      </c>
      <c r="C54">
        <v>884</v>
      </c>
      <c r="D54" t="s">
        <v>250</v>
      </c>
      <c r="E54" t="str">
        <f>VLOOKUP(D54,Lookups!$A$2:$C$245,2,FALSE)</f>
        <v>Quercus coccinea</v>
      </c>
      <c r="F54" s="7">
        <v>2.8</v>
      </c>
    </row>
    <row r="55" spans="1:8" x14ac:dyDescent="0.2">
      <c r="A55" t="s">
        <v>734</v>
      </c>
      <c r="B55" t="s">
        <v>779</v>
      </c>
      <c r="C55">
        <v>883</v>
      </c>
      <c r="D55" t="s">
        <v>250</v>
      </c>
      <c r="E55" t="str">
        <f>VLOOKUP(D55,Lookups!$A$2:$C$245,2,FALSE)</f>
        <v>Quercus coccinea</v>
      </c>
      <c r="F55" s="7">
        <v>3.6</v>
      </c>
      <c r="H55" t="s">
        <v>716</v>
      </c>
    </row>
    <row r="56" spans="1:8" x14ac:dyDescent="0.2">
      <c r="A56" t="s">
        <v>734</v>
      </c>
      <c r="B56" t="s">
        <v>779</v>
      </c>
      <c r="C56">
        <v>883</v>
      </c>
      <c r="D56" t="s">
        <v>250</v>
      </c>
      <c r="E56" t="str">
        <f>VLOOKUP(D56,Lookups!$A$2:$C$245,2,FALSE)</f>
        <v>Quercus coccinea</v>
      </c>
      <c r="F56" s="7">
        <v>2.5</v>
      </c>
    </row>
    <row r="57" spans="1:8" x14ac:dyDescent="0.2">
      <c r="A57" t="s">
        <v>734</v>
      </c>
      <c r="B57" t="s">
        <v>779</v>
      </c>
      <c r="C57">
        <v>882</v>
      </c>
      <c r="D57" t="s">
        <v>181</v>
      </c>
      <c r="E57" t="str">
        <f>VLOOKUP(D57,Lookups!$A$2:$C$245,2,FALSE)</f>
        <v>No species found</v>
      </c>
      <c r="F57" s="7">
        <v>0</v>
      </c>
    </row>
    <row r="58" spans="1:8" x14ac:dyDescent="0.2">
      <c r="A58" t="s">
        <v>734</v>
      </c>
      <c r="B58" t="s">
        <v>779</v>
      </c>
      <c r="C58">
        <v>881</v>
      </c>
      <c r="D58" t="s">
        <v>181</v>
      </c>
      <c r="E58" t="str">
        <f>VLOOKUP(D58,Lookups!$A$2:$C$245,2,FALSE)</f>
        <v>No species found</v>
      </c>
      <c r="F58" s="7">
        <v>0</v>
      </c>
    </row>
    <row r="59" spans="1:8" x14ac:dyDescent="0.2">
      <c r="A59" t="s">
        <v>734</v>
      </c>
      <c r="B59" t="s">
        <v>779</v>
      </c>
      <c r="C59">
        <v>880</v>
      </c>
      <c r="D59" t="s">
        <v>181</v>
      </c>
      <c r="E59" t="str">
        <f>VLOOKUP(D59,Lookups!$A$2:$C$245,2,FALSE)</f>
        <v>No species found</v>
      </c>
      <c r="F59" s="7">
        <v>0</v>
      </c>
    </row>
    <row r="60" spans="1:8" x14ac:dyDescent="0.2">
      <c r="A60" t="s">
        <v>734</v>
      </c>
      <c r="B60" t="s">
        <v>779</v>
      </c>
      <c r="C60">
        <v>879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8" x14ac:dyDescent="0.2">
      <c r="A61" t="s">
        <v>734</v>
      </c>
      <c r="B61" t="s">
        <v>779</v>
      </c>
      <c r="C61">
        <v>878</v>
      </c>
      <c r="D61" t="s">
        <v>181</v>
      </c>
      <c r="E61" t="str">
        <f>VLOOKUP(D61,Lookups!$A$2:$C$245,2,FALSE)</f>
        <v>No species found</v>
      </c>
      <c r="F61" s="7">
        <v>0</v>
      </c>
    </row>
    <row r="62" spans="1:8" x14ac:dyDescent="0.2">
      <c r="A62" t="s">
        <v>734</v>
      </c>
      <c r="B62" t="s">
        <v>779</v>
      </c>
      <c r="C62">
        <v>877</v>
      </c>
      <c r="D62" t="s">
        <v>295</v>
      </c>
      <c r="E62" t="str">
        <f>VLOOKUP(D62,Lookups!$A$2:$C$245,2,FALSE)</f>
        <v>Sassafras albidum</v>
      </c>
      <c r="F62" s="7">
        <v>3.3</v>
      </c>
    </row>
    <row r="63" spans="1:8" x14ac:dyDescent="0.2">
      <c r="A63" t="s">
        <v>734</v>
      </c>
      <c r="B63" t="s">
        <v>779</v>
      </c>
      <c r="C63">
        <v>877</v>
      </c>
      <c r="D63" t="s">
        <v>250</v>
      </c>
      <c r="E63" t="str">
        <f>VLOOKUP(D63,Lookups!$A$2:$C$245,2,FALSE)</f>
        <v>Quercus coccinea</v>
      </c>
      <c r="F63" s="7">
        <v>3.2</v>
      </c>
    </row>
    <row r="64" spans="1:8" x14ac:dyDescent="0.2">
      <c r="A64" t="s">
        <v>734</v>
      </c>
      <c r="B64" t="s">
        <v>779</v>
      </c>
      <c r="C64">
        <v>876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8" x14ac:dyDescent="0.2">
      <c r="A65" t="s">
        <v>734</v>
      </c>
      <c r="B65" t="s">
        <v>779</v>
      </c>
      <c r="C65">
        <v>875</v>
      </c>
      <c r="D65" t="s">
        <v>181</v>
      </c>
      <c r="E65" t="str">
        <f>VLOOKUP(D65,Lookups!$A$2:$C$245,2,FALSE)</f>
        <v>No species found</v>
      </c>
      <c r="F65" s="7">
        <v>0</v>
      </c>
    </row>
    <row r="66" spans="1:8" x14ac:dyDescent="0.2">
      <c r="A66" t="s">
        <v>734</v>
      </c>
      <c r="B66" t="s">
        <v>779</v>
      </c>
      <c r="C66">
        <v>874</v>
      </c>
      <c r="D66" t="s">
        <v>181</v>
      </c>
      <c r="E66" t="str">
        <f>VLOOKUP(D66,Lookups!$A$2:$C$245,2,FALSE)</f>
        <v>No species found</v>
      </c>
      <c r="F66" s="7">
        <v>0</v>
      </c>
    </row>
    <row r="67" spans="1:8" x14ac:dyDescent="0.2">
      <c r="A67" t="s">
        <v>734</v>
      </c>
      <c r="B67" t="s">
        <v>779</v>
      </c>
      <c r="C67">
        <v>873</v>
      </c>
      <c r="D67" t="s">
        <v>181</v>
      </c>
      <c r="E67" t="str">
        <f>VLOOKUP(D67,Lookups!$A$2:$C$245,2,FALSE)</f>
        <v>No species found</v>
      </c>
      <c r="F67" s="7">
        <v>0</v>
      </c>
    </row>
    <row r="68" spans="1:8" x14ac:dyDescent="0.2">
      <c r="A68" t="s">
        <v>734</v>
      </c>
      <c r="B68" t="s">
        <v>779</v>
      </c>
      <c r="C68">
        <v>872</v>
      </c>
      <c r="D68" t="s">
        <v>181</v>
      </c>
      <c r="E68" t="str">
        <f>VLOOKUP(D68,Lookups!$A$2:$C$245,2,FALSE)</f>
        <v>No species found</v>
      </c>
      <c r="F68" s="7">
        <v>0</v>
      </c>
    </row>
    <row r="69" spans="1:8" x14ac:dyDescent="0.2">
      <c r="A69" t="s">
        <v>734</v>
      </c>
      <c r="B69" t="s">
        <v>779</v>
      </c>
      <c r="C69">
        <v>871</v>
      </c>
      <c r="D69" t="s">
        <v>181</v>
      </c>
      <c r="E69" t="str">
        <f>VLOOKUP(D69,Lookups!$A$2:$C$245,2,FALSE)</f>
        <v>No species found</v>
      </c>
      <c r="F69" s="7">
        <v>0</v>
      </c>
    </row>
    <row r="70" spans="1:8" x14ac:dyDescent="0.2">
      <c r="A70" t="s">
        <v>734</v>
      </c>
      <c r="B70" t="s">
        <v>779</v>
      </c>
      <c r="C70">
        <v>870</v>
      </c>
      <c r="D70" t="s">
        <v>181</v>
      </c>
      <c r="E70" t="str">
        <f>VLOOKUP(D70,Lookups!$A$2:$C$245,2,FALSE)</f>
        <v>No species found</v>
      </c>
      <c r="F70" s="7">
        <v>0</v>
      </c>
    </row>
    <row r="71" spans="1:8" x14ac:dyDescent="0.2">
      <c r="A71" t="s">
        <v>734</v>
      </c>
      <c r="B71" t="s">
        <v>779</v>
      </c>
      <c r="C71">
        <v>869</v>
      </c>
      <c r="D71" t="s">
        <v>250</v>
      </c>
      <c r="E71" t="str">
        <f>VLOOKUP(D71,Lookups!$A$2:$C$245,2,FALSE)</f>
        <v>Quercus coccinea</v>
      </c>
      <c r="F71" s="7">
        <v>3.8</v>
      </c>
      <c r="H71" t="s">
        <v>716</v>
      </c>
    </row>
    <row r="72" spans="1:8" x14ac:dyDescent="0.2">
      <c r="A72" t="s">
        <v>734</v>
      </c>
      <c r="B72" t="s">
        <v>779</v>
      </c>
      <c r="C72">
        <v>869</v>
      </c>
      <c r="D72" t="s">
        <v>250</v>
      </c>
      <c r="E72" t="str">
        <f>VLOOKUP(D72,Lookups!$A$2:$C$245,2,FALSE)</f>
        <v>Quercus coccinea</v>
      </c>
      <c r="F72" s="7">
        <v>2.8</v>
      </c>
      <c r="H72" t="s">
        <v>716</v>
      </c>
    </row>
    <row r="73" spans="1:8" x14ac:dyDescent="0.2">
      <c r="A73" t="s">
        <v>734</v>
      </c>
      <c r="B73" t="s">
        <v>779</v>
      </c>
      <c r="C73">
        <v>869</v>
      </c>
      <c r="D73" t="s">
        <v>250</v>
      </c>
      <c r="E73" t="str">
        <f>VLOOKUP(D73,Lookups!$A$2:$C$245,2,FALSE)</f>
        <v>Quercus coccinea</v>
      </c>
      <c r="F73" s="7">
        <v>3.2</v>
      </c>
      <c r="H73" t="s">
        <v>716</v>
      </c>
    </row>
    <row r="74" spans="1:8" x14ac:dyDescent="0.2">
      <c r="A74" t="s">
        <v>734</v>
      </c>
      <c r="B74" t="s">
        <v>779</v>
      </c>
      <c r="C74">
        <v>869</v>
      </c>
      <c r="D74" t="s">
        <v>250</v>
      </c>
      <c r="E74" t="str">
        <f>VLOOKUP(D74,Lookups!$A$2:$C$245,2,FALSE)</f>
        <v>Quercus coccinea</v>
      </c>
      <c r="F74" s="7">
        <v>2.7</v>
      </c>
      <c r="H74" t="s">
        <v>716</v>
      </c>
    </row>
    <row r="75" spans="1:8" x14ac:dyDescent="0.2">
      <c r="A75" t="s">
        <v>734</v>
      </c>
      <c r="B75" t="s">
        <v>779</v>
      </c>
      <c r="C75">
        <v>869</v>
      </c>
      <c r="D75" t="s">
        <v>250</v>
      </c>
      <c r="E75" t="str">
        <f>VLOOKUP(D75,Lookups!$A$2:$C$245,2,FALSE)</f>
        <v>Quercus coccinea</v>
      </c>
      <c r="F75" s="7">
        <v>2.8</v>
      </c>
      <c r="H75" t="s">
        <v>716</v>
      </c>
    </row>
    <row r="76" spans="1:8" x14ac:dyDescent="0.2">
      <c r="A76" t="s">
        <v>734</v>
      </c>
      <c r="B76" t="s">
        <v>779</v>
      </c>
      <c r="C76">
        <v>869</v>
      </c>
      <c r="D76" t="s">
        <v>250</v>
      </c>
      <c r="E76" t="str">
        <f>VLOOKUP(D76,Lookups!$A$2:$C$245,2,FALSE)</f>
        <v>Quercus coccinea</v>
      </c>
      <c r="F76" s="7">
        <v>2.7</v>
      </c>
      <c r="H76" t="s">
        <v>716</v>
      </c>
    </row>
    <row r="77" spans="1:8" x14ac:dyDescent="0.2">
      <c r="A77" t="s">
        <v>734</v>
      </c>
      <c r="B77" t="s">
        <v>779</v>
      </c>
      <c r="C77">
        <v>868</v>
      </c>
      <c r="D77" t="s">
        <v>250</v>
      </c>
      <c r="E77" t="str">
        <f>VLOOKUP(D77,Lookups!$A$2:$C$245,2,FALSE)</f>
        <v>Quercus coccinea</v>
      </c>
      <c r="F77" s="7">
        <v>2.5</v>
      </c>
    </row>
    <row r="78" spans="1:8" x14ac:dyDescent="0.2">
      <c r="A78" t="s">
        <v>734</v>
      </c>
      <c r="B78" t="s">
        <v>779</v>
      </c>
      <c r="C78">
        <v>867</v>
      </c>
      <c r="D78" t="s">
        <v>250</v>
      </c>
      <c r="E78" t="str">
        <f>VLOOKUP(D78,Lookups!$A$2:$C$245,2,FALSE)</f>
        <v>Quercus coccinea</v>
      </c>
      <c r="F78" s="7">
        <v>3.9</v>
      </c>
    </row>
    <row r="79" spans="1:8" x14ac:dyDescent="0.2">
      <c r="A79" t="s">
        <v>788</v>
      </c>
      <c r="B79" t="s">
        <v>789</v>
      </c>
      <c r="C79">
        <v>281</v>
      </c>
      <c r="D79" t="s">
        <v>181</v>
      </c>
      <c r="E79" t="str">
        <f>VLOOKUP(D79,[1]Lookups!$A$2:$C$245,2,FALSE)</f>
        <v>No species found</v>
      </c>
      <c r="F79" s="7">
        <v>0</v>
      </c>
    </row>
    <row r="80" spans="1:8" x14ac:dyDescent="0.2">
      <c r="A80" t="s">
        <v>788</v>
      </c>
      <c r="B80" t="s">
        <v>789</v>
      </c>
      <c r="C80">
        <v>282</v>
      </c>
      <c r="D80" t="s">
        <v>181</v>
      </c>
      <c r="E80" t="str">
        <f>VLOOKUP(D80,[1]Lookups!$A$2:$C$245,2,FALSE)</f>
        <v>No species found</v>
      </c>
      <c r="F80" s="7">
        <v>0</v>
      </c>
    </row>
    <row r="81" spans="1:6" x14ac:dyDescent="0.2">
      <c r="A81" t="s">
        <v>788</v>
      </c>
      <c r="B81" t="s">
        <v>789</v>
      </c>
      <c r="C81">
        <v>283</v>
      </c>
      <c r="D81" t="s">
        <v>181</v>
      </c>
      <c r="E81" t="str">
        <f>VLOOKUP(D81,[1]Lookups!$A$2:$C$245,2,FALSE)</f>
        <v>No species found</v>
      </c>
      <c r="F81" s="7">
        <v>0</v>
      </c>
    </row>
    <row r="82" spans="1:6" x14ac:dyDescent="0.2">
      <c r="A82" t="s">
        <v>788</v>
      </c>
      <c r="B82" t="s">
        <v>789</v>
      </c>
      <c r="C82">
        <v>284</v>
      </c>
      <c r="D82" t="s">
        <v>181</v>
      </c>
      <c r="E82" t="str">
        <f>VLOOKUP(D82,[1]Lookups!$A$2:$C$245,2,FALSE)</f>
        <v>No species found</v>
      </c>
      <c r="F82" s="7">
        <v>0</v>
      </c>
    </row>
    <row r="83" spans="1:6" x14ac:dyDescent="0.2">
      <c r="A83" t="s">
        <v>788</v>
      </c>
      <c r="B83" t="s">
        <v>789</v>
      </c>
      <c r="C83">
        <v>285</v>
      </c>
      <c r="D83" t="s">
        <v>181</v>
      </c>
      <c r="E83" t="str">
        <f>VLOOKUP(D83,[1]Lookups!$A$2:$C$245,2,FALSE)</f>
        <v>No species found</v>
      </c>
      <c r="F83" s="7">
        <v>0</v>
      </c>
    </row>
    <row r="84" spans="1:6" x14ac:dyDescent="0.2">
      <c r="A84" t="s">
        <v>788</v>
      </c>
      <c r="B84" t="s">
        <v>789</v>
      </c>
      <c r="C84">
        <v>286</v>
      </c>
      <c r="D84" t="s">
        <v>181</v>
      </c>
      <c r="E84" t="str">
        <f>VLOOKUP(D84,[1]Lookups!$A$2:$C$245,2,FALSE)</f>
        <v>No species found</v>
      </c>
      <c r="F84" s="7">
        <v>0</v>
      </c>
    </row>
    <row r="85" spans="1:6" x14ac:dyDescent="0.2">
      <c r="A85" t="s">
        <v>788</v>
      </c>
      <c r="B85" t="s">
        <v>789</v>
      </c>
      <c r="C85">
        <v>287</v>
      </c>
      <c r="D85" t="s">
        <v>181</v>
      </c>
      <c r="E85" t="str">
        <f>VLOOKUP(D85,[1]Lookups!$A$2:$C$245,2,FALSE)</f>
        <v>No species found</v>
      </c>
      <c r="F85" s="7">
        <v>0</v>
      </c>
    </row>
    <row r="86" spans="1:6" x14ac:dyDescent="0.2">
      <c r="A86" t="s">
        <v>788</v>
      </c>
      <c r="B86" t="s">
        <v>789</v>
      </c>
      <c r="C86">
        <v>288</v>
      </c>
      <c r="D86" t="s">
        <v>181</v>
      </c>
      <c r="E86" t="str">
        <f>VLOOKUP(D86,[1]Lookups!$A$2:$C$245,2,FALSE)</f>
        <v>No species found</v>
      </c>
      <c r="F86" s="7">
        <v>0</v>
      </c>
    </row>
    <row r="87" spans="1:6" x14ac:dyDescent="0.2">
      <c r="A87" t="s">
        <v>788</v>
      </c>
      <c r="B87" t="s">
        <v>789</v>
      </c>
      <c r="C87">
        <v>289</v>
      </c>
      <c r="D87" t="s">
        <v>181</v>
      </c>
      <c r="E87" t="str">
        <f>VLOOKUP(D87,[1]Lookups!$A$2:$C$245,2,FALSE)</f>
        <v>No species found</v>
      </c>
      <c r="F87" s="7">
        <v>0</v>
      </c>
    </row>
    <row r="88" spans="1:6" x14ac:dyDescent="0.2">
      <c r="A88" t="s">
        <v>788</v>
      </c>
      <c r="B88" t="s">
        <v>789</v>
      </c>
      <c r="C88">
        <v>290</v>
      </c>
      <c r="D88" t="s">
        <v>181</v>
      </c>
      <c r="E88" t="str">
        <f>VLOOKUP(D88,[1]Lookups!$A$2:$C$245,2,FALSE)</f>
        <v>No species found</v>
      </c>
      <c r="F88" s="7">
        <v>0</v>
      </c>
    </row>
    <row r="89" spans="1:6" x14ac:dyDescent="0.2">
      <c r="A89" t="s">
        <v>788</v>
      </c>
      <c r="B89" t="s">
        <v>789</v>
      </c>
      <c r="C89">
        <v>291</v>
      </c>
      <c r="D89" t="s">
        <v>181</v>
      </c>
      <c r="E89" t="str">
        <f>VLOOKUP(D89,[1]Lookups!$A$2:$C$245,2,FALSE)</f>
        <v>No species found</v>
      </c>
      <c r="F89" s="7">
        <v>0</v>
      </c>
    </row>
    <row r="90" spans="1:6" x14ac:dyDescent="0.2">
      <c r="A90" t="s">
        <v>788</v>
      </c>
      <c r="B90" t="s">
        <v>789</v>
      </c>
      <c r="C90">
        <v>292</v>
      </c>
      <c r="D90" t="s">
        <v>181</v>
      </c>
      <c r="E90" t="str">
        <f>VLOOKUP(D90,[1]Lookups!$A$2:$C$245,2,FALSE)</f>
        <v>No species found</v>
      </c>
      <c r="F90" s="7">
        <v>0</v>
      </c>
    </row>
    <row r="91" spans="1:6" x14ac:dyDescent="0.2">
      <c r="A91" t="s">
        <v>788</v>
      </c>
      <c r="B91" t="s">
        <v>789</v>
      </c>
      <c r="C91">
        <v>293</v>
      </c>
      <c r="D91" t="s">
        <v>181</v>
      </c>
      <c r="E91" t="str">
        <f>VLOOKUP(D91,[1]Lookups!$A$2:$C$245,2,FALSE)</f>
        <v>No species found</v>
      </c>
      <c r="F91" s="7">
        <v>0</v>
      </c>
    </row>
    <row r="92" spans="1:6" x14ac:dyDescent="0.2">
      <c r="A92" t="s">
        <v>788</v>
      </c>
      <c r="B92" t="s">
        <v>789</v>
      </c>
      <c r="C92">
        <v>294</v>
      </c>
      <c r="D92" t="s">
        <v>181</v>
      </c>
      <c r="E92" t="str">
        <f>VLOOKUP(D92,[1]Lookups!$A$2:$C$245,2,FALSE)</f>
        <v>No species found</v>
      </c>
      <c r="F92" s="7">
        <v>0</v>
      </c>
    </row>
    <row r="93" spans="1:6" x14ac:dyDescent="0.2">
      <c r="A93" t="s">
        <v>788</v>
      </c>
      <c r="B93" t="s">
        <v>789</v>
      </c>
      <c r="C93">
        <v>295</v>
      </c>
      <c r="D93" t="s">
        <v>181</v>
      </c>
      <c r="E93" t="str">
        <f>VLOOKUP(D93,[1]Lookups!$A$2:$C$245,2,FALSE)</f>
        <v>No species found</v>
      </c>
      <c r="F93" s="7">
        <v>0</v>
      </c>
    </row>
    <row r="94" spans="1:6" x14ac:dyDescent="0.2">
      <c r="A94" t="s">
        <v>788</v>
      </c>
      <c r="B94" t="s">
        <v>789</v>
      </c>
      <c r="C94">
        <v>296</v>
      </c>
      <c r="D94" t="s">
        <v>181</v>
      </c>
      <c r="E94" t="str">
        <f>VLOOKUP(D94,[1]Lookups!$A$2:$C$245,2,FALSE)</f>
        <v>No species found</v>
      </c>
      <c r="F94" s="7">
        <v>0</v>
      </c>
    </row>
    <row r="95" spans="1:6" x14ac:dyDescent="0.2">
      <c r="A95" t="s">
        <v>788</v>
      </c>
      <c r="B95" t="s">
        <v>789</v>
      </c>
      <c r="C95">
        <v>297</v>
      </c>
      <c r="D95" t="s">
        <v>181</v>
      </c>
      <c r="E95" t="str">
        <f>VLOOKUP(D95,[1]Lookups!$A$2:$C$245,2,FALSE)</f>
        <v>No species found</v>
      </c>
      <c r="F95" s="7">
        <v>0</v>
      </c>
    </row>
    <row r="96" spans="1:6" x14ac:dyDescent="0.2">
      <c r="A96" t="s">
        <v>788</v>
      </c>
      <c r="B96" t="s">
        <v>789</v>
      </c>
      <c r="C96">
        <v>298</v>
      </c>
      <c r="D96" t="s">
        <v>204</v>
      </c>
      <c r="E96" t="str">
        <f>VLOOKUP(D96,[1]Lookups!$A$2:$C$245,2,FALSE)</f>
        <v>Pinus rigida</v>
      </c>
      <c r="F96" s="7">
        <v>7</v>
      </c>
    </row>
    <row r="97" spans="1:6" x14ac:dyDescent="0.2">
      <c r="A97" t="s">
        <v>788</v>
      </c>
      <c r="B97" t="s">
        <v>789</v>
      </c>
      <c r="C97">
        <v>299</v>
      </c>
      <c r="D97" t="s">
        <v>204</v>
      </c>
      <c r="E97" t="str">
        <f>VLOOKUP(D97,[1]Lookups!$A$2:$C$245,2,FALSE)</f>
        <v>Pinus rigida</v>
      </c>
      <c r="F97" s="7">
        <v>6</v>
      </c>
    </row>
    <row r="98" spans="1:6" x14ac:dyDescent="0.2">
      <c r="A98" t="s">
        <v>788</v>
      </c>
      <c r="B98" t="s">
        <v>789</v>
      </c>
      <c r="C98">
        <v>300</v>
      </c>
      <c r="D98" t="s">
        <v>181</v>
      </c>
      <c r="E98" t="str">
        <f>VLOOKUP(D98,[1]Lookups!$A$2:$C$245,2,FALSE)</f>
        <v>No species found</v>
      </c>
      <c r="F98" s="7">
        <v>0</v>
      </c>
    </row>
    <row r="99" spans="1:6" x14ac:dyDescent="0.2">
      <c r="A99" t="s">
        <v>788</v>
      </c>
      <c r="B99" t="s">
        <v>789</v>
      </c>
      <c r="C99">
        <v>301</v>
      </c>
      <c r="D99" t="s">
        <v>181</v>
      </c>
      <c r="E99" t="str">
        <f>VLOOKUP(D99,[1]Lookups!$A$2:$C$245,2,FALSE)</f>
        <v>No species found</v>
      </c>
      <c r="F99" s="7">
        <v>0</v>
      </c>
    </row>
    <row r="100" spans="1:6" x14ac:dyDescent="0.2">
      <c r="A100" t="s">
        <v>788</v>
      </c>
      <c r="B100" t="s">
        <v>789</v>
      </c>
      <c r="C100">
        <v>302</v>
      </c>
      <c r="D100" t="s">
        <v>181</v>
      </c>
      <c r="E100" t="str">
        <f>VLOOKUP(D100,[1]Lookups!$A$2:$C$245,2,FALSE)</f>
        <v>No species found</v>
      </c>
      <c r="F100" s="7">
        <v>0</v>
      </c>
    </row>
    <row r="101" spans="1:6" x14ac:dyDescent="0.2">
      <c r="A101" t="s">
        <v>788</v>
      </c>
      <c r="B101" t="s">
        <v>789</v>
      </c>
      <c r="C101">
        <v>303</v>
      </c>
      <c r="D101" t="s">
        <v>181</v>
      </c>
      <c r="E101" t="str">
        <f>VLOOKUP(D101,[1]Lookups!$A$2:$C$245,2,FALSE)</f>
        <v>No species found</v>
      </c>
      <c r="F101" s="7">
        <v>0</v>
      </c>
    </row>
    <row r="102" spans="1:6" x14ac:dyDescent="0.2">
      <c r="A102" t="s">
        <v>790</v>
      </c>
      <c r="B102" t="s">
        <v>789</v>
      </c>
      <c r="C102">
        <v>236</v>
      </c>
      <c r="D102" t="s">
        <v>181</v>
      </c>
      <c r="E102" t="str">
        <f>VLOOKUP(D102,[1]Lookups!$A$2:$C$245,2,FALSE)</f>
        <v>No species found</v>
      </c>
      <c r="F102" s="7">
        <v>0</v>
      </c>
    </row>
    <row r="103" spans="1:6" x14ac:dyDescent="0.2">
      <c r="A103" t="s">
        <v>790</v>
      </c>
      <c r="B103" t="s">
        <v>789</v>
      </c>
      <c r="C103">
        <v>237</v>
      </c>
      <c r="D103" t="s">
        <v>181</v>
      </c>
      <c r="E103" t="str">
        <f>VLOOKUP(D103,[1]Lookups!$A$2:$C$245,2,FALSE)</f>
        <v>No species found</v>
      </c>
      <c r="F103" s="7">
        <v>0</v>
      </c>
    </row>
    <row r="104" spans="1:6" x14ac:dyDescent="0.2">
      <c r="A104" t="s">
        <v>790</v>
      </c>
      <c r="B104" t="s">
        <v>789</v>
      </c>
      <c r="C104">
        <v>238</v>
      </c>
      <c r="D104" t="s">
        <v>181</v>
      </c>
      <c r="E104" t="str">
        <f>VLOOKUP(D104,[1]Lookups!$A$2:$C$245,2,FALSE)</f>
        <v>No species found</v>
      </c>
      <c r="F104" s="7">
        <v>0</v>
      </c>
    </row>
    <row r="105" spans="1:6" x14ac:dyDescent="0.2">
      <c r="A105" t="s">
        <v>790</v>
      </c>
      <c r="B105" t="s">
        <v>789</v>
      </c>
      <c r="C105">
        <v>239</v>
      </c>
      <c r="D105" t="s">
        <v>181</v>
      </c>
      <c r="E105" t="str">
        <f>VLOOKUP(D105,[1]Lookups!$A$2:$C$245,2,FALSE)</f>
        <v>No species found</v>
      </c>
      <c r="F105" s="7">
        <v>0</v>
      </c>
    </row>
    <row r="106" spans="1:6" x14ac:dyDescent="0.2">
      <c r="A106" t="s">
        <v>790</v>
      </c>
      <c r="B106" t="s">
        <v>789</v>
      </c>
      <c r="C106">
        <v>240</v>
      </c>
      <c r="D106" t="s">
        <v>181</v>
      </c>
      <c r="E106" t="str">
        <f>VLOOKUP(D106,[1]Lookups!$A$2:$C$245,2,FALSE)</f>
        <v>No species found</v>
      </c>
      <c r="F106" s="7">
        <v>0</v>
      </c>
    </row>
    <row r="107" spans="1:6" x14ac:dyDescent="0.2">
      <c r="A107" t="s">
        <v>790</v>
      </c>
      <c r="B107" t="s">
        <v>789</v>
      </c>
      <c r="C107">
        <v>241</v>
      </c>
      <c r="D107" t="s">
        <v>181</v>
      </c>
      <c r="E107" t="str">
        <f>VLOOKUP(D107,[1]Lookups!$A$2:$C$245,2,FALSE)</f>
        <v>No species found</v>
      </c>
      <c r="F107" s="7">
        <v>0</v>
      </c>
    </row>
    <row r="108" spans="1:6" x14ac:dyDescent="0.2">
      <c r="A108" t="s">
        <v>790</v>
      </c>
      <c r="B108" t="s">
        <v>789</v>
      </c>
      <c r="C108">
        <v>242</v>
      </c>
      <c r="D108" t="s">
        <v>181</v>
      </c>
      <c r="E108" t="str">
        <f>VLOOKUP(D108,[1]Lookups!$A$2:$C$245,2,FALSE)</f>
        <v>No species found</v>
      </c>
      <c r="F108" s="7">
        <v>0</v>
      </c>
    </row>
    <row r="109" spans="1:6" x14ac:dyDescent="0.2">
      <c r="A109" t="s">
        <v>790</v>
      </c>
      <c r="B109" t="s">
        <v>789</v>
      </c>
      <c r="C109">
        <v>243</v>
      </c>
      <c r="D109" t="s">
        <v>181</v>
      </c>
      <c r="E109" t="str">
        <f>VLOOKUP(D109,[1]Lookups!$A$2:$C$245,2,FALSE)</f>
        <v>No species found</v>
      </c>
      <c r="F109" s="7">
        <v>0</v>
      </c>
    </row>
    <row r="110" spans="1:6" x14ac:dyDescent="0.2">
      <c r="A110" t="s">
        <v>790</v>
      </c>
      <c r="B110" t="s">
        <v>789</v>
      </c>
      <c r="C110">
        <v>244</v>
      </c>
      <c r="D110" t="s">
        <v>181</v>
      </c>
      <c r="E110" t="str">
        <f>VLOOKUP(D110,[1]Lookups!$A$2:$C$245,2,FALSE)</f>
        <v>No species found</v>
      </c>
      <c r="F110" s="7">
        <v>0</v>
      </c>
    </row>
    <row r="111" spans="1:6" x14ac:dyDescent="0.2">
      <c r="A111" t="s">
        <v>790</v>
      </c>
      <c r="B111" t="s">
        <v>789</v>
      </c>
      <c r="C111">
        <v>245</v>
      </c>
      <c r="D111" t="s">
        <v>181</v>
      </c>
      <c r="E111" t="str">
        <f>VLOOKUP(D111,[1]Lookups!$A$2:$C$245,2,FALSE)</f>
        <v>No species found</v>
      </c>
      <c r="F111" s="7">
        <v>0</v>
      </c>
    </row>
    <row r="112" spans="1:6" x14ac:dyDescent="0.2">
      <c r="A112" t="s">
        <v>790</v>
      </c>
      <c r="B112" t="s">
        <v>789</v>
      </c>
      <c r="C112">
        <v>246</v>
      </c>
      <c r="D112" t="s">
        <v>181</v>
      </c>
      <c r="E112" t="str">
        <f>VLOOKUP(D112,[1]Lookups!$A$2:$C$245,2,FALSE)</f>
        <v>No species found</v>
      </c>
      <c r="F112" s="7">
        <v>0</v>
      </c>
    </row>
    <row r="113" spans="1:6" x14ac:dyDescent="0.2">
      <c r="A113" t="s">
        <v>790</v>
      </c>
      <c r="B113" t="s">
        <v>789</v>
      </c>
      <c r="C113">
        <v>247</v>
      </c>
      <c r="D113" t="s">
        <v>181</v>
      </c>
      <c r="E113" t="str">
        <f>VLOOKUP(D113,[1]Lookups!$A$2:$C$245,2,FALSE)</f>
        <v>No species found</v>
      </c>
      <c r="F113" s="7">
        <v>0</v>
      </c>
    </row>
    <row r="114" spans="1:6" x14ac:dyDescent="0.2">
      <c r="A114" t="s">
        <v>790</v>
      </c>
      <c r="B114" t="s">
        <v>789</v>
      </c>
      <c r="C114">
        <v>248</v>
      </c>
      <c r="D114" t="s">
        <v>181</v>
      </c>
      <c r="E114" t="str">
        <f>VLOOKUP(D114,[1]Lookups!$A$2:$C$245,2,FALSE)</f>
        <v>No species found</v>
      </c>
      <c r="F114" s="7">
        <v>0</v>
      </c>
    </row>
    <row r="115" spans="1:6" x14ac:dyDescent="0.2">
      <c r="A115" t="s">
        <v>790</v>
      </c>
      <c r="B115" t="s">
        <v>789</v>
      </c>
      <c r="C115">
        <v>249</v>
      </c>
      <c r="D115" t="s">
        <v>181</v>
      </c>
      <c r="E115" t="str">
        <f>VLOOKUP(D115,[1]Lookups!$A$2:$C$245,2,FALSE)</f>
        <v>No species found</v>
      </c>
      <c r="F115" s="7">
        <v>0</v>
      </c>
    </row>
    <row r="116" spans="1:6" x14ac:dyDescent="0.2">
      <c r="A116" t="s">
        <v>790</v>
      </c>
      <c r="B116" t="s">
        <v>789</v>
      </c>
      <c r="C116">
        <v>250</v>
      </c>
      <c r="D116" t="s">
        <v>204</v>
      </c>
      <c r="E116" t="str">
        <f>VLOOKUP(D116,[1]Lookups!$A$2:$C$245,2,FALSE)</f>
        <v>Pinus rigida</v>
      </c>
      <c r="F116" s="7">
        <v>9.1</v>
      </c>
    </row>
    <row r="117" spans="1:6" x14ac:dyDescent="0.2">
      <c r="A117" t="s">
        <v>790</v>
      </c>
      <c r="B117" t="s">
        <v>789</v>
      </c>
      <c r="C117">
        <v>250</v>
      </c>
      <c r="D117" t="s">
        <v>204</v>
      </c>
      <c r="E117" t="str">
        <f>VLOOKUP(D117,[1]Lookups!$A$2:$C$245,2,FALSE)</f>
        <v>Pinus rigida</v>
      </c>
      <c r="F117" s="7">
        <v>7.3</v>
      </c>
    </row>
    <row r="118" spans="1:6" x14ac:dyDescent="0.2">
      <c r="A118" t="s">
        <v>790</v>
      </c>
      <c r="B118" t="s">
        <v>789</v>
      </c>
      <c r="C118">
        <v>251</v>
      </c>
      <c r="D118" t="s">
        <v>181</v>
      </c>
      <c r="E118" t="str">
        <f>VLOOKUP(D118,[1]Lookups!$A$2:$C$245,2,FALSE)</f>
        <v>No species found</v>
      </c>
      <c r="F118" s="7">
        <v>0</v>
      </c>
    </row>
    <row r="119" spans="1:6" x14ac:dyDescent="0.2">
      <c r="A119" t="s">
        <v>790</v>
      </c>
      <c r="B119" t="s">
        <v>789</v>
      </c>
      <c r="C119">
        <v>252</v>
      </c>
      <c r="D119" t="s">
        <v>181</v>
      </c>
      <c r="E119" t="str">
        <f>VLOOKUP(D119,[1]Lookups!$A$2:$C$245,2,FALSE)</f>
        <v>No species found</v>
      </c>
      <c r="F119" s="7">
        <v>0</v>
      </c>
    </row>
    <row r="120" spans="1:6" x14ac:dyDescent="0.2">
      <c r="A120" t="s">
        <v>790</v>
      </c>
      <c r="B120" t="s">
        <v>789</v>
      </c>
      <c r="C120">
        <v>253</v>
      </c>
      <c r="D120" t="s">
        <v>181</v>
      </c>
      <c r="E120" t="str">
        <f>VLOOKUP(D120,[1]Lookups!$A$2:$C$245,2,FALSE)</f>
        <v>No species found</v>
      </c>
      <c r="F120" s="7">
        <v>0</v>
      </c>
    </row>
    <row r="121" spans="1:6" x14ac:dyDescent="0.2">
      <c r="A121" t="s">
        <v>790</v>
      </c>
      <c r="B121" t="s">
        <v>789</v>
      </c>
      <c r="C121">
        <v>254</v>
      </c>
      <c r="D121" t="s">
        <v>181</v>
      </c>
      <c r="E121" t="str">
        <f>VLOOKUP(D121,[1]Lookups!$A$2:$C$245,2,FALSE)</f>
        <v>No species found</v>
      </c>
      <c r="F121" s="7">
        <v>0</v>
      </c>
    </row>
    <row r="122" spans="1:6" x14ac:dyDescent="0.2">
      <c r="A122" t="s">
        <v>790</v>
      </c>
      <c r="B122" t="s">
        <v>789</v>
      </c>
      <c r="C122">
        <v>255</v>
      </c>
      <c r="D122" t="s">
        <v>181</v>
      </c>
      <c r="E122" t="str">
        <f>VLOOKUP(D122,[1]Lookups!$A$2:$C$245,2,FALSE)</f>
        <v>No species found</v>
      </c>
      <c r="F122" s="7">
        <v>0</v>
      </c>
    </row>
    <row r="123" spans="1:6" x14ac:dyDescent="0.2">
      <c r="A123" t="s">
        <v>790</v>
      </c>
      <c r="B123" t="s">
        <v>789</v>
      </c>
      <c r="C123">
        <v>256</v>
      </c>
      <c r="D123" t="s">
        <v>181</v>
      </c>
      <c r="E123" t="str">
        <f>VLOOKUP(D123,[1]Lookups!$A$2:$C$245,2,FALSE)</f>
        <v>No species found</v>
      </c>
      <c r="F123" s="7">
        <v>0</v>
      </c>
    </row>
    <row r="124" spans="1:6" x14ac:dyDescent="0.2">
      <c r="A124" t="s">
        <v>792</v>
      </c>
      <c r="B124" t="s">
        <v>789</v>
      </c>
      <c r="C124">
        <v>957</v>
      </c>
      <c r="D124" t="s">
        <v>181</v>
      </c>
      <c r="E124" t="str">
        <f>VLOOKUP(D124,[1]Lookups!$A$2:$C$245,2,FALSE)</f>
        <v>No species found</v>
      </c>
      <c r="F124" s="7">
        <v>0</v>
      </c>
    </row>
    <row r="125" spans="1:6" x14ac:dyDescent="0.2">
      <c r="A125" t="s">
        <v>792</v>
      </c>
      <c r="B125" t="s">
        <v>789</v>
      </c>
      <c r="C125">
        <v>956</v>
      </c>
      <c r="D125" t="s">
        <v>181</v>
      </c>
      <c r="E125" t="str">
        <f>VLOOKUP(D125,[1]Lookups!$A$2:$C$245,2,FALSE)</f>
        <v>No species found</v>
      </c>
      <c r="F125" s="7">
        <v>0</v>
      </c>
    </row>
    <row r="126" spans="1:6" x14ac:dyDescent="0.2">
      <c r="A126" t="s">
        <v>792</v>
      </c>
      <c r="B126" t="s">
        <v>789</v>
      </c>
      <c r="C126">
        <v>955</v>
      </c>
      <c r="D126" t="s">
        <v>181</v>
      </c>
      <c r="E126" t="str">
        <f>VLOOKUP(D126,[1]Lookups!$A$2:$C$245,2,FALSE)</f>
        <v>No species found</v>
      </c>
      <c r="F126" s="7">
        <v>0</v>
      </c>
    </row>
    <row r="127" spans="1:6" x14ac:dyDescent="0.2">
      <c r="A127" t="s">
        <v>792</v>
      </c>
      <c r="B127" t="s">
        <v>789</v>
      </c>
      <c r="C127">
        <v>954</v>
      </c>
      <c r="D127" t="s">
        <v>181</v>
      </c>
      <c r="E127" t="str">
        <f>VLOOKUP(D127,[1]Lookups!$A$2:$C$245,2,FALSE)</f>
        <v>No species found</v>
      </c>
      <c r="F127" s="7">
        <v>0</v>
      </c>
    </row>
    <row r="128" spans="1:6" x14ac:dyDescent="0.2">
      <c r="A128" t="s">
        <v>792</v>
      </c>
      <c r="B128" t="s">
        <v>789</v>
      </c>
      <c r="C128">
        <v>953</v>
      </c>
      <c r="D128" t="s">
        <v>181</v>
      </c>
      <c r="E128" t="str">
        <f>VLOOKUP(D128,[1]Lookups!$A$2:$C$245,2,FALSE)</f>
        <v>No species found</v>
      </c>
      <c r="F128" s="7">
        <v>0</v>
      </c>
    </row>
    <row r="129" spans="1:6" x14ac:dyDescent="0.2">
      <c r="A129" t="s">
        <v>792</v>
      </c>
      <c r="B129" t="s">
        <v>789</v>
      </c>
      <c r="C129">
        <v>952</v>
      </c>
      <c r="D129" t="s">
        <v>181</v>
      </c>
      <c r="E129" t="str">
        <f>VLOOKUP(D129,[1]Lookups!$A$2:$C$245,2,FALSE)</f>
        <v>No species found</v>
      </c>
      <c r="F129" s="7">
        <v>0</v>
      </c>
    </row>
    <row r="130" spans="1:6" x14ac:dyDescent="0.2">
      <c r="A130" t="s">
        <v>792</v>
      </c>
      <c r="B130" t="s">
        <v>789</v>
      </c>
      <c r="C130">
        <v>951</v>
      </c>
      <c r="D130" t="s">
        <v>181</v>
      </c>
      <c r="E130" t="str">
        <f>VLOOKUP(D130,[1]Lookups!$A$2:$C$245,2,FALSE)</f>
        <v>No species found</v>
      </c>
      <c r="F130" s="7">
        <v>0</v>
      </c>
    </row>
    <row r="131" spans="1:6" x14ac:dyDescent="0.2">
      <c r="A131" t="s">
        <v>792</v>
      </c>
      <c r="B131" t="s">
        <v>789</v>
      </c>
      <c r="C131">
        <v>950</v>
      </c>
      <c r="D131" t="s">
        <v>181</v>
      </c>
      <c r="E131" t="str">
        <f>VLOOKUP(D131,[1]Lookups!$A$2:$C$245,2,FALSE)</f>
        <v>No species found</v>
      </c>
      <c r="F131" s="7">
        <v>0</v>
      </c>
    </row>
    <row r="132" spans="1:6" x14ac:dyDescent="0.2">
      <c r="A132" t="s">
        <v>792</v>
      </c>
      <c r="B132" t="s">
        <v>789</v>
      </c>
      <c r="C132">
        <v>949</v>
      </c>
      <c r="D132" t="s">
        <v>181</v>
      </c>
      <c r="E132" t="str">
        <f>VLOOKUP(D132,[1]Lookups!$A$2:$C$245,2,FALSE)</f>
        <v>No species found</v>
      </c>
      <c r="F132" s="7">
        <v>0</v>
      </c>
    </row>
    <row r="133" spans="1:6" x14ac:dyDescent="0.2">
      <c r="A133" t="s">
        <v>792</v>
      </c>
      <c r="B133" t="s">
        <v>789</v>
      </c>
      <c r="C133">
        <v>948</v>
      </c>
      <c r="D133" t="s">
        <v>181</v>
      </c>
      <c r="E133" t="str">
        <f>VLOOKUP(D133,[1]Lookups!$A$2:$C$245,2,FALSE)</f>
        <v>No species found</v>
      </c>
      <c r="F133" s="7">
        <v>0</v>
      </c>
    </row>
    <row r="134" spans="1:6" x14ac:dyDescent="0.2">
      <c r="A134" t="s">
        <v>792</v>
      </c>
      <c r="B134" t="s">
        <v>789</v>
      </c>
      <c r="C134">
        <v>947</v>
      </c>
      <c r="D134" t="s">
        <v>181</v>
      </c>
      <c r="E134" t="str">
        <f>VLOOKUP(D134,[1]Lookups!$A$2:$C$245,2,FALSE)</f>
        <v>No species found</v>
      </c>
      <c r="F134" s="7">
        <v>0</v>
      </c>
    </row>
    <row r="135" spans="1:6" x14ac:dyDescent="0.2">
      <c r="A135" t="s">
        <v>792</v>
      </c>
      <c r="B135" t="s">
        <v>789</v>
      </c>
      <c r="C135">
        <v>946</v>
      </c>
      <c r="D135" t="s">
        <v>181</v>
      </c>
      <c r="E135" t="str">
        <f>VLOOKUP(D135,[1]Lookups!$A$2:$C$245,2,FALSE)</f>
        <v>No species found</v>
      </c>
      <c r="F135" s="7">
        <v>0</v>
      </c>
    </row>
    <row r="136" spans="1:6" x14ac:dyDescent="0.2">
      <c r="A136" t="s">
        <v>792</v>
      </c>
      <c r="B136" t="s">
        <v>789</v>
      </c>
      <c r="C136">
        <v>945</v>
      </c>
      <c r="D136" t="s">
        <v>181</v>
      </c>
      <c r="E136" t="str">
        <f>VLOOKUP(D136,[1]Lookups!$A$2:$C$245,2,FALSE)</f>
        <v>No species found</v>
      </c>
      <c r="F136" s="7">
        <v>0</v>
      </c>
    </row>
    <row r="137" spans="1:6" x14ac:dyDescent="0.2">
      <c r="A137" t="s">
        <v>792</v>
      </c>
      <c r="B137" t="s">
        <v>789</v>
      </c>
      <c r="C137">
        <v>944</v>
      </c>
      <c r="D137" t="s">
        <v>181</v>
      </c>
      <c r="E137" t="str">
        <f>VLOOKUP(D137,[1]Lookups!$A$2:$C$245,2,FALSE)</f>
        <v>No species found</v>
      </c>
      <c r="F137" s="7">
        <v>0</v>
      </c>
    </row>
    <row r="138" spans="1:6" x14ac:dyDescent="0.2">
      <c r="A138" t="s">
        <v>792</v>
      </c>
      <c r="B138" t="s">
        <v>789</v>
      </c>
      <c r="C138">
        <v>943</v>
      </c>
      <c r="D138" t="s">
        <v>181</v>
      </c>
      <c r="E138" t="str">
        <f>VLOOKUP(D138,[1]Lookups!$A$2:$C$245,2,FALSE)</f>
        <v>No species found</v>
      </c>
      <c r="F138" s="7">
        <v>0</v>
      </c>
    </row>
    <row r="139" spans="1:6" x14ac:dyDescent="0.2">
      <c r="A139" t="s">
        <v>792</v>
      </c>
      <c r="B139" t="s">
        <v>789</v>
      </c>
      <c r="C139">
        <v>942</v>
      </c>
      <c r="D139" t="s">
        <v>181</v>
      </c>
      <c r="E139" t="str">
        <f>VLOOKUP(D139,[1]Lookups!$A$2:$C$245,2,FALSE)</f>
        <v>No species found</v>
      </c>
      <c r="F139" s="7">
        <v>0</v>
      </c>
    </row>
    <row r="140" spans="1:6" x14ac:dyDescent="0.2">
      <c r="A140" t="s">
        <v>792</v>
      </c>
      <c r="B140" t="s">
        <v>789</v>
      </c>
      <c r="C140">
        <v>941</v>
      </c>
      <c r="D140" t="s">
        <v>181</v>
      </c>
      <c r="E140" t="str">
        <f>VLOOKUP(D140,[1]Lookups!$A$2:$C$245,2,FALSE)</f>
        <v>No species found</v>
      </c>
      <c r="F140" s="7">
        <v>0</v>
      </c>
    </row>
    <row r="141" spans="1:6" x14ac:dyDescent="0.2">
      <c r="A141" t="s">
        <v>792</v>
      </c>
      <c r="B141" t="s">
        <v>789</v>
      </c>
      <c r="C141">
        <v>940</v>
      </c>
      <c r="D141" t="s">
        <v>181</v>
      </c>
      <c r="E141" t="str">
        <f>VLOOKUP(D141,[1]Lookups!$A$2:$C$245,2,FALSE)</f>
        <v>No species found</v>
      </c>
      <c r="F141" s="7">
        <v>0</v>
      </c>
    </row>
    <row r="142" spans="1:6" x14ac:dyDescent="0.2">
      <c r="A142" t="s">
        <v>792</v>
      </c>
      <c r="B142" t="s">
        <v>789</v>
      </c>
      <c r="C142">
        <v>939</v>
      </c>
      <c r="D142" t="s">
        <v>181</v>
      </c>
      <c r="E142" t="str">
        <f>VLOOKUP(D142,[1]Lookups!$A$2:$C$245,2,FALSE)</f>
        <v>No species found</v>
      </c>
      <c r="F142" s="7">
        <v>0</v>
      </c>
    </row>
    <row r="143" spans="1:6" x14ac:dyDescent="0.2">
      <c r="A143" t="s">
        <v>792</v>
      </c>
      <c r="B143" t="s">
        <v>789</v>
      </c>
      <c r="C143">
        <v>938</v>
      </c>
      <c r="D143" t="s">
        <v>181</v>
      </c>
      <c r="E143" t="str">
        <f>VLOOKUP(D143,[1]Lookups!$A$2:$C$245,2,FALSE)</f>
        <v>No species found</v>
      </c>
      <c r="F143" s="7">
        <v>0</v>
      </c>
    </row>
    <row r="144" spans="1:6" x14ac:dyDescent="0.2">
      <c r="A144" t="s">
        <v>792</v>
      </c>
      <c r="B144" t="s">
        <v>789</v>
      </c>
      <c r="C144">
        <v>937</v>
      </c>
      <c r="D144" t="s">
        <v>181</v>
      </c>
      <c r="E144" t="str">
        <f>VLOOKUP(D144,[1]Lookups!$A$2:$C$245,2,FALSE)</f>
        <v>No species found</v>
      </c>
      <c r="F144" s="7">
        <v>0</v>
      </c>
    </row>
    <row r="145" spans="1:6" x14ac:dyDescent="0.2">
      <c r="A145" t="s">
        <v>792</v>
      </c>
      <c r="B145" t="s">
        <v>789</v>
      </c>
      <c r="C145">
        <v>936</v>
      </c>
      <c r="D145" t="s">
        <v>181</v>
      </c>
      <c r="E145" t="str">
        <f>VLOOKUP(D145,[1]Lookups!$A$2:$C$245,2,FALSE)</f>
        <v>No species found</v>
      </c>
      <c r="F145" s="7">
        <v>0</v>
      </c>
    </row>
    <row r="146" spans="1:6" x14ac:dyDescent="0.2">
      <c r="A146" t="s">
        <v>798</v>
      </c>
      <c r="B146" t="s">
        <v>779</v>
      </c>
      <c r="C146">
        <v>705</v>
      </c>
      <c r="D146" t="s">
        <v>181</v>
      </c>
      <c r="E146" t="str">
        <f>VLOOKUP(D146,[2]Lookups!$A$2:$C$244,2,FALSE)</f>
        <v>No species found</v>
      </c>
      <c r="F146" s="7">
        <v>0</v>
      </c>
    </row>
    <row r="147" spans="1:6" x14ac:dyDescent="0.2">
      <c r="A147" t="s">
        <v>798</v>
      </c>
      <c r="B147" t="s">
        <v>779</v>
      </c>
      <c r="C147">
        <v>704</v>
      </c>
      <c r="D147" t="s">
        <v>181</v>
      </c>
      <c r="E147" t="str">
        <f>VLOOKUP(D147,[2]Lookups!$A$2:$C$244,2,FALSE)</f>
        <v>No species found</v>
      </c>
      <c r="F147" s="7">
        <v>0</v>
      </c>
    </row>
    <row r="148" spans="1:6" x14ac:dyDescent="0.2">
      <c r="A148" t="s">
        <v>798</v>
      </c>
      <c r="B148" t="s">
        <v>779</v>
      </c>
      <c r="C148">
        <v>703</v>
      </c>
      <c r="D148" t="s">
        <v>181</v>
      </c>
      <c r="E148" t="str">
        <f>VLOOKUP(D148,[2]Lookups!$A$2:$C$244,2,FALSE)</f>
        <v>No species found</v>
      </c>
      <c r="F148" s="7">
        <v>0</v>
      </c>
    </row>
    <row r="149" spans="1:6" x14ac:dyDescent="0.2">
      <c r="A149" t="s">
        <v>798</v>
      </c>
      <c r="B149" t="s">
        <v>779</v>
      </c>
      <c r="C149">
        <v>702</v>
      </c>
      <c r="D149" t="s">
        <v>181</v>
      </c>
      <c r="E149" t="str">
        <f>VLOOKUP(D149,[2]Lookups!$A$2:$C$244,2,FALSE)</f>
        <v>No species found</v>
      </c>
      <c r="F149" s="7">
        <v>0</v>
      </c>
    </row>
    <row r="150" spans="1:6" x14ac:dyDescent="0.2">
      <c r="A150" t="s">
        <v>798</v>
      </c>
      <c r="B150" t="s">
        <v>779</v>
      </c>
      <c r="C150">
        <v>701</v>
      </c>
      <c r="D150" t="s">
        <v>181</v>
      </c>
      <c r="E150" t="str">
        <f>VLOOKUP(D150,[2]Lookups!$A$2:$C$244,2,FALSE)</f>
        <v>No species found</v>
      </c>
      <c r="F150" s="7">
        <v>0</v>
      </c>
    </row>
    <row r="151" spans="1:6" x14ac:dyDescent="0.2">
      <c r="A151" t="s">
        <v>798</v>
      </c>
      <c r="B151" t="s">
        <v>779</v>
      </c>
      <c r="C151">
        <v>700</v>
      </c>
      <c r="D151" t="s">
        <v>181</v>
      </c>
      <c r="E151" t="str">
        <f>VLOOKUP(D151,[2]Lookups!$A$2:$C$244,2,FALSE)</f>
        <v>No species found</v>
      </c>
      <c r="F151" s="7">
        <v>0</v>
      </c>
    </row>
    <row r="152" spans="1:6" x14ac:dyDescent="0.2">
      <c r="A152" t="s">
        <v>798</v>
      </c>
      <c r="B152" t="s">
        <v>779</v>
      </c>
      <c r="C152">
        <v>699</v>
      </c>
      <c r="D152" t="s">
        <v>181</v>
      </c>
      <c r="E152" t="str">
        <f>VLOOKUP(D152,[2]Lookups!$A$2:$C$244,2,FALSE)</f>
        <v>No species found</v>
      </c>
      <c r="F152" s="7">
        <v>0</v>
      </c>
    </row>
    <row r="153" spans="1:6" x14ac:dyDescent="0.2">
      <c r="A153" t="s">
        <v>798</v>
      </c>
      <c r="B153" t="s">
        <v>779</v>
      </c>
      <c r="C153">
        <v>698</v>
      </c>
      <c r="D153" t="s">
        <v>181</v>
      </c>
      <c r="E153" t="str">
        <f>VLOOKUP(D153,[2]Lookups!$A$2:$C$244,2,FALSE)</f>
        <v>No species found</v>
      </c>
      <c r="F153" s="7">
        <v>0</v>
      </c>
    </row>
    <row r="154" spans="1:6" x14ac:dyDescent="0.2">
      <c r="A154" t="s">
        <v>798</v>
      </c>
      <c r="B154" t="s">
        <v>779</v>
      </c>
      <c r="C154">
        <v>697</v>
      </c>
      <c r="D154" t="s">
        <v>181</v>
      </c>
      <c r="E154" t="str">
        <f>VLOOKUP(D154,[2]Lookups!$A$2:$C$244,2,FALSE)</f>
        <v>No species found</v>
      </c>
      <c r="F154" s="7">
        <v>0</v>
      </c>
    </row>
    <row r="155" spans="1:6" x14ac:dyDescent="0.2">
      <c r="A155" t="s">
        <v>798</v>
      </c>
      <c r="B155" t="s">
        <v>779</v>
      </c>
      <c r="C155">
        <v>696</v>
      </c>
      <c r="D155" t="s">
        <v>181</v>
      </c>
      <c r="E155" t="str">
        <f>VLOOKUP(D155,[2]Lookups!$A$2:$C$244,2,FALSE)</f>
        <v>No species found</v>
      </c>
      <c r="F155" s="7">
        <v>0</v>
      </c>
    </row>
    <row r="156" spans="1:6" x14ac:dyDescent="0.2">
      <c r="A156" t="s">
        <v>798</v>
      </c>
      <c r="B156" t="s">
        <v>779</v>
      </c>
      <c r="C156">
        <v>695</v>
      </c>
      <c r="D156" t="s">
        <v>181</v>
      </c>
      <c r="E156" t="str">
        <f>VLOOKUP(D156,[2]Lookups!$A$2:$C$244,2,FALSE)</f>
        <v>No species found</v>
      </c>
      <c r="F156" s="7">
        <v>0</v>
      </c>
    </row>
    <row r="157" spans="1:6" x14ac:dyDescent="0.2">
      <c r="A157" t="s">
        <v>798</v>
      </c>
      <c r="B157" t="s">
        <v>779</v>
      </c>
      <c r="C157">
        <v>694</v>
      </c>
      <c r="D157" t="s">
        <v>181</v>
      </c>
      <c r="E157" t="str">
        <f>VLOOKUP(D157,[2]Lookups!$A$2:$C$244,2,FALSE)</f>
        <v>No species found</v>
      </c>
      <c r="F157" s="7">
        <v>0</v>
      </c>
    </row>
    <row r="158" spans="1:6" x14ac:dyDescent="0.2">
      <c r="A158" t="s">
        <v>798</v>
      </c>
      <c r="B158" t="s">
        <v>779</v>
      </c>
      <c r="C158">
        <v>693</v>
      </c>
      <c r="D158" t="s">
        <v>181</v>
      </c>
      <c r="E158" t="str">
        <f>VLOOKUP(D158,[2]Lookups!$A$2:$C$244,2,FALSE)</f>
        <v>No species found</v>
      </c>
      <c r="F158" s="7">
        <v>0</v>
      </c>
    </row>
    <row r="159" spans="1:6" x14ac:dyDescent="0.2">
      <c r="A159" t="s">
        <v>798</v>
      </c>
      <c r="B159" t="s">
        <v>779</v>
      </c>
      <c r="C159">
        <v>692</v>
      </c>
      <c r="D159" t="s">
        <v>181</v>
      </c>
      <c r="E159" t="str">
        <f>VLOOKUP(D159,[2]Lookups!$A$2:$C$244,2,FALSE)</f>
        <v>No species found</v>
      </c>
      <c r="F159" s="7">
        <v>0</v>
      </c>
    </row>
    <row r="160" spans="1:6" x14ac:dyDescent="0.2">
      <c r="A160" t="s">
        <v>798</v>
      </c>
      <c r="B160" t="s">
        <v>779</v>
      </c>
      <c r="C160">
        <v>691</v>
      </c>
      <c r="D160" t="s">
        <v>181</v>
      </c>
      <c r="E160" t="str">
        <f>VLOOKUP(D160,[2]Lookups!$A$2:$C$244,2,FALSE)</f>
        <v>No species found</v>
      </c>
      <c r="F160" s="7">
        <v>0</v>
      </c>
    </row>
    <row r="161" spans="1:6" x14ac:dyDescent="0.2">
      <c r="A161" t="s">
        <v>798</v>
      </c>
      <c r="B161" t="s">
        <v>779</v>
      </c>
      <c r="C161">
        <v>690</v>
      </c>
      <c r="D161" t="s">
        <v>181</v>
      </c>
      <c r="E161" t="str">
        <f>VLOOKUP(D161,[2]Lookups!$A$2:$C$244,2,FALSE)</f>
        <v>No species found</v>
      </c>
      <c r="F161" s="7">
        <v>0</v>
      </c>
    </row>
    <row r="162" spans="1:6" x14ac:dyDescent="0.2">
      <c r="A162" t="s">
        <v>798</v>
      </c>
      <c r="B162" t="s">
        <v>779</v>
      </c>
      <c r="C162">
        <v>689</v>
      </c>
      <c r="D162" t="s">
        <v>181</v>
      </c>
      <c r="E162" t="str">
        <f>VLOOKUP(D162,[2]Lookups!$A$2:$C$244,2,FALSE)</f>
        <v>No species found</v>
      </c>
      <c r="F162" s="7">
        <v>0</v>
      </c>
    </row>
    <row r="163" spans="1:6" x14ac:dyDescent="0.2">
      <c r="A163" t="s">
        <v>798</v>
      </c>
      <c r="B163" t="s">
        <v>779</v>
      </c>
      <c r="C163">
        <v>688</v>
      </c>
      <c r="D163" t="s">
        <v>181</v>
      </c>
      <c r="E163" t="str">
        <f>VLOOKUP(D163,[2]Lookups!$A$2:$C$244,2,FALSE)</f>
        <v>No species found</v>
      </c>
      <c r="F163" s="7">
        <v>0</v>
      </c>
    </row>
    <row r="164" spans="1:6" x14ac:dyDescent="0.2">
      <c r="A164" t="s">
        <v>798</v>
      </c>
      <c r="B164" t="s">
        <v>779</v>
      </c>
      <c r="C164">
        <v>687</v>
      </c>
      <c r="D164" t="s">
        <v>181</v>
      </c>
      <c r="E164" t="str">
        <f>VLOOKUP(D164,[2]Lookups!$A$2:$C$244,2,FALSE)</f>
        <v>No species found</v>
      </c>
      <c r="F164" s="7">
        <v>0</v>
      </c>
    </row>
    <row r="165" spans="1:6" x14ac:dyDescent="0.2">
      <c r="A165" t="s">
        <v>798</v>
      </c>
      <c r="B165" t="s">
        <v>779</v>
      </c>
      <c r="C165">
        <v>686</v>
      </c>
      <c r="D165" t="s">
        <v>181</v>
      </c>
      <c r="E165" t="str">
        <f>VLOOKUP(D165,[2]Lookups!$A$2:$C$244,2,FALSE)</f>
        <v>No species found</v>
      </c>
      <c r="F165" s="7">
        <v>0</v>
      </c>
    </row>
    <row r="166" spans="1:6" x14ac:dyDescent="0.2">
      <c r="A166" t="s">
        <v>798</v>
      </c>
      <c r="B166" t="s">
        <v>779</v>
      </c>
      <c r="C166">
        <v>685</v>
      </c>
      <c r="D166" t="s">
        <v>181</v>
      </c>
      <c r="E166" t="str">
        <f>VLOOKUP(D166,[2]Lookups!$A$2:$C$244,2,FALSE)</f>
        <v>No species found</v>
      </c>
      <c r="F166" s="7">
        <v>0</v>
      </c>
    </row>
    <row r="167" spans="1:6" x14ac:dyDescent="0.2">
      <c r="A167" t="s">
        <v>798</v>
      </c>
      <c r="B167" t="s">
        <v>779</v>
      </c>
      <c r="C167">
        <v>684</v>
      </c>
      <c r="D167" t="s">
        <v>181</v>
      </c>
      <c r="E167" t="str">
        <f>VLOOKUP(D167,[2]Lookups!$A$2:$C$244,2,FALSE)</f>
        <v>No species found</v>
      </c>
      <c r="F167" s="7">
        <v>0</v>
      </c>
    </row>
    <row r="168" spans="1:6" x14ac:dyDescent="0.2">
      <c r="A168" t="s">
        <v>798</v>
      </c>
      <c r="B168" t="s">
        <v>779</v>
      </c>
      <c r="C168">
        <v>683</v>
      </c>
      <c r="D168" t="s">
        <v>181</v>
      </c>
      <c r="E168" t="str">
        <f>VLOOKUP(D168,[2]Lookups!$A$2:$C$244,2,FALSE)</f>
        <v>No species found</v>
      </c>
      <c r="F168" s="7">
        <v>0</v>
      </c>
    </row>
    <row r="169" spans="1:6" x14ac:dyDescent="0.2">
      <c r="A169" t="s">
        <v>798</v>
      </c>
      <c r="B169" t="s">
        <v>779</v>
      </c>
      <c r="C169">
        <v>682</v>
      </c>
      <c r="D169" t="s">
        <v>181</v>
      </c>
      <c r="E169" t="str">
        <f>VLOOKUP(D169,[2]Lookups!$A$2:$C$244,2,FALSE)</f>
        <v>No species found</v>
      </c>
      <c r="F169" s="7">
        <v>0</v>
      </c>
    </row>
    <row r="170" spans="1:6" x14ac:dyDescent="0.2">
      <c r="A170" t="s">
        <v>799</v>
      </c>
      <c r="B170" t="s">
        <v>779</v>
      </c>
      <c r="C170">
        <v>750</v>
      </c>
      <c r="D170" t="s">
        <v>181</v>
      </c>
      <c r="E170" t="str">
        <f>VLOOKUP(D170,[2]Lookups!$A$2:$C$244,2,FALSE)</f>
        <v>No species found</v>
      </c>
      <c r="F170" s="7">
        <v>0</v>
      </c>
    </row>
    <row r="171" spans="1:6" x14ac:dyDescent="0.2">
      <c r="A171" t="s">
        <v>799</v>
      </c>
      <c r="B171" t="s">
        <v>779</v>
      </c>
      <c r="C171">
        <v>749</v>
      </c>
      <c r="D171" t="s">
        <v>181</v>
      </c>
      <c r="E171" t="str">
        <f>VLOOKUP(D171,[2]Lookups!$A$2:$C$244,2,FALSE)</f>
        <v>No species found</v>
      </c>
      <c r="F171" s="7">
        <v>0</v>
      </c>
    </row>
    <row r="172" spans="1:6" x14ac:dyDescent="0.2">
      <c r="A172" t="s">
        <v>799</v>
      </c>
      <c r="B172" t="s">
        <v>779</v>
      </c>
      <c r="C172">
        <v>748</v>
      </c>
      <c r="D172" t="s">
        <v>181</v>
      </c>
      <c r="E172" t="str">
        <f>VLOOKUP(D172,[2]Lookups!$A$2:$C$244,2,FALSE)</f>
        <v>No species found</v>
      </c>
      <c r="F172" s="7">
        <v>0</v>
      </c>
    </row>
    <row r="173" spans="1:6" x14ac:dyDescent="0.2">
      <c r="A173" t="s">
        <v>799</v>
      </c>
      <c r="B173" t="s">
        <v>779</v>
      </c>
      <c r="C173">
        <v>747</v>
      </c>
      <c r="D173" t="s">
        <v>181</v>
      </c>
      <c r="E173" t="str">
        <f>VLOOKUP(D173,[2]Lookups!$A$2:$C$244,2,FALSE)</f>
        <v>No species found</v>
      </c>
      <c r="F173" s="7">
        <v>0</v>
      </c>
    </row>
    <row r="174" spans="1:6" x14ac:dyDescent="0.2">
      <c r="A174" t="s">
        <v>799</v>
      </c>
      <c r="B174" t="s">
        <v>779</v>
      </c>
      <c r="C174">
        <v>746</v>
      </c>
      <c r="D174" t="s">
        <v>181</v>
      </c>
      <c r="E174" t="str">
        <f>VLOOKUP(D174,[2]Lookups!$A$2:$C$244,2,FALSE)</f>
        <v>No species found</v>
      </c>
      <c r="F174" s="7">
        <v>0</v>
      </c>
    </row>
    <row r="175" spans="1:6" x14ac:dyDescent="0.2">
      <c r="A175" t="s">
        <v>799</v>
      </c>
      <c r="B175" t="s">
        <v>779</v>
      </c>
      <c r="C175">
        <v>745</v>
      </c>
      <c r="D175" t="s">
        <v>181</v>
      </c>
      <c r="E175" t="str">
        <f>VLOOKUP(D175,[2]Lookups!$A$2:$C$244,2,FALSE)</f>
        <v>No species found</v>
      </c>
      <c r="F175" s="7">
        <v>0</v>
      </c>
    </row>
    <row r="176" spans="1:6" x14ac:dyDescent="0.2">
      <c r="A176" t="s">
        <v>799</v>
      </c>
      <c r="B176" t="s">
        <v>779</v>
      </c>
      <c r="C176">
        <v>744</v>
      </c>
      <c r="D176" t="s">
        <v>181</v>
      </c>
      <c r="E176" t="str">
        <f>VLOOKUP(D176,[2]Lookups!$A$2:$C$244,2,FALSE)</f>
        <v>No species found</v>
      </c>
      <c r="F176" s="7">
        <v>0</v>
      </c>
    </row>
    <row r="177" spans="1:6" x14ac:dyDescent="0.2">
      <c r="A177" t="s">
        <v>799</v>
      </c>
      <c r="B177" t="s">
        <v>779</v>
      </c>
      <c r="C177">
        <v>743</v>
      </c>
      <c r="D177" t="s">
        <v>181</v>
      </c>
      <c r="E177" t="str">
        <f>VLOOKUP(D177,[2]Lookups!$A$2:$C$244,2,FALSE)</f>
        <v>No species found</v>
      </c>
      <c r="F177" s="7">
        <v>0</v>
      </c>
    </row>
    <row r="178" spans="1:6" x14ac:dyDescent="0.2">
      <c r="A178" t="s">
        <v>799</v>
      </c>
      <c r="B178" t="s">
        <v>779</v>
      </c>
      <c r="C178">
        <v>742</v>
      </c>
      <c r="D178" t="s">
        <v>181</v>
      </c>
      <c r="E178" t="str">
        <f>VLOOKUP(D178,[2]Lookups!$A$2:$C$244,2,FALSE)</f>
        <v>No species found</v>
      </c>
      <c r="F178" s="7">
        <v>0</v>
      </c>
    </row>
    <row r="179" spans="1:6" x14ac:dyDescent="0.2">
      <c r="A179" t="s">
        <v>799</v>
      </c>
      <c r="B179" t="s">
        <v>779</v>
      </c>
      <c r="C179">
        <v>741</v>
      </c>
      <c r="D179" t="s">
        <v>181</v>
      </c>
      <c r="E179" t="str">
        <f>VLOOKUP(D179,[2]Lookups!$A$2:$C$244,2,FALSE)</f>
        <v>No species found</v>
      </c>
      <c r="F179" s="7">
        <v>0</v>
      </c>
    </row>
    <row r="180" spans="1:6" x14ac:dyDescent="0.2">
      <c r="A180" t="s">
        <v>799</v>
      </c>
      <c r="B180" t="s">
        <v>779</v>
      </c>
      <c r="C180">
        <v>740</v>
      </c>
      <c r="D180" t="s">
        <v>204</v>
      </c>
      <c r="E180" t="str">
        <f>VLOOKUP(D180,[2]Lookups!$A$2:$C$244,2,FALSE)</f>
        <v>Pinus rigida</v>
      </c>
      <c r="F180" s="7">
        <v>5.4</v>
      </c>
    </row>
    <row r="181" spans="1:6" x14ac:dyDescent="0.2">
      <c r="A181" t="s">
        <v>799</v>
      </c>
      <c r="B181" t="s">
        <v>779</v>
      </c>
      <c r="C181">
        <v>739</v>
      </c>
      <c r="D181" t="s">
        <v>181</v>
      </c>
      <c r="E181" t="str">
        <f>VLOOKUP(D181,[2]Lookups!$A$2:$C$244,2,FALSE)</f>
        <v>No species found</v>
      </c>
      <c r="F181" s="7">
        <v>0</v>
      </c>
    </row>
    <row r="182" spans="1:6" x14ac:dyDescent="0.2">
      <c r="A182" t="s">
        <v>799</v>
      </c>
      <c r="B182" t="s">
        <v>779</v>
      </c>
      <c r="C182">
        <v>738</v>
      </c>
      <c r="D182" t="s">
        <v>181</v>
      </c>
      <c r="E182" t="str">
        <f>VLOOKUP(D182,[2]Lookups!$A$2:$C$244,2,FALSE)</f>
        <v>No species found</v>
      </c>
      <c r="F182" s="7">
        <v>0</v>
      </c>
    </row>
    <row r="183" spans="1:6" x14ac:dyDescent="0.2">
      <c r="A183" t="s">
        <v>799</v>
      </c>
      <c r="B183" t="s">
        <v>779</v>
      </c>
      <c r="C183">
        <v>737</v>
      </c>
      <c r="D183" t="s">
        <v>181</v>
      </c>
      <c r="E183" t="str">
        <f>VLOOKUP(D183,[2]Lookups!$A$2:$C$244,2,FALSE)</f>
        <v>No species found</v>
      </c>
      <c r="F183" s="7">
        <v>0</v>
      </c>
    </row>
    <row r="184" spans="1:6" x14ac:dyDescent="0.2">
      <c r="A184" t="s">
        <v>799</v>
      </c>
      <c r="B184" t="s">
        <v>779</v>
      </c>
      <c r="C184">
        <v>736</v>
      </c>
      <c r="D184" t="s">
        <v>181</v>
      </c>
      <c r="E184" t="str">
        <f>VLOOKUP(D184,[2]Lookups!$A$2:$C$244,2,FALSE)</f>
        <v>No species found</v>
      </c>
      <c r="F184" s="7">
        <v>0</v>
      </c>
    </row>
    <row r="185" spans="1:6" x14ac:dyDescent="0.2">
      <c r="A185" t="s">
        <v>799</v>
      </c>
      <c r="B185" t="s">
        <v>779</v>
      </c>
      <c r="C185">
        <v>735</v>
      </c>
      <c r="D185" t="s">
        <v>181</v>
      </c>
      <c r="E185" t="str">
        <f>VLOOKUP(D185,[2]Lookups!$A$2:$C$244,2,FALSE)</f>
        <v>No species found</v>
      </c>
      <c r="F185" s="7">
        <v>0</v>
      </c>
    </row>
    <row r="186" spans="1:6" x14ac:dyDescent="0.2">
      <c r="A186" t="s">
        <v>799</v>
      </c>
      <c r="B186" t="s">
        <v>779</v>
      </c>
      <c r="C186">
        <v>734</v>
      </c>
      <c r="D186" t="s">
        <v>181</v>
      </c>
      <c r="E186" t="str">
        <f>VLOOKUP(D186,[2]Lookups!$A$2:$C$244,2,FALSE)</f>
        <v>No species found</v>
      </c>
      <c r="F186" s="7">
        <v>0</v>
      </c>
    </row>
    <row r="187" spans="1:6" x14ac:dyDescent="0.2">
      <c r="A187" t="s">
        <v>799</v>
      </c>
      <c r="B187" t="s">
        <v>779</v>
      </c>
      <c r="C187">
        <v>733</v>
      </c>
      <c r="D187" t="s">
        <v>181</v>
      </c>
      <c r="E187" t="str">
        <f>VLOOKUP(D187,[2]Lookups!$A$2:$C$244,2,FALSE)</f>
        <v>No species found</v>
      </c>
      <c r="F187" s="7">
        <v>0</v>
      </c>
    </row>
    <row r="188" spans="1:6" x14ac:dyDescent="0.2">
      <c r="A188" t="s">
        <v>799</v>
      </c>
      <c r="B188" t="s">
        <v>779</v>
      </c>
      <c r="C188">
        <v>732</v>
      </c>
      <c r="D188" t="s">
        <v>181</v>
      </c>
      <c r="E188" t="str">
        <f>VLOOKUP(D188,[2]Lookups!$A$2:$C$244,2,FALSE)</f>
        <v>No species found</v>
      </c>
      <c r="F188" s="7">
        <v>0</v>
      </c>
    </row>
    <row r="189" spans="1:6" x14ac:dyDescent="0.2">
      <c r="A189" t="s">
        <v>799</v>
      </c>
      <c r="B189" t="s">
        <v>779</v>
      </c>
      <c r="C189">
        <v>731</v>
      </c>
      <c r="D189" t="s">
        <v>181</v>
      </c>
      <c r="E189" t="str">
        <f>VLOOKUP(D189,[2]Lookups!$A$2:$C$244,2,FALSE)</f>
        <v>No species found</v>
      </c>
      <c r="F189" s="7">
        <v>0</v>
      </c>
    </row>
    <row r="190" spans="1:6" x14ac:dyDescent="0.2">
      <c r="A190" t="s">
        <v>799</v>
      </c>
      <c r="B190" t="s">
        <v>779</v>
      </c>
      <c r="C190">
        <v>730</v>
      </c>
      <c r="D190" t="s">
        <v>181</v>
      </c>
      <c r="E190" t="str">
        <f>VLOOKUP(D190,[2]Lookups!$A$2:$C$244,2,FALSE)</f>
        <v>No species found</v>
      </c>
      <c r="F190" s="7">
        <v>0</v>
      </c>
    </row>
    <row r="191" spans="1:6" x14ac:dyDescent="0.2">
      <c r="A191" t="s">
        <v>799</v>
      </c>
      <c r="B191" t="s">
        <v>779</v>
      </c>
      <c r="C191">
        <v>729</v>
      </c>
      <c r="D191" t="s">
        <v>181</v>
      </c>
      <c r="E191" t="str">
        <f>VLOOKUP(D191,[2]Lookups!$A$2:$C$244,2,FALSE)</f>
        <v>No species found</v>
      </c>
      <c r="F191" s="7">
        <v>0</v>
      </c>
    </row>
    <row r="192" spans="1:6" x14ac:dyDescent="0.2">
      <c r="A192" t="s">
        <v>800</v>
      </c>
      <c r="B192" t="s">
        <v>779</v>
      </c>
      <c r="C192">
        <v>866</v>
      </c>
      <c r="D192" t="s">
        <v>181</v>
      </c>
      <c r="E192" t="str">
        <f>VLOOKUP(D192,[2]Lookups!$A$2:$C$244,2,FALSE)</f>
        <v>No species found</v>
      </c>
      <c r="F192" s="7">
        <v>0</v>
      </c>
    </row>
    <row r="193" spans="1:6" x14ac:dyDescent="0.2">
      <c r="A193" t="s">
        <v>800</v>
      </c>
      <c r="B193" t="s">
        <v>779</v>
      </c>
      <c r="C193">
        <v>865</v>
      </c>
      <c r="D193" t="s">
        <v>181</v>
      </c>
      <c r="E193" t="str">
        <f>VLOOKUP(D193,[2]Lookups!$A$2:$C$244,2,FALSE)</f>
        <v>No species found</v>
      </c>
      <c r="F193" s="7">
        <v>0</v>
      </c>
    </row>
    <row r="194" spans="1:6" x14ac:dyDescent="0.2">
      <c r="A194" t="s">
        <v>800</v>
      </c>
      <c r="B194" t="s">
        <v>779</v>
      </c>
      <c r="C194">
        <v>864</v>
      </c>
      <c r="D194" t="s">
        <v>181</v>
      </c>
      <c r="E194" t="str">
        <f>VLOOKUP(D194,[2]Lookups!$A$2:$C$244,2,FALSE)</f>
        <v>No species found</v>
      </c>
      <c r="F194" s="7">
        <v>0</v>
      </c>
    </row>
    <row r="195" spans="1:6" x14ac:dyDescent="0.2">
      <c r="A195" t="s">
        <v>800</v>
      </c>
      <c r="B195" t="s">
        <v>779</v>
      </c>
      <c r="C195">
        <v>863</v>
      </c>
      <c r="D195" t="s">
        <v>181</v>
      </c>
      <c r="E195" t="str">
        <f>VLOOKUP(D195,[2]Lookups!$A$2:$C$244,2,FALSE)</f>
        <v>No species found</v>
      </c>
      <c r="F195" s="7">
        <v>0</v>
      </c>
    </row>
    <row r="196" spans="1:6" x14ac:dyDescent="0.2">
      <c r="A196" t="s">
        <v>800</v>
      </c>
      <c r="B196" t="s">
        <v>779</v>
      </c>
      <c r="C196">
        <v>862</v>
      </c>
      <c r="D196" t="s">
        <v>181</v>
      </c>
      <c r="E196" t="str">
        <f>VLOOKUP(D196,[2]Lookups!$A$2:$C$244,2,FALSE)</f>
        <v>No species found</v>
      </c>
      <c r="F196" s="7">
        <v>0</v>
      </c>
    </row>
    <row r="197" spans="1:6" x14ac:dyDescent="0.2">
      <c r="A197" t="s">
        <v>800</v>
      </c>
      <c r="B197" t="s">
        <v>779</v>
      </c>
      <c r="C197">
        <v>861</v>
      </c>
      <c r="D197" t="s">
        <v>181</v>
      </c>
      <c r="E197" t="str">
        <f>VLOOKUP(D197,[2]Lookups!$A$2:$C$244,2,FALSE)</f>
        <v>No species found</v>
      </c>
      <c r="F197" s="7">
        <v>0</v>
      </c>
    </row>
    <row r="198" spans="1:6" x14ac:dyDescent="0.2">
      <c r="A198" t="s">
        <v>800</v>
      </c>
      <c r="B198" t="s">
        <v>779</v>
      </c>
      <c r="C198">
        <v>860</v>
      </c>
      <c r="D198" t="s">
        <v>181</v>
      </c>
      <c r="E198" t="str">
        <f>VLOOKUP(D198,[2]Lookups!$A$2:$C$244,2,FALSE)</f>
        <v>No species found</v>
      </c>
      <c r="F198" s="7">
        <v>0</v>
      </c>
    </row>
    <row r="199" spans="1:6" x14ac:dyDescent="0.2">
      <c r="A199" t="s">
        <v>800</v>
      </c>
      <c r="B199" t="s">
        <v>779</v>
      </c>
      <c r="C199">
        <v>859</v>
      </c>
      <c r="D199" t="s">
        <v>181</v>
      </c>
      <c r="E199" t="str">
        <f>VLOOKUP(D199,[2]Lookups!$A$2:$C$244,2,FALSE)</f>
        <v>No species found</v>
      </c>
      <c r="F199" s="7">
        <v>0</v>
      </c>
    </row>
    <row r="200" spans="1:6" x14ac:dyDescent="0.2">
      <c r="A200" t="s">
        <v>800</v>
      </c>
      <c r="B200" t="s">
        <v>779</v>
      </c>
      <c r="C200">
        <v>858</v>
      </c>
      <c r="D200" t="s">
        <v>181</v>
      </c>
      <c r="E200" t="str">
        <f>VLOOKUP(D200,[2]Lookups!$A$2:$C$244,2,FALSE)</f>
        <v>No species found</v>
      </c>
      <c r="F200" s="7">
        <v>0</v>
      </c>
    </row>
    <row r="201" spans="1:6" x14ac:dyDescent="0.2">
      <c r="A201" t="s">
        <v>800</v>
      </c>
      <c r="B201" t="s">
        <v>779</v>
      </c>
      <c r="C201">
        <v>857</v>
      </c>
      <c r="D201" t="s">
        <v>181</v>
      </c>
      <c r="E201" t="str">
        <f>VLOOKUP(D201,[2]Lookups!$A$2:$C$244,2,FALSE)</f>
        <v>No species found</v>
      </c>
      <c r="F201" s="7">
        <v>0</v>
      </c>
    </row>
    <row r="202" spans="1:6" x14ac:dyDescent="0.2">
      <c r="A202" t="s">
        <v>800</v>
      </c>
      <c r="B202" t="s">
        <v>779</v>
      </c>
      <c r="C202">
        <v>856</v>
      </c>
      <c r="D202" t="s">
        <v>181</v>
      </c>
      <c r="E202" t="str">
        <f>VLOOKUP(D202,[2]Lookups!$A$2:$C$244,2,FALSE)</f>
        <v>No species found</v>
      </c>
      <c r="F202" s="7">
        <v>0</v>
      </c>
    </row>
    <row r="203" spans="1:6" x14ac:dyDescent="0.2">
      <c r="A203" t="s">
        <v>800</v>
      </c>
      <c r="B203" t="s">
        <v>779</v>
      </c>
      <c r="C203">
        <v>855</v>
      </c>
      <c r="D203" t="s">
        <v>181</v>
      </c>
      <c r="E203" t="str">
        <f>VLOOKUP(D203,[2]Lookups!$A$2:$C$244,2,FALSE)</f>
        <v>No species found</v>
      </c>
      <c r="F203" s="7">
        <v>0</v>
      </c>
    </row>
    <row r="204" spans="1:6" x14ac:dyDescent="0.2">
      <c r="A204" t="s">
        <v>800</v>
      </c>
      <c r="B204" t="s">
        <v>779</v>
      </c>
      <c r="C204">
        <v>854</v>
      </c>
      <c r="D204" t="s">
        <v>181</v>
      </c>
      <c r="E204" t="str">
        <f>VLOOKUP(D204,[2]Lookups!$A$2:$C$244,2,FALSE)</f>
        <v>No species found</v>
      </c>
      <c r="F204" s="7">
        <v>0</v>
      </c>
    </row>
    <row r="205" spans="1:6" x14ac:dyDescent="0.2">
      <c r="A205" t="s">
        <v>800</v>
      </c>
      <c r="B205" t="s">
        <v>779</v>
      </c>
      <c r="C205">
        <v>853</v>
      </c>
      <c r="D205" t="s">
        <v>181</v>
      </c>
      <c r="E205" t="str">
        <f>VLOOKUP(D205,[2]Lookups!$A$2:$C$244,2,FALSE)</f>
        <v>No species found</v>
      </c>
      <c r="F205" s="7">
        <v>0</v>
      </c>
    </row>
    <row r="206" spans="1:6" x14ac:dyDescent="0.2">
      <c r="A206" t="s">
        <v>800</v>
      </c>
      <c r="B206" t="s">
        <v>779</v>
      </c>
      <c r="C206">
        <v>852</v>
      </c>
      <c r="D206" t="s">
        <v>181</v>
      </c>
      <c r="E206" t="str">
        <f>VLOOKUP(D206,[2]Lookups!$A$2:$C$244,2,FALSE)</f>
        <v>No species found</v>
      </c>
      <c r="F206" s="7">
        <v>0</v>
      </c>
    </row>
    <row r="207" spans="1:6" x14ac:dyDescent="0.2">
      <c r="A207" t="s">
        <v>800</v>
      </c>
      <c r="B207" t="s">
        <v>779</v>
      </c>
      <c r="C207">
        <v>851</v>
      </c>
      <c r="D207" t="s">
        <v>181</v>
      </c>
      <c r="E207" t="str">
        <f>VLOOKUP(D207,[2]Lookups!$A$2:$C$244,2,FALSE)</f>
        <v>No species found</v>
      </c>
      <c r="F207" s="7">
        <v>0</v>
      </c>
    </row>
    <row r="208" spans="1:6" x14ac:dyDescent="0.2">
      <c r="A208" t="s">
        <v>800</v>
      </c>
      <c r="B208" t="s">
        <v>779</v>
      </c>
      <c r="C208">
        <v>850</v>
      </c>
      <c r="D208" t="s">
        <v>181</v>
      </c>
      <c r="E208" t="str">
        <f>VLOOKUP(D208,[2]Lookups!$A$2:$C$244,2,FALSE)</f>
        <v>No species found</v>
      </c>
      <c r="F208" s="7">
        <v>0</v>
      </c>
    </row>
    <row r="209" spans="1:6" x14ac:dyDescent="0.2">
      <c r="A209" t="s">
        <v>800</v>
      </c>
      <c r="B209" t="s">
        <v>779</v>
      </c>
      <c r="C209">
        <v>849</v>
      </c>
      <c r="D209" t="s">
        <v>181</v>
      </c>
      <c r="E209" t="str">
        <f>VLOOKUP(D209,[2]Lookups!$A$2:$C$244,2,FALSE)</f>
        <v>No species found</v>
      </c>
      <c r="F209" s="7">
        <v>0</v>
      </c>
    </row>
    <row r="210" spans="1:6" x14ac:dyDescent="0.2">
      <c r="A210" t="s">
        <v>800</v>
      </c>
      <c r="B210" t="s">
        <v>779</v>
      </c>
      <c r="C210">
        <v>848</v>
      </c>
      <c r="D210" t="s">
        <v>181</v>
      </c>
      <c r="E210" t="str">
        <f>VLOOKUP(D210,[2]Lookups!$A$2:$C$244,2,FALSE)</f>
        <v>No species found</v>
      </c>
      <c r="F210" s="7">
        <v>0</v>
      </c>
    </row>
    <row r="211" spans="1:6" x14ac:dyDescent="0.2">
      <c r="A211" t="s">
        <v>800</v>
      </c>
      <c r="B211" t="s">
        <v>779</v>
      </c>
      <c r="C211">
        <v>847</v>
      </c>
      <c r="D211" t="s">
        <v>181</v>
      </c>
      <c r="E211" t="str">
        <f>VLOOKUP(D211,[2]Lookups!$A$2:$C$244,2,FALSE)</f>
        <v>No species found</v>
      </c>
      <c r="F211" s="7">
        <v>0</v>
      </c>
    </row>
    <row r="212" spans="1:6" x14ac:dyDescent="0.2">
      <c r="A212" t="s">
        <v>800</v>
      </c>
      <c r="B212" t="s">
        <v>779</v>
      </c>
      <c r="C212">
        <v>846</v>
      </c>
      <c r="D212" t="s">
        <v>181</v>
      </c>
      <c r="E212" t="str">
        <f>VLOOKUP(D212,[2]Lookups!$A$2:$C$244,2,FALSE)</f>
        <v>No species found</v>
      </c>
      <c r="F212" s="7">
        <v>0</v>
      </c>
    </row>
    <row r="213" spans="1:6" x14ac:dyDescent="0.2">
      <c r="A213" t="s">
        <v>800</v>
      </c>
      <c r="B213" t="s">
        <v>779</v>
      </c>
      <c r="C213">
        <v>845</v>
      </c>
      <c r="D213" t="s">
        <v>181</v>
      </c>
      <c r="E213" t="str">
        <f>VLOOKUP(D213,[2]Lookups!$A$2:$C$244,2,FALSE)</f>
        <v>No species found</v>
      </c>
      <c r="F213" s="7">
        <v>0</v>
      </c>
    </row>
    <row r="214" spans="1:6" x14ac:dyDescent="0.2">
      <c r="A214" t="s">
        <v>800</v>
      </c>
      <c r="B214" t="s">
        <v>779</v>
      </c>
      <c r="C214">
        <v>844</v>
      </c>
      <c r="D214" t="s">
        <v>181</v>
      </c>
      <c r="E214" t="str">
        <f>VLOOKUP(D214,[2]Lookups!$A$2:$C$244,2,FALSE)</f>
        <v>No species found</v>
      </c>
      <c r="F214" s="7">
        <v>0</v>
      </c>
    </row>
    <row r="215" spans="1:6" x14ac:dyDescent="0.2">
      <c r="A215" t="s">
        <v>800</v>
      </c>
      <c r="B215" t="s">
        <v>779</v>
      </c>
      <c r="C215">
        <v>843</v>
      </c>
      <c r="D215" t="s">
        <v>181</v>
      </c>
      <c r="E215" t="str">
        <f>VLOOKUP(D215,[2]Lookups!$A$2:$C$244,2,FALSE)</f>
        <v>No species found</v>
      </c>
      <c r="F215" s="7">
        <v>0</v>
      </c>
    </row>
    <row r="216" spans="1:6" x14ac:dyDescent="0.2">
      <c r="A216" t="s">
        <v>801</v>
      </c>
      <c r="B216" t="s">
        <v>802</v>
      </c>
      <c r="C216">
        <v>590</v>
      </c>
      <c r="D216" t="s">
        <v>181</v>
      </c>
      <c r="E216" t="str">
        <f>VLOOKUP(D216,[2]Lookups!$A$2:$C$244,2,FALSE)</f>
        <v>No species found</v>
      </c>
      <c r="F216" s="7">
        <v>0</v>
      </c>
    </row>
    <row r="217" spans="1:6" x14ac:dyDescent="0.2">
      <c r="A217" t="s">
        <v>801</v>
      </c>
      <c r="B217" t="s">
        <v>802</v>
      </c>
      <c r="C217">
        <v>589</v>
      </c>
      <c r="D217" t="s">
        <v>181</v>
      </c>
      <c r="E217" t="str">
        <f>VLOOKUP(D217,[2]Lookups!$A$2:$C$244,2,FALSE)</f>
        <v>No species found</v>
      </c>
      <c r="F217" s="7">
        <v>0</v>
      </c>
    </row>
    <row r="218" spans="1:6" x14ac:dyDescent="0.2">
      <c r="A218" t="s">
        <v>801</v>
      </c>
      <c r="B218" t="s">
        <v>802</v>
      </c>
      <c r="C218">
        <v>588</v>
      </c>
      <c r="D218" t="s">
        <v>247</v>
      </c>
      <c r="E218" t="str">
        <f>VLOOKUP(D218,[2]Lookups!$A$2:$C$244,2,FALSE)</f>
        <v>Quercus alba</v>
      </c>
      <c r="F218" s="7">
        <v>3.3</v>
      </c>
    </row>
    <row r="219" spans="1:6" x14ac:dyDescent="0.2">
      <c r="A219" t="s">
        <v>801</v>
      </c>
      <c r="B219" t="s">
        <v>802</v>
      </c>
      <c r="C219">
        <v>587</v>
      </c>
      <c r="D219" t="s">
        <v>181</v>
      </c>
      <c r="E219" t="str">
        <f>VLOOKUP(D219,[2]Lookups!$A$2:$C$244,2,FALSE)</f>
        <v>No species found</v>
      </c>
      <c r="F219" s="7">
        <v>0</v>
      </c>
    </row>
    <row r="220" spans="1:6" x14ac:dyDescent="0.2">
      <c r="A220" t="s">
        <v>801</v>
      </c>
      <c r="B220" t="s">
        <v>802</v>
      </c>
      <c r="C220">
        <v>586</v>
      </c>
      <c r="D220" t="s">
        <v>274</v>
      </c>
      <c r="E220" t="str">
        <f>VLOOKUP(D220,[2]Lookups!$A$2:$C$244,2,FALSE)</f>
        <v>Quercus velutina</v>
      </c>
      <c r="F220" s="7">
        <v>4.3</v>
      </c>
    </row>
    <row r="221" spans="1:6" x14ac:dyDescent="0.2">
      <c r="A221" t="s">
        <v>801</v>
      </c>
      <c r="B221" t="s">
        <v>802</v>
      </c>
      <c r="C221">
        <v>585</v>
      </c>
      <c r="D221" t="s">
        <v>181</v>
      </c>
      <c r="E221" t="str">
        <f>VLOOKUP(D221,[2]Lookups!$A$2:$C$244,2,FALSE)</f>
        <v>No species found</v>
      </c>
      <c r="F221" s="7">
        <v>0</v>
      </c>
    </row>
    <row r="222" spans="1:6" x14ac:dyDescent="0.2">
      <c r="A222" t="s">
        <v>801</v>
      </c>
      <c r="B222" t="s">
        <v>802</v>
      </c>
      <c r="C222">
        <v>584</v>
      </c>
      <c r="D222" t="s">
        <v>181</v>
      </c>
      <c r="E222" t="str">
        <f>VLOOKUP(D222,[2]Lookups!$A$2:$C$244,2,FALSE)</f>
        <v>No species found</v>
      </c>
      <c r="F222" s="7">
        <v>0</v>
      </c>
    </row>
    <row r="223" spans="1:6" x14ac:dyDescent="0.2">
      <c r="A223" t="s">
        <v>801</v>
      </c>
      <c r="B223" t="s">
        <v>802</v>
      </c>
      <c r="C223">
        <v>583</v>
      </c>
      <c r="D223" t="s">
        <v>181</v>
      </c>
      <c r="E223" t="str">
        <f>VLOOKUP(D223,[2]Lookups!$A$2:$C$244,2,FALSE)</f>
        <v>No species found</v>
      </c>
      <c r="F223" s="7">
        <v>0</v>
      </c>
    </row>
    <row r="224" spans="1:6" x14ac:dyDescent="0.2">
      <c r="A224" t="s">
        <v>801</v>
      </c>
      <c r="B224" t="s">
        <v>802</v>
      </c>
      <c r="C224">
        <v>582</v>
      </c>
      <c r="D224" t="s">
        <v>247</v>
      </c>
      <c r="E224" t="str">
        <f>VLOOKUP(D224,[2]Lookups!$A$2:$C$244,2,FALSE)</f>
        <v>Quercus alba</v>
      </c>
      <c r="F224" s="7">
        <v>8.6</v>
      </c>
    </row>
    <row r="225" spans="1:8" x14ac:dyDescent="0.2">
      <c r="A225" t="s">
        <v>801</v>
      </c>
      <c r="B225" t="s">
        <v>802</v>
      </c>
      <c r="C225">
        <v>581</v>
      </c>
      <c r="D225" t="s">
        <v>204</v>
      </c>
      <c r="E225" t="str">
        <f>VLOOKUP(D225,[2]Lookups!$A$2:$C$244,2,FALSE)</f>
        <v>Pinus rigida</v>
      </c>
      <c r="F225" s="7">
        <v>4.3</v>
      </c>
      <c r="H225" t="s">
        <v>805</v>
      </c>
    </row>
    <row r="226" spans="1:8" x14ac:dyDescent="0.2">
      <c r="A226" t="s">
        <v>801</v>
      </c>
      <c r="B226" t="s">
        <v>802</v>
      </c>
      <c r="C226">
        <v>580</v>
      </c>
      <c r="D226" t="s">
        <v>181</v>
      </c>
      <c r="E226" t="str">
        <f>VLOOKUP(D226,[2]Lookups!$A$2:$C$244,2,FALSE)</f>
        <v>No species found</v>
      </c>
      <c r="F226" s="7">
        <v>0</v>
      </c>
    </row>
    <row r="227" spans="1:8" x14ac:dyDescent="0.2">
      <c r="A227" t="s">
        <v>801</v>
      </c>
      <c r="B227" t="s">
        <v>802</v>
      </c>
      <c r="C227">
        <v>579</v>
      </c>
      <c r="D227" t="s">
        <v>181</v>
      </c>
      <c r="E227" t="str">
        <f>VLOOKUP(D227,[2]Lookups!$A$2:$C$244,2,FALSE)</f>
        <v>No species found</v>
      </c>
      <c r="F227" s="7">
        <v>0</v>
      </c>
    </row>
    <row r="228" spans="1:8" x14ac:dyDescent="0.2">
      <c r="A228" t="s">
        <v>801</v>
      </c>
      <c r="B228" t="s">
        <v>802</v>
      </c>
      <c r="C228">
        <v>578</v>
      </c>
      <c r="D228" t="s">
        <v>181</v>
      </c>
      <c r="E228" t="str">
        <f>VLOOKUP(D228,[2]Lookups!$A$2:$C$244,2,FALSE)</f>
        <v>No species found</v>
      </c>
      <c r="F228" s="7">
        <v>0</v>
      </c>
    </row>
    <row r="229" spans="1:8" x14ac:dyDescent="0.2">
      <c r="A229" t="s">
        <v>801</v>
      </c>
      <c r="B229" t="s">
        <v>802</v>
      </c>
      <c r="C229">
        <v>577</v>
      </c>
      <c r="D229" t="s">
        <v>181</v>
      </c>
      <c r="E229" t="str">
        <f>VLOOKUP(D229,[2]Lookups!$A$2:$C$244,2,FALSE)</f>
        <v>No species found</v>
      </c>
      <c r="F229" s="7">
        <v>0</v>
      </c>
    </row>
    <row r="230" spans="1:8" x14ac:dyDescent="0.2">
      <c r="A230" t="s">
        <v>801</v>
      </c>
      <c r="B230" t="s">
        <v>802</v>
      </c>
      <c r="C230">
        <v>576</v>
      </c>
      <c r="D230" t="s">
        <v>181</v>
      </c>
      <c r="E230" t="str">
        <f>VLOOKUP(D230,[2]Lookups!$A$2:$C$244,2,FALSE)</f>
        <v>No species found</v>
      </c>
      <c r="F230" s="7">
        <v>0</v>
      </c>
    </row>
    <row r="231" spans="1:8" x14ac:dyDescent="0.2">
      <c r="A231" t="s">
        <v>801</v>
      </c>
      <c r="B231" t="s">
        <v>802</v>
      </c>
      <c r="C231">
        <v>575</v>
      </c>
      <c r="D231" t="s">
        <v>181</v>
      </c>
      <c r="E231" t="str">
        <f>VLOOKUP(D231,[2]Lookups!$A$2:$C$244,2,FALSE)</f>
        <v>No species found</v>
      </c>
      <c r="F231" s="7">
        <v>0</v>
      </c>
    </row>
    <row r="232" spans="1:8" x14ac:dyDescent="0.2">
      <c r="A232" t="s">
        <v>801</v>
      </c>
      <c r="B232" t="s">
        <v>802</v>
      </c>
      <c r="C232">
        <v>574</v>
      </c>
      <c r="D232" t="s">
        <v>181</v>
      </c>
      <c r="E232" t="str">
        <f>VLOOKUP(D232,[2]Lookups!$A$2:$C$244,2,FALSE)</f>
        <v>No species found</v>
      </c>
      <c r="F232" s="7">
        <v>0</v>
      </c>
    </row>
    <row r="233" spans="1:8" x14ac:dyDescent="0.2">
      <c r="A233" t="s">
        <v>801</v>
      </c>
      <c r="B233" t="s">
        <v>802</v>
      </c>
      <c r="C233">
        <v>573</v>
      </c>
      <c r="D233" t="s">
        <v>181</v>
      </c>
      <c r="E233" t="str">
        <f>VLOOKUP(D233,[2]Lookups!$A$2:$C$244,2,FALSE)</f>
        <v>No species found</v>
      </c>
      <c r="F233" s="7">
        <v>0</v>
      </c>
    </row>
    <row r="234" spans="1:8" x14ac:dyDescent="0.2">
      <c r="A234" t="s">
        <v>801</v>
      </c>
      <c r="B234" t="s">
        <v>802</v>
      </c>
      <c r="C234">
        <v>572</v>
      </c>
      <c r="D234" t="s">
        <v>181</v>
      </c>
      <c r="E234" t="str">
        <f>VLOOKUP(D234,[2]Lookups!$A$2:$C$244,2,FALSE)</f>
        <v>No species found</v>
      </c>
      <c r="F234" s="7">
        <v>0</v>
      </c>
    </row>
    <row r="235" spans="1:8" x14ac:dyDescent="0.2">
      <c r="A235" t="s">
        <v>801</v>
      </c>
      <c r="B235" t="s">
        <v>802</v>
      </c>
      <c r="C235">
        <v>571</v>
      </c>
      <c r="D235" t="s">
        <v>181</v>
      </c>
      <c r="E235" t="str">
        <f>VLOOKUP(D235,[2]Lookups!$A$2:$C$244,2,FALSE)</f>
        <v>No species found</v>
      </c>
      <c r="F235" s="7">
        <v>0</v>
      </c>
    </row>
    <row r="236" spans="1:8" x14ac:dyDescent="0.2">
      <c r="A236" t="s">
        <v>801</v>
      </c>
      <c r="B236" t="s">
        <v>802</v>
      </c>
      <c r="C236">
        <v>570</v>
      </c>
      <c r="D236" t="s">
        <v>181</v>
      </c>
      <c r="E236" t="str">
        <f>VLOOKUP(D236,[2]Lookups!$A$2:$C$244,2,FALSE)</f>
        <v>No species found</v>
      </c>
      <c r="F236" s="7">
        <v>0</v>
      </c>
    </row>
    <row r="237" spans="1:8" x14ac:dyDescent="0.2">
      <c r="A237" t="s">
        <v>803</v>
      </c>
      <c r="B237" t="s">
        <v>802</v>
      </c>
      <c r="C237">
        <v>430</v>
      </c>
      <c r="D237" t="s">
        <v>181</v>
      </c>
      <c r="E237" t="str">
        <f>VLOOKUP(D237,[2]Lookups!$A$2:$C$244,2,FALSE)</f>
        <v>No species found</v>
      </c>
      <c r="F237" s="7">
        <v>0</v>
      </c>
    </row>
    <row r="238" spans="1:8" x14ac:dyDescent="0.2">
      <c r="A238" t="s">
        <v>803</v>
      </c>
      <c r="B238" t="s">
        <v>802</v>
      </c>
      <c r="C238">
        <v>429</v>
      </c>
      <c r="D238" t="s">
        <v>250</v>
      </c>
      <c r="E238" t="str">
        <f>VLOOKUP(D238,[2]Lookups!$A$2:$C$244,2,FALSE)</f>
        <v>Quercus coccinea</v>
      </c>
      <c r="F238" s="7">
        <v>2.7</v>
      </c>
    </row>
    <row r="239" spans="1:8" x14ac:dyDescent="0.2">
      <c r="A239" t="s">
        <v>803</v>
      </c>
      <c r="B239" t="s">
        <v>802</v>
      </c>
      <c r="C239">
        <v>429</v>
      </c>
      <c r="D239" t="s">
        <v>250</v>
      </c>
      <c r="E239" t="str">
        <f>VLOOKUP(D239,[2]Lookups!$A$2:$C$244,2,FALSE)</f>
        <v>Quercus coccinea</v>
      </c>
      <c r="F239" s="7">
        <v>3.4</v>
      </c>
    </row>
    <row r="240" spans="1:8" x14ac:dyDescent="0.2">
      <c r="A240" t="s">
        <v>803</v>
      </c>
      <c r="B240" t="s">
        <v>802</v>
      </c>
      <c r="C240">
        <v>428</v>
      </c>
      <c r="D240" t="s">
        <v>181</v>
      </c>
      <c r="E240" t="str">
        <f>VLOOKUP(D240,[2]Lookups!$A$2:$C$244,2,FALSE)</f>
        <v>No species found</v>
      </c>
      <c r="F240" s="7">
        <v>0</v>
      </c>
    </row>
    <row r="241" spans="1:8" x14ac:dyDescent="0.2">
      <c r="A241" t="s">
        <v>803</v>
      </c>
      <c r="B241" t="s">
        <v>802</v>
      </c>
      <c r="C241">
        <v>427</v>
      </c>
      <c r="D241" t="s">
        <v>181</v>
      </c>
      <c r="E241" t="str">
        <f>VLOOKUP(D241,[2]Lookups!$A$2:$C$244,2,FALSE)</f>
        <v>No species found</v>
      </c>
      <c r="F241" s="7">
        <v>0</v>
      </c>
    </row>
    <row r="242" spans="1:8" x14ac:dyDescent="0.2">
      <c r="A242" t="s">
        <v>803</v>
      </c>
      <c r="B242" t="s">
        <v>802</v>
      </c>
      <c r="C242">
        <v>426</v>
      </c>
      <c r="D242" t="s">
        <v>181</v>
      </c>
      <c r="E242" t="str">
        <f>VLOOKUP(D242,[2]Lookups!$A$2:$C$244,2,FALSE)</f>
        <v>No species found</v>
      </c>
      <c r="F242" s="7">
        <v>0</v>
      </c>
    </row>
    <row r="243" spans="1:8" x14ac:dyDescent="0.2">
      <c r="A243" t="s">
        <v>803</v>
      </c>
      <c r="B243" t="s">
        <v>802</v>
      </c>
      <c r="C243">
        <v>425</v>
      </c>
      <c r="D243" t="s">
        <v>181</v>
      </c>
      <c r="E243" t="str">
        <f>VLOOKUP(D243,[2]Lookups!$A$2:$C$244,2,FALSE)</f>
        <v>No species found</v>
      </c>
      <c r="F243" s="7">
        <v>0</v>
      </c>
    </row>
    <row r="244" spans="1:8" x14ac:dyDescent="0.2">
      <c r="A244" t="s">
        <v>803</v>
      </c>
      <c r="B244" t="s">
        <v>802</v>
      </c>
      <c r="C244">
        <v>424</v>
      </c>
      <c r="D244" t="s">
        <v>181</v>
      </c>
      <c r="E244" t="str">
        <f>VLOOKUP(D244,[2]Lookups!$A$2:$C$244,2,FALSE)</f>
        <v>No species found</v>
      </c>
      <c r="F244" s="7">
        <v>0</v>
      </c>
    </row>
    <row r="245" spans="1:8" x14ac:dyDescent="0.2">
      <c r="A245" t="s">
        <v>803</v>
      </c>
      <c r="B245" t="s">
        <v>802</v>
      </c>
      <c r="C245">
        <v>423</v>
      </c>
      <c r="D245" t="s">
        <v>181</v>
      </c>
      <c r="E245" t="str">
        <f>VLOOKUP(D245,[2]Lookups!$A$2:$C$244,2,FALSE)</f>
        <v>No species found</v>
      </c>
      <c r="F245" s="7">
        <v>0</v>
      </c>
    </row>
    <row r="246" spans="1:8" x14ac:dyDescent="0.2">
      <c r="A246" t="s">
        <v>803</v>
      </c>
      <c r="B246" t="s">
        <v>802</v>
      </c>
      <c r="C246">
        <v>422</v>
      </c>
      <c r="D246" t="s">
        <v>181</v>
      </c>
      <c r="E246" t="str">
        <f>VLOOKUP(D246,[2]Lookups!$A$2:$C$244,2,FALSE)</f>
        <v>No species found</v>
      </c>
      <c r="F246" s="7">
        <v>0</v>
      </c>
    </row>
    <row r="247" spans="1:8" x14ac:dyDescent="0.2">
      <c r="A247" t="s">
        <v>803</v>
      </c>
      <c r="B247" t="s">
        <v>802</v>
      </c>
      <c r="C247">
        <v>421</v>
      </c>
      <c r="D247" t="s">
        <v>181</v>
      </c>
      <c r="E247" t="str">
        <f>VLOOKUP(D247,[2]Lookups!$A$2:$C$244,2,FALSE)</f>
        <v>No species found</v>
      </c>
      <c r="F247" s="7">
        <v>0</v>
      </c>
    </row>
    <row r="248" spans="1:8" x14ac:dyDescent="0.2">
      <c r="A248" t="s">
        <v>803</v>
      </c>
      <c r="B248" t="s">
        <v>802</v>
      </c>
      <c r="C248">
        <v>420</v>
      </c>
      <c r="D248" t="s">
        <v>181</v>
      </c>
      <c r="E248" t="str">
        <f>VLOOKUP(D248,[2]Lookups!$A$2:$C$244,2,FALSE)</f>
        <v>No species found</v>
      </c>
      <c r="F248" s="7">
        <v>0</v>
      </c>
    </row>
    <row r="249" spans="1:8" x14ac:dyDescent="0.2">
      <c r="A249" t="s">
        <v>803</v>
      </c>
      <c r="B249" t="s">
        <v>802</v>
      </c>
      <c r="C249">
        <v>419</v>
      </c>
      <c r="D249" t="s">
        <v>247</v>
      </c>
      <c r="E249" t="str">
        <f>VLOOKUP(D249,[2]Lookups!$A$2:$C$244,2,FALSE)</f>
        <v>Quercus alba</v>
      </c>
      <c r="F249" s="7">
        <v>3.1</v>
      </c>
      <c r="H249" t="s">
        <v>716</v>
      </c>
    </row>
    <row r="250" spans="1:8" x14ac:dyDescent="0.2">
      <c r="A250" t="s">
        <v>803</v>
      </c>
      <c r="B250" t="s">
        <v>802</v>
      </c>
      <c r="C250">
        <v>418</v>
      </c>
      <c r="D250" t="s">
        <v>181</v>
      </c>
      <c r="E250" t="str">
        <f>VLOOKUP(D250,[2]Lookups!$A$2:$C$244,2,FALSE)</f>
        <v>No species found</v>
      </c>
      <c r="F250" s="7">
        <v>0</v>
      </c>
    </row>
    <row r="251" spans="1:8" x14ac:dyDescent="0.2">
      <c r="A251" t="s">
        <v>803</v>
      </c>
      <c r="B251" t="s">
        <v>802</v>
      </c>
      <c r="C251">
        <v>417</v>
      </c>
      <c r="D251" t="s">
        <v>181</v>
      </c>
      <c r="E251" t="str">
        <f>VLOOKUP(D251,[2]Lookups!$A$2:$C$244,2,FALSE)</f>
        <v>No species found</v>
      </c>
      <c r="F251" s="7">
        <v>0</v>
      </c>
    </row>
    <row r="252" spans="1:8" x14ac:dyDescent="0.2">
      <c r="A252" t="s">
        <v>803</v>
      </c>
      <c r="B252" t="s">
        <v>802</v>
      </c>
      <c r="C252">
        <v>416</v>
      </c>
      <c r="D252" t="s">
        <v>181</v>
      </c>
      <c r="E252" t="str">
        <f>VLOOKUP(D252,[2]Lookups!$A$2:$C$244,2,FALSE)</f>
        <v>No species found</v>
      </c>
      <c r="F252" s="7">
        <v>0</v>
      </c>
    </row>
    <row r="253" spans="1:8" x14ac:dyDescent="0.2">
      <c r="A253" t="s">
        <v>803</v>
      </c>
      <c r="B253" t="s">
        <v>802</v>
      </c>
      <c r="C253">
        <v>415</v>
      </c>
      <c r="D253" t="s">
        <v>181</v>
      </c>
      <c r="E253" t="str">
        <f>VLOOKUP(D253,[2]Lookups!$A$2:$C$244,2,FALSE)</f>
        <v>No species found</v>
      </c>
      <c r="F253" s="7">
        <v>0</v>
      </c>
    </row>
    <row r="254" spans="1:8" x14ac:dyDescent="0.2">
      <c r="A254" t="s">
        <v>803</v>
      </c>
      <c r="B254" t="s">
        <v>802</v>
      </c>
      <c r="C254">
        <v>414</v>
      </c>
      <c r="D254" t="s">
        <v>181</v>
      </c>
      <c r="E254" t="str">
        <f>VLOOKUP(D254,[2]Lookups!$A$2:$C$244,2,FALSE)</f>
        <v>No species found</v>
      </c>
      <c r="F254" s="7">
        <v>0</v>
      </c>
    </row>
    <row r="255" spans="1:8" x14ac:dyDescent="0.2">
      <c r="A255" t="s">
        <v>803</v>
      </c>
      <c r="B255" t="s">
        <v>802</v>
      </c>
      <c r="C255">
        <v>413</v>
      </c>
      <c r="D255" t="s">
        <v>181</v>
      </c>
      <c r="E255" t="str">
        <f>VLOOKUP(D255,[2]Lookups!$A$2:$C$244,2,FALSE)</f>
        <v>No species found</v>
      </c>
      <c r="F255" s="7">
        <v>0</v>
      </c>
    </row>
    <row r="256" spans="1:8" x14ac:dyDescent="0.2">
      <c r="A256" t="s">
        <v>803</v>
      </c>
      <c r="B256" t="s">
        <v>802</v>
      </c>
      <c r="C256">
        <v>412</v>
      </c>
      <c r="D256" t="s">
        <v>181</v>
      </c>
      <c r="E256" t="str">
        <f>VLOOKUP(D256,[2]Lookups!$A$2:$C$244,2,FALSE)</f>
        <v>No species found</v>
      </c>
      <c r="F256" s="7">
        <v>0</v>
      </c>
    </row>
    <row r="257" spans="1:8" x14ac:dyDescent="0.2">
      <c r="A257" t="s">
        <v>803</v>
      </c>
      <c r="B257" t="s">
        <v>802</v>
      </c>
      <c r="C257">
        <v>411</v>
      </c>
      <c r="D257" t="s">
        <v>247</v>
      </c>
      <c r="E257" t="str">
        <f>VLOOKUP(D257,[2]Lookups!$A$2:$C$244,2,FALSE)</f>
        <v>Quercus alba</v>
      </c>
      <c r="F257" s="7">
        <v>4.3</v>
      </c>
      <c r="H257" t="s">
        <v>716</v>
      </c>
    </row>
    <row r="258" spans="1:8" x14ac:dyDescent="0.2">
      <c r="A258" t="s">
        <v>803</v>
      </c>
      <c r="B258" t="s">
        <v>802</v>
      </c>
      <c r="C258">
        <v>411</v>
      </c>
      <c r="D258" t="s">
        <v>247</v>
      </c>
      <c r="E258" t="str">
        <f>VLOOKUP(D258,[2]Lookups!$A$2:$C$244,2,FALSE)</f>
        <v>Quercus alba</v>
      </c>
      <c r="F258" s="7">
        <v>3.4</v>
      </c>
      <c r="H258" t="s">
        <v>716</v>
      </c>
    </row>
    <row r="259" spans="1:8" x14ac:dyDescent="0.2">
      <c r="A259" t="s">
        <v>803</v>
      </c>
      <c r="B259" t="s">
        <v>802</v>
      </c>
      <c r="C259">
        <v>410</v>
      </c>
      <c r="D259" t="s">
        <v>247</v>
      </c>
      <c r="E259" t="str">
        <f>VLOOKUP(D259,[2]Lookups!$A$2:$C$244,2,FALSE)</f>
        <v>Quercus alba</v>
      </c>
      <c r="F259" s="7">
        <v>2.6</v>
      </c>
    </row>
    <row r="260" spans="1:8" x14ac:dyDescent="0.2">
      <c r="A260" t="s">
        <v>803</v>
      </c>
      <c r="B260" t="s">
        <v>802</v>
      </c>
      <c r="C260">
        <v>410</v>
      </c>
      <c r="D260" t="s">
        <v>247</v>
      </c>
      <c r="E260" t="str">
        <f>VLOOKUP(D260,[2]Lookups!$A$2:$C$244,2,FALSE)</f>
        <v>Quercus alba</v>
      </c>
      <c r="F260" s="7">
        <v>5.3</v>
      </c>
    </row>
    <row r="261" spans="1:8" x14ac:dyDescent="0.2">
      <c r="A261" t="s">
        <v>803</v>
      </c>
      <c r="B261" t="s">
        <v>802</v>
      </c>
      <c r="C261">
        <v>409</v>
      </c>
      <c r="D261" t="s">
        <v>181</v>
      </c>
      <c r="E261" t="str">
        <f>VLOOKUP(D261,[2]Lookups!$A$2:$C$244,2,FALSE)</f>
        <v>No species found</v>
      </c>
      <c r="F261" s="7">
        <v>0</v>
      </c>
    </row>
    <row r="262" spans="1:8" x14ac:dyDescent="0.2">
      <c r="A262" t="s">
        <v>803</v>
      </c>
      <c r="B262" t="s">
        <v>802</v>
      </c>
      <c r="C262">
        <v>408</v>
      </c>
      <c r="D262" t="s">
        <v>181</v>
      </c>
      <c r="E262" t="str">
        <f>VLOOKUP(D262,[2]Lookups!$A$2:$C$244,2,FALSE)</f>
        <v>No species found</v>
      </c>
      <c r="F262" s="7">
        <v>0</v>
      </c>
    </row>
    <row r="263" spans="1:8" x14ac:dyDescent="0.2">
      <c r="A263" t="s">
        <v>804</v>
      </c>
      <c r="B263" t="s">
        <v>802</v>
      </c>
      <c r="C263">
        <v>453</v>
      </c>
      <c r="D263" t="s">
        <v>181</v>
      </c>
      <c r="E263" t="str">
        <f>VLOOKUP(D263,[2]Lookups!$A$2:$C$244,2,FALSE)</f>
        <v>No species found</v>
      </c>
      <c r="F263" s="7">
        <v>0</v>
      </c>
    </row>
    <row r="264" spans="1:8" x14ac:dyDescent="0.2">
      <c r="A264" t="s">
        <v>804</v>
      </c>
      <c r="B264" t="s">
        <v>802</v>
      </c>
      <c r="C264">
        <v>452</v>
      </c>
      <c r="D264" t="s">
        <v>181</v>
      </c>
      <c r="E264" t="str">
        <f>VLOOKUP(D264,[2]Lookups!$A$2:$C$244,2,FALSE)</f>
        <v>No species found</v>
      </c>
      <c r="F264" s="7">
        <v>0</v>
      </c>
    </row>
    <row r="265" spans="1:8" x14ac:dyDescent="0.2">
      <c r="A265" t="s">
        <v>804</v>
      </c>
      <c r="B265" t="s">
        <v>802</v>
      </c>
      <c r="C265">
        <v>451</v>
      </c>
      <c r="D265" t="s">
        <v>181</v>
      </c>
      <c r="E265" t="str">
        <f>VLOOKUP(D265,[2]Lookups!$A$2:$C$244,2,FALSE)</f>
        <v>No species found</v>
      </c>
      <c r="F265" s="7">
        <v>0</v>
      </c>
    </row>
    <row r="266" spans="1:8" x14ac:dyDescent="0.2">
      <c r="A266" t="s">
        <v>804</v>
      </c>
      <c r="B266" t="s">
        <v>802</v>
      </c>
      <c r="C266">
        <v>450</v>
      </c>
      <c r="D266" t="s">
        <v>181</v>
      </c>
      <c r="E266" t="str">
        <f>VLOOKUP(D266,[2]Lookups!$A$2:$C$244,2,FALSE)</f>
        <v>No species found</v>
      </c>
      <c r="F266" s="7">
        <v>0</v>
      </c>
    </row>
    <row r="267" spans="1:8" x14ac:dyDescent="0.2">
      <c r="A267" t="s">
        <v>804</v>
      </c>
      <c r="B267" t="s">
        <v>802</v>
      </c>
      <c r="C267">
        <v>449</v>
      </c>
      <c r="D267" t="s">
        <v>204</v>
      </c>
      <c r="E267" t="str">
        <f>VLOOKUP(D267,[2]Lookups!$A$2:$C$244,2,FALSE)</f>
        <v>Pinus rigida</v>
      </c>
      <c r="F267" s="7">
        <v>3.7</v>
      </c>
    </row>
    <row r="268" spans="1:8" x14ac:dyDescent="0.2">
      <c r="A268" t="s">
        <v>804</v>
      </c>
      <c r="B268" t="s">
        <v>802</v>
      </c>
      <c r="C268">
        <v>448</v>
      </c>
      <c r="D268" t="s">
        <v>181</v>
      </c>
      <c r="E268" t="str">
        <f>VLOOKUP(D268,[2]Lookups!$A$2:$C$244,2,FALSE)</f>
        <v>No species found</v>
      </c>
      <c r="F268" s="7">
        <v>0</v>
      </c>
    </row>
    <row r="269" spans="1:8" x14ac:dyDescent="0.2">
      <c r="A269" t="s">
        <v>804</v>
      </c>
      <c r="B269" t="s">
        <v>802</v>
      </c>
      <c r="C269">
        <v>447</v>
      </c>
      <c r="D269" t="s">
        <v>181</v>
      </c>
      <c r="E269" t="str">
        <f>VLOOKUP(D269,[2]Lookups!$A$2:$C$244,2,FALSE)</f>
        <v>No species found</v>
      </c>
      <c r="F269" s="7">
        <v>0</v>
      </c>
    </row>
    <row r="270" spans="1:8" x14ac:dyDescent="0.2">
      <c r="A270" t="s">
        <v>804</v>
      </c>
      <c r="B270" t="s">
        <v>802</v>
      </c>
      <c r="C270">
        <v>446</v>
      </c>
      <c r="D270" t="s">
        <v>181</v>
      </c>
      <c r="E270" t="str">
        <f>VLOOKUP(D270,[2]Lookups!$A$2:$C$244,2,FALSE)</f>
        <v>No species found</v>
      </c>
      <c r="F270" s="7">
        <v>0</v>
      </c>
    </row>
    <row r="271" spans="1:8" x14ac:dyDescent="0.2">
      <c r="A271" t="s">
        <v>804</v>
      </c>
      <c r="B271" t="s">
        <v>802</v>
      </c>
      <c r="C271">
        <v>445</v>
      </c>
      <c r="D271" t="s">
        <v>181</v>
      </c>
      <c r="E271" t="str">
        <f>VLOOKUP(D271,[2]Lookups!$A$2:$C$244,2,FALSE)</f>
        <v>No species found</v>
      </c>
      <c r="F271" s="7">
        <v>0</v>
      </c>
    </row>
    <row r="272" spans="1:8" x14ac:dyDescent="0.2">
      <c r="A272" t="s">
        <v>804</v>
      </c>
      <c r="B272" t="s">
        <v>802</v>
      </c>
      <c r="C272">
        <v>444</v>
      </c>
      <c r="D272" t="s">
        <v>181</v>
      </c>
      <c r="E272" t="str">
        <f>VLOOKUP(D272,[2]Lookups!$A$2:$C$244,2,FALSE)</f>
        <v>No species found</v>
      </c>
      <c r="F272" s="7">
        <v>0</v>
      </c>
    </row>
    <row r="273" spans="1:6" x14ac:dyDescent="0.2">
      <c r="A273" t="s">
        <v>804</v>
      </c>
      <c r="B273" t="s">
        <v>802</v>
      </c>
      <c r="C273">
        <v>443</v>
      </c>
      <c r="D273" t="s">
        <v>181</v>
      </c>
      <c r="E273" t="str">
        <f>VLOOKUP(D273,[2]Lookups!$A$2:$C$244,2,FALSE)</f>
        <v>No species found</v>
      </c>
      <c r="F273" s="7">
        <v>0</v>
      </c>
    </row>
    <row r="274" spans="1:6" x14ac:dyDescent="0.2">
      <c r="A274" t="s">
        <v>804</v>
      </c>
      <c r="B274" t="s">
        <v>802</v>
      </c>
      <c r="C274">
        <v>442</v>
      </c>
      <c r="D274" t="s">
        <v>181</v>
      </c>
      <c r="E274" t="str">
        <f>VLOOKUP(D274,[2]Lookups!$A$2:$C$244,2,FALSE)</f>
        <v>No species found</v>
      </c>
      <c r="F274" s="7">
        <v>0</v>
      </c>
    </row>
    <row r="275" spans="1:6" x14ac:dyDescent="0.2">
      <c r="A275" t="s">
        <v>804</v>
      </c>
      <c r="B275" t="s">
        <v>802</v>
      </c>
      <c r="C275">
        <v>441</v>
      </c>
      <c r="D275" t="s">
        <v>181</v>
      </c>
      <c r="E275" t="str">
        <f>VLOOKUP(D275,[2]Lookups!$A$2:$C$244,2,FALSE)</f>
        <v>No species found</v>
      </c>
      <c r="F275" s="7">
        <v>0</v>
      </c>
    </row>
    <row r="276" spans="1:6" x14ac:dyDescent="0.2">
      <c r="A276" t="s">
        <v>804</v>
      </c>
      <c r="B276" t="s">
        <v>802</v>
      </c>
      <c r="C276">
        <v>440</v>
      </c>
      <c r="D276" t="s">
        <v>181</v>
      </c>
      <c r="E276" t="str">
        <f>VLOOKUP(D276,[2]Lookups!$A$2:$C$244,2,FALSE)</f>
        <v>No species found</v>
      </c>
      <c r="F276" s="7">
        <v>0</v>
      </c>
    </row>
    <row r="277" spans="1:6" x14ac:dyDescent="0.2">
      <c r="A277" t="s">
        <v>804</v>
      </c>
      <c r="B277" t="s">
        <v>802</v>
      </c>
      <c r="C277">
        <v>439</v>
      </c>
      <c r="D277" t="s">
        <v>181</v>
      </c>
      <c r="E277" t="str">
        <f>VLOOKUP(D277,[2]Lookups!$A$2:$C$244,2,FALSE)</f>
        <v>No species found</v>
      </c>
      <c r="F277" s="7">
        <v>0</v>
      </c>
    </row>
    <row r="278" spans="1:6" x14ac:dyDescent="0.2">
      <c r="A278" t="s">
        <v>804</v>
      </c>
      <c r="B278" t="s">
        <v>802</v>
      </c>
      <c r="C278">
        <v>438</v>
      </c>
      <c r="D278" t="s">
        <v>181</v>
      </c>
      <c r="E278" t="str">
        <f>VLOOKUP(D278,[2]Lookups!$A$2:$C$244,2,FALSE)</f>
        <v>No species found</v>
      </c>
      <c r="F278" s="7">
        <v>0</v>
      </c>
    </row>
    <row r="279" spans="1:6" x14ac:dyDescent="0.2">
      <c r="A279" t="s">
        <v>804</v>
      </c>
      <c r="B279" t="s">
        <v>802</v>
      </c>
      <c r="C279">
        <v>437</v>
      </c>
      <c r="D279" t="s">
        <v>181</v>
      </c>
      <c r="E279" t="str">
        <f>VLOOKUP(D279,[2]Lookups!$A$2:$C$244,2,FALSE)</f>
        <v>No species found</v>
      </c>
      <c r="F279" s="7">
        <v>0</v>
      </c>
    </row>
    <row r="280" spans="1:6" x14ac:dyDescent="0.2">
      <c r="A280" t="s">
        <v>804</v>
      </c>
      <c r="B280" t="s">
        <v>802</v>
      </c>
      <c r="C280">
        <v>436</v>
      </c>
      <c r="D280" t="s">
        <v>181</v>
      </c>
      <c r="E280" t="str">
        <f>VLOOKUP(D280,[2]Lookups!$A$2:$C$244,2,FALSE)</f>
        <v>No species found</v>
      </c>
      <c r="F280" s="7">
        <v>0</v>
      </c>
    </row>
    <row r="281" spans="1:6" x14ac:dyDescent="0.2">
      <c r="A281" t="s">
        <v>804</v>
      </c>
      <c r="B281" t="s">
        <v>802</v>
      </c>
      <c r="C281">
        <v>435</v>
      </c>
      <c r="D281" t="s">
        <v>181</v>
      </c>
      <c r="E281" t="str">
        <f>VLOOKUP(D281,[2]Lookups!$A$2:$C$244,2,FALSE)</f>
        <v>No species found</v>
      </c>
      <c r="F281" s="7">
        <v>0</v>
      </c>
    </row>
    <row r="282" spans="1:6" x14ac:dyDescent="0.2">
      <c r="A282" t="s">
        <v>804</v>
      </c>
      <c r="B282" t="s">
        <v>802</v>
      </c>
      <c r="C282">
        <v>434</v>
      </c>
      <c r="D282" t="s">
        <v>181</v>
      </c>
      <c r="E282" t="str">
        <f>VLOOKUP(D282,[2]Lookups!$A$2:$C$244,2,FALSE)</f>
        <v>No species found</v>
      </c>
      <c r="F282" s="7">
        <v>0</v>
      </c>
    </row>
    <row r="283" spans="1:6" x14ac:dyDescent="0.2">
      <c r="A283" t="s">
        <v>804</v>
      </c>
      <c r="B283" t="s">
        <v>802</v>
      </c>
      <c r="C283">
        <v>433</v>
      </c>
      <c r="D283" t="s">
        <v>181</v>
      </c>
      <c r="E283" t="str">
        <f>VLOOKUP(D283,[2]Lookups!$A$2:$C$244,2,FALSE)</f>
        <v>No species found</v>
      </c>
      <c r="F283" s="7">
        <v>0</v>
      </c>
    </row>
    <row r="284" spans="1:6" x14ac:dyDescent="0.2">
      <c r="A284" t="s">
        <v>804</v>
      </c>
      <c r="B284" t="s">
        <v>802</v>
      </c>
      <c r="C284">
        <v>432</v>
      </c>
      <c r="D284" t="s">
        <v>181</v>
      </c>
      <c r="E284" t="str">
        <f>VLOOKUP(D284,[2]Lookups!$A$2:$C$244,2,FALSE)</f>
        <v>No species found</v>
      </c>
      <c r="F284" s="7">
        <v>0</v>
      </c>
    </row>
    <row r="285" spans="1:6" x14ac:dyDescent="0.2">
      <c r="A285" t="s">
        <v>804</v>
      </c>
      <c r="B285" t="s">
        <v>802</v>
      </c>
      <c r="C285">
        <v>431</v>
      </c>
      <c r="D285" t="s">
        <v>181</v>
      </c>
      <c r="E285" t="str">
        <f>VLOOKUP(D285,[2]Lookups!$A$2:$C$244,2,FALSE)</f>
        <v>No species found</v>
      </c>
      <c r="F285" s="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365"/>
  <sheetViews>
    <sheetView zoomScale="140" zoomScaleNormal="140" workbookViewId="0">
      <pane ySplit="1" topLeftCell="A282" activePane="bottomLeft" state="frozen"/>
      <selection pane="bottomLeft" sqref="A1:XFD1"/>
    </sheetView>
  </sheetViews>
  <sheetFormatPr baseColWidth="10" defaultRowHeight="16" x14ac:dyDescent="0.2"/>
  <cols>
    <col min="1" max="2" width="13.33203125" customWidth="1"/>
    <col min="3" max="3" width="7.6640625" customWidth="1"/>
    <col min="4" max="4" width="12.5" customWidth="1"/>
    <col min="5" max="5" width="15.83203125" customWidth="1"/>
  </cols>
  <sheetData>
    <row r="1" spans="1:7" s="1" customFormat="1" x14ac:dyDescent="0.2">
      <c r="A1" s="1" t="s">
        <v>346</v>
      </c>
      <c r="B1" s="1" t="s">
        <v>778</v>
      </c>
      <c r="C1" s="1" t="s">
        <v>868</v>
      </c>
      <c r="D1" s="1" t="s">
        <v>776</v>
      </c>
      <c r="E1" s="1" t="s">
        <v>777</v>
      </c>
      <c r="F1" s="1" t="s">
        <v>782</v>
      </c>
      <c r="G1" s="1" t="s">
        <v>783</v>
      </c>
    </row>
    <row r="2" spans="1:7" x14ac:dyDescent="0.2">
      <c r="A2" t="s">
        <v>714</v>
      </c>
      <c r="B2" t="s">
        <v>779</v>
      </c>
      <c r="C2">
        <v>728</v>
      </c>
      <c r="D2" t="s">
        <v>204</v>
      </c>
      <c r="E2" t="str">
        <f>VLOOKUP(D2,Lookups!$A$2:$C$245,2,FALSE)</f>
        <v>Pinus rigida</v>
      </c>
      <c r="F2">
        <v>14</v>
      </c>
      <c r="G2">
        <v>0</v>
      </c>
    </row>
    <row r="3" spans="1:7" x14ac:dyDescent="0.2">
      <c r="A3" t="s">
        <v>714</v>
      </c>
      <c r="B3" t="s">
        <v>779</v>
      </c>
      <c r="C3">
        <v>727</v>
      </c>
      <c r="D3" t="s">
        <v>204</v>
      </c>
      <c r="E3" t="str">
        <f>VLOOKUP(D3,Lookups!$A$2:$C$245,2,FALSE)</f>
        <v>Pinus rigida</v>
      </c>
      <c r="F3">
        <v>5</v>
      </c>
      <c r="G3">
        <v>0</v>
      </c>
    </row>
    <row r="4" spans="1:7" x14ac:dyDescent="0.2">
      <c r="A4" t="s">
        <v>714</v>
      </c>
      <c r="B4" t="s">
        <v>779</v>
      </c>
      <c r="C4">
        <v>726</v>
      </c>
      <c r="D4" t="s">
        <v>204</v>
      </c>
      <c r="E4" t="str">
        <f>VLOOKUP(D4,Lookups!$A$2:$C$245,2,FALSE)</f>
        <v>Pinus rigida</v>
      </c>
      <c r="F4">
        <v>10</v>
      </c>
      <c r="G4">
        <v>1</v>
      </c>
    </row>
    <row r="5" spans="1:7" x14ac:dyDescent="0.2">
      <c r="A5" t="s">
        <v>714</v>
      </c>
      <c r="B5" t="s">
        <v>779</v>
      </c>
      <c r="C5">
        <v>726</v>
      </c>
      <c r="D5" t="s">
        <v>250</v>
      </c>
      <c r="E5" t="str">
        <f>VLOOKUP(D5,Lookups!$A$2:$C$245,2,FALSE)</f>
        <v>Quercus coccinea</v>
      </c>
      <c r="F5">
        <v>1</v>
      </c>
      <c r="G5">
        <v>0</v>
      </c>
    </row>
    <row r="6" spans="1:7" x14ac:dyDescent="0.2">
      <c r="A6" t="s">
        <v>714</v>
      </c>
      <c r="B6" t="s">
        <v>779</v>
      </c>
      <c r="C6">
        <v>726</v>
      </c>
      <c r="D6" t="s">
        <v>247</v>
      </c>
      <c r="E6" t="str">
        <f>VLOOKUP(D6,Lookups!$A$2:$C$245,2,FALSE)</f>
        <v>Quercus alba</v>
      </c>
      <c r="F6">
        <v>1</v>
      </c>
      <c r="G6">
        <v>0</v>
      </c>
    </row>
    <row r="7" spans="1:7" x14ac:dyDescent="0.2">
      <c r="A7" t="s">
        <v>714</v>
      </c>
      <c r="B7" t="s">
        <v>779</v>
      </c>
      <c r="C7">
        <v>725</v>
      </c>
      <c r="D7" t="s">
        <v>250</v>
      </c>
      <c r="E7" t="str">
        <f>VLOOKUP(D7,Lookups!$A$2:$C$245,2,FALSE)</f>
        <v>Quercus coccinea</v>
      </c>
      <c r="F7">
        <v>3</v>
      </c>
      <c r="G7">
        <v>0</v>
      </c>
    </row>
    <row r="8" spans="1:7" x14ac:dyDescent="0.2">
      <c r="A8" t="s">
        <v>714</v>
      </c>
      <c r="B8" t="s">
        <v>779</v>
      </c>
      <c r="C8">
        <v>725</v>
      </c>
      <c r="D8" t="s">
        <v>204</v>
      </c>
      <c r="E8" t="str">
        <f>VLOOKUP(D8,Lookups!$A$2:$C$245,2,FALSE)</f>
        <v>Pinus rigida</v>
      </c>
      <c r="F8">
        <v>9</v>
      </c>
      <c r="G8">
        <v>0</v>
      </c>
    </row>
    <row r="9" spans="1:7" x14ac:dyDescent="0.2">
      <c r="A9" t="s">
        <v>714</v>
      </c>
      <c r="B9" t="s">
        <v>779</v>
      </c>
      <c r="C9">
        <v>725</v>
      </c>
      <c r="D9" t="s">
        <v>265</v>
      </c>
      <c r="E9" t="str">
        <f>VLOOKUP(D9,Lookups!$A$2:$C$245,2,FALSE)</f>
        <v>Quercus rubra</v>
      </c>
      <c r="F9">
        <v>1</v>
      </c>
      <c r="G9">
        <v>0</v>
      </c>
    </row>
    <row r="10" spans="1:7" x14ac:dyDescent="0.2">
      <c r="A10" t="s">
        <v>714</v>
      </c>
      <c r="B10" t="s">
        <v>779</v>
      </c>
      <c r="C10">
        <v>724</v>
      </c>
      <c r="D10" t="s">
        <v>204</v>
      </c>
      <c r="E10" t="str">
        <f>VLOOKUP(D10,Lookups!$A$2:$C$245,2,FALSE)</f>
        <v>Pinus rigida</v>
      </c>
      <c r="F10">
        <v>4</v>
      </c>
      <c r="G10">
        <v>0</v>
      </c>
    </row>
    <row r="11" spans="1:7" x14ac:dyDescent="0.2">
      <c r="A11" t="s">
        <v>714</v>
      </c>
      <c r="B11" t="s">
        <v>779</v>
      </c>
      <c r="C11">
        <v>724</v>
      </c>
      <c r="D11" t="s">
        <v>250</v>
      </c>
      <c r="E11" t="str">
        <f>VLOOKUP(D11,Lookups!$A$2:$C$245,2,FALSE)</f>
        <v>Quercus coccinea</v>
      </c>
      <c r="F11">
        <v>1</v>
      </c>
      <c r="G11">
        <v>0</v>
      </c>
    </row>
    <row r="12" spans="1:7" x14ac:dyDescent="0.2">
      <c r="A12" t="s">
        <v>714</v>
      </c>
      <c r="B12" t="s">
        <v>779</v>
      </c>
      <c r="C12">
        <v>724</v>
      </c>
      <c r="D12" t="s">
        <v>265</v>
      </c>
      <c r="E12" t="str">
        <f>VLOOKUP(D12,Lookups!$A$2:$C$245,2,FALSE)</f>
        <v>Quercus rubra</v>
      </c>
      <c r="F12">
        <v>1</v>
      </c>
      <c r="G12">
        <v>0</v>
      </c>
    </row>
    <row r="13" spans="1:7" x14ac:dyDescent="0.2">
      <c r="A13" t="s">
        <v>714</v>
      </c>
      <c r="B13" t="s">
        <v>779</v>
      </c>
      <c r="C13">
        <v>723</v>
      </c>
      <c r="D13" t="s">
        <v>204</v>
      </c>
      <c r="E13" t="str">
        <f>VLOOKUP(D13,Lookups!$A$2:$C$245,2,FALSE)</f>
        <v>Pinus rigida</v>
      </c>
      <c r="F13">
        <v>9</v>
      </c>
      <c r="G13">
        <v>0</v>
      </c>
    </row>
    <row r="14" spans="1:7" x14ac:dyDescent="0.2">
      <c r="A14" t="s">
        <v>714</v>
      </c>
      <c r="B14" t="s">
        <v>779</v>
      </c>
      <c r="C14">
        <v>723</v>
      </c>
      <c r="D14" t="s">
        <v>250</v>
      </c>
      <c r="E14" t="str">
        <f>VLOOKUP(D14,Lookups!$A$2:$C$245,2,FALSE)</f>
        <v>Quercus coccinea</v>
      </c>
      <c r="F14">
        <v>1</v>
      </c>
      <c r="G14">
        <v>0</v>
      </c>
    </row>
    <row r="15" spans="1:7" x14ac:dyDescent="0.2">
      <c r="A15" t="s">
        <v>714</v>
      </c>
      <c r="B15" t="s">
        <v>779</v>
      </c>
      <c r="C15">
        <v>723</v>
      </c>
      <c r="D15" t="s">
        <v>247</v>
      </c>
      <c r="E15" t="str">
        <f>VLOOKUP(D15,Lookups!$A$2:$C$245,2,FALSE)</f>
        <v>Quercus alba</v>
      </c>
      <c r="F15">
        <v>1</v>
      </c>
      <c r="G15">
        <v>0</v>
      </c>
    </row>
    <row r="16" spans="1:7" x14ac:dyDescent="0.2">
      <c r="A16" t="s">
        <v>714</v>
      </c>
      <c r="B16" t="s">
        <v>779</v>
      </c>
      <c r="C16">
        <v>722</v>
      </c>
      <c r="D16" t="s">
        <v>204</v>
      </c>
      <c r="E16" t="str">
        <f>VLOOKUP(D16,Lookups!$A$2:$C$245,2,FALSE)</f>
        <v>Pinus rigida</v>
      </c>
      <c r="F16">
        <v>6</v>
      </c>
      <c r="G16">
        <v>0</v>
      </c>
    </row>
    <row r="17" spans="1:7" x14ac:dyDescent="0.2">
      <c r="A17" t="s">
        <v>714</v>
      </c>
      <c r="B17" t="s">
        <v>779</v>
      </c>
      <c r="C17">
        <v>722</v>
      </c>
      <c r="D17" t="s">
        <v>492</v>
      </c>
      <c r="E17" t="str">
        <f>VLOOKUP(D17,Lookups!$A$2:$C$245,2,FALSE)</f>
        <v>Betula lenta</v>
      </c>
      <c r="F17">
        <v>3</v>
      </c>
      <c r="G17">
        <v>0</v>
      </c>
    </row>
    <row r="18" spans="1:7" x14ac:dyDescent="0.2">
      <c r="A18" t="s">
        <v>714</v>
      </c>
      <c r="B18" t="s">
        <v>779</v>
      </c>
      <c r="C18">
        <v>722</v>
      </c>
      <c r="D18" t="s">
        <v>250</v>
      </c>
      <c r="E18" t="str">
        <f>VLOOKUP(D18,Lookups!$A$2:$C$245,2,FALSE)</f>
        <v>Quercus coccinea</v>
      </c>
      <c r="F18">
        <v>2</v>
      </c>
      <c r="G18">
        <v>0</v>
      </c>
    </row>
    <row r="19" spans="1:7" x14ac:dyDescent="0.2">
      <c r="A19" t="s">
        <v>714</v>
      </c>
      <c r="B19" t="s">
        <v>779</v>
      </c>
      <c r="C19">
        <v>721</v>
      </c>
      <c r="D19" t="s">
        <v>204</v>
      </c>
      <c r="E19" t="str">
        <f>VLOOKUP(D19,Lookups!$A$2:$C$245,2,FALSE)</f>
        <v>Pinus rigida</v>
      </c>
      <c r="F19">
        <v>3</v>
      </c>
      <c r="G19">
        <v>3</v>
      </c>
    </row>
    <row r="20" spans="1:7" x14ac:dyDescent="0.2">
      <c r="A20" t="s">
        <v>714</v>
      </c>
      <c r="B20" t="s">
        <v>779</v>
      </c>
      <c r="C20">
        <v>721</v>
      </c>
      <c r="D20" t="s">
        <v>250</v>
      </c>
      <c r="E20" t="str">
        <f>VLOOKUP(D20,Lookups!$A$2:$C$245,2,FALSE)</f>
        <v>Quercus coccinea</v>
      </c>
      <c r="F20">
        <v>1</v>
      </c>
      <c r="G20">
        <v>0</v>
      </c>
    </row>
    <row r="21" spans="1:7" x14ac:dyDescent="0.2">
      <c r="A21" t="s">
        <v>714</v>
      </c>
      <c r="B21" t="s">
        <v>779</v>
      </c>
      <c r="C21">
        <v>720</v>
      </c>
      <c r="D21" t="s">
        <v>204</v>
      </c>
      <c r="E21" t="str">
        <f>VLOOKUP(D21,Lookups!$A$2:$C$245,2,FALSE)</f>
        <v>Pinus rigida</v>
      </c>
      <c r="F21">
        <v>10</v>
      </c>
      <c r="G21">
        <v>0</v>
      </c>
    </row>
    <row r="22" spans="1:7" x14ac:dyDescent="0.2">
      <c r="A22" t="s">
        <v>714</v>
      </c>
      <c r="B22" t="s">
        <v>779</v>
      </c>
      <c r="C22">
        <v>719</v>
      </c>
      <c r="D22" t="s">
        <v>204</v>
      </c>
      <c r="E22" t="str">
        <f>VLOOKUP(D22,Lookups!$A$2:$C$245,2,FALSE)</f>
        <v>Pinus rigida</v>
      </c>
      <c r="F22">
        <v>7</v>
      </c>
      <c r="G22">
        <v>0</v>
      </c>
    </row>
    <row r="23" spans="1:7" x14ac:dyDescent="0.2">
      <c r="A23" t="s">
        <v>714</v>
      </c>
      <c r="B23" t="s">
        <v>779</v>
      </c>
      <c r="C23">
        <v>719</v>
      </c>
      <c r="D23" t="s">
        <v>492</v>
      </c>
      <c r="E23" t="str">
        <f>VLOOKUP(D23,Lookups!$A$2:$C$245,2,FALSE)</f>
        <v>Betula lenta</v>
      </c>
      <c r="F23">
        <v>1</v>
      </c>
      <c r="G23">
        <v>0</v>
      </c>
    </row>
    <row r="24" spans="1:7" x14ac:dyDescent="0.2">
      <c r="A24" t="s">
        <v>714</v>
      </c>
      <c r="B24" t="s">
        <v>779</v>
      </c>
      <c r="C24">
        <v>719</v>
      </c>
      <c r="D24" t="s">
        <v>250</v>
      </c>
      <c r="E24" t="str">
        <f>VLOOKUP(D24,Lookups!$A$2:$C$245,2,FALSE)</f>
        <v>Quercus coccinea</v>
      </c>
      <c r="F24">
        <v>1</v>
      </c>
      <c r="G24">
        <v>0</v>
      </c>
    </row>
    <row r="25" spans="1:7" x14ac:dyDescent="0.2">
      <c r="A25" t="s">
        <v>714</v>
      </c>
      <c r="B25" t="s">
        <v>779</v>
      </c>
      <c r="C25">
        <v>719</v>
      </c>
      <c r="D25" t="s">
        <v>207</v>
      </c>
      <c r="E25" t="str">
        <f>VLOOKUP(D25,Lookups!$A$2:$C$245,2,FALSE)</f>
        <v>Pinus strobus</v>
      </c>
      <c r="F25">
        <v>1</v>
      </c>
      <c r="G25">
        <v>0</v>
      </c>
    </row>
    <row r="26" spans="1:7" x14ac:dyDescent="0.2">
      <c r="A26" t="s">
        <v>714</v>
      </c>
      <c r="B26" t="s">
        <v>779</v>
      </c>
      <c r="C26">
        <v>718</v>
      </c>
      <c r="D26" t="s">
        <v>204</v>
      </c>
      <c r="E26" t="str">
        <f>VLOOKUP(D26,Lookups!$A$2:$C$245,2,FALSE)</f>
        <v>Pinus rigida</v>
      </c>
      <c r="F26">
        <v>11</v>
      </c>
      <c r="G26">
        <v>2</v>
      </c>
    </row>
    <row r="27" spans="1:7" x14ac:dyDescent="0.2">
      <c r="A27" t="s">
        <v>714</v>
      </c>
      <c r="B27" t="s">
        <v>779</v>
      </c>
      <c r="C27">
        <v>717</v>
      </c>
      <c r="D27" t="s">
        <v>204</v>
      </c>
      <c r="E27" t="str">
        <f>VLOOKUP(D27,Lookups!$A$2:$C$245,2,FALSE)</f>
        <v>Pinus rigida</v>
      </c>
      <c r="F27">
        <v>5</v>
      </c>
      <c r="G27">
        <v>0</v>
      </c>
    </row>
    <row r="28" spans="1:7" x14ac:dyDescent="0.2">
      <c r="A28" t="s">
        <v>714</v>
      </c>
      <c r="B28" t="s">
        <v>779</v>
      </c>
      <c r="C28">
        <v>716</v>
      </c>
      <c r="D28" t="s">
        <v>204</v>
      </c>
      <c r="E28" t="str">
        <f>VLOOKUP(D28,Lookups!$A$2:$C$245,2,FALSE)</f>
        <v>Pinus rigida</v>
      </c>
      <c r="F28">
        <v>4</v>
      </c>
      <c r="G28">
        <v>0</v>
      </c>
    </row>
    <row r="29" spans="1:7" x14ac:dyDescent="0.2">
      <c r="A29" t="s">
        <v>714</v>
      </c>
      <c r="B29" t="s">
        <v>779</v>
      </c>
      <c r="C29">
        <v>716</v>
      </c>
      <c r="D29" t="s">
        <v>250</v>
      </c>
      <c r="E29" t="str">
        <f>VLOOKUP(D29,Lookups!$A$2:$C$245,2,FALSE)</f>
        <v>Quercus coccinea</v>
      </c>
      <c r="F29">
        <v>1</v>
      </c>
      <c r="G29">
        <v>0</v>
      </c>
    </row>
    <row r="30" spans="1:7" x14ac:dyDescent="0.2">
      <c r="A30" t="s">
        <v>714</v>
      </c>
      <c r="B30" t="s">
        <v>779</v>
      </c>
      <c r="C30">
        <v>715</v>
      </c>
      <c r="D30" t="s">
        <v>207</v>
      </c>
      <c r="E30" t="str">
        <f>VLOOKUP(D30,Lookups!$A$2:$C$245,2,FALSE)</f>
        <v>Pinus strobus</v>
      </c>
      <c r="F30">
        <v>2</v>
      </c>
      <c r="G30">
        <v>0</v>
      </c>
    </row>
    <row r="31" spans="1:7" x14ac:dyDescent="0.2">
      <c r="A31" t="s">
        <v>714</v>
      </c>
      <c r="B31" t="s">
        <v>779</v>
      </c>
      <c r="C31">
        <v>715</v>
      </c>
      <c r="D31" t="s">
        <v>274</v>
      </c>
      <c r="E31" t="str">
        <f>VLOOKUP(D31,Lookups!$A$2:$C$245,2,FALSE)</f>
        <v>Quercus velutina</v>
      </c>
      <c r="F31">
        <v>1</v>
      </c>
      <c r="G31">
        <v>0</v>
      </c>
    </row>
    <row r="32" spans="1:7" x14ac:dyDescent="0.2">
      <c r="A32" t="s">
        <v>714</v>
      </c>
      <c r="B32" t="s">
        <v>779</v>
      </c>
      <c r="C32">
        <v>715</v>
      </c>
      <c r="D32" t="s">
        <v>250</v>
      </c>
      <c r="E32" t="str">
        <f>VLOOKUP(D32,Lookups!$A$2:$C$245,2,FALSE)</f>
        <v>Quercus coccinea</v>
      </c>
      <c r="F32">
        <v>4</v>
      </c>
      <c r="G32">
        <v>0</v>
      </c>
    </row>
    <row r="33" spans="1:7" x14ac:dyDescent="0.2">
      <c r="A33" t="s">
        <v>714</v>
      </c>
      <c r="B33" t="s">
        <v>779</v>
      </c>
      <c r="C33">
        <v>715</v>
      </c>
      <c r="D33" t="s">
        <v>6</v>
      </c>
      <c r="E33" t="str">
        <f>VLOOKUP(D33,Lookups!$A$2:$C$245,2,FALSE)</f>
        <v>Acer rubrum</v>
      </c>
      <c r="F33">
        <v>1</v>
      </c>
      <c r="G33">
        <v>0</v>
      </c>
    </row>
    <row r="34" spans="1:7" x14ac:dyDescent="0.2">
      <c r="A34" t="s">
        <v>714</v>
      </c>
      <c r="B34" t="s">
        <v>779</v>
      </c>
      <c r="C34">
        <v>714</v>
      </c>
      <c r="D34" t="s">
        <v>204</v>
      </c>
      <c r="E34" t="str">
        <f>VLOOKUP(D34,Lookups!$A$2:$C$245,2,FALSE)</f>
        <v>Pinus rigida</v>
      </c>
      <c r="F34">
        <v>6</v>
      </c>
      <c r="G34">
        <v>0</v>
      </c>
    </row>
    <row r="35" spans="1:7" x14ac:dyDescent="0.2">
      <c r="A35" t="s">
        <v>714</v>
      </c>
      <c r="B35" t="s">
        <v>779</v>
      </c>
      <c r="C35">
        <v>714</v>
      </c>
      <c r="D35" t="s">
        <v>250</v>
      </c>
      <c r="E35" t="str">
        <f>VLOOKUP(D35,Lookups!$A$2:$C$245,2,FALSE)</f>
        <v>Quercus coccinea</v>
      </c>
      <c r="F35">
        <v>0</v>
      </c>
      <c r="G35">
        <v>1</v>
      </c>
    </row>
    <row r="36" spans="1:7" x14ac:dyDescent="0.2">
      <c r="A36" t="s">
        <v>714</v>
      </c>
      <c r="B36" t="s">
        <v>779</v>
      </c>
      <c r="C36">
        <v>713</v>
      </c>
      <c r="D36" t="s">
        <v>204</v>
      </c>
      <c r="E36" t="str">
        <f>VLOOKUP(D36,Lookups!$A$2:$C$245,2,FALSE)</f>
        <v>Pinus rigida</v>
      </c>
      <c r="F36">
        <v>12</v>
      </c>
      <c r="G36">
        <v>0</v>
      </c>
    </row>
    <row r="37" spans="1:7" x14ac:dyDescent="0.2">
      <c r="A37" t="s">
        <v>714</v>
      </c>
      <c r="B37" t="s">
        <v>779</v>
      </c>
      <c r="C37">
        <v>712</v>
      </c>
      <c r="D37" t="s">
        <v>204</v>
      </c>
      <c r="E37" t="str">
        <f>VLOOKUP(D37,Lookups!$A$2:$C$245,2,FALSE)</f>
        <v>Pinus rigida</v>
      </c>
      <c r="F37">
        <v>13</v>
      </c>
      <c r="G37">
        <v>0</v>
      </c>
    </row>
    <row r="38" spans="1:7" x14ac:dyDescent="0.2">
      <c r="A38" t="s">
        <v>714</v>
      </c>
      <c r="B38" t="s">
        <v>779</v>
      </c>
      <c r="C38">
        <v>711</v>
      </c>
      <c r="D38" t="s">
        <v>204</v>
      </c>
      <c r="E38" t="str">
        <f>VLOOKUP(D38,Lookups!$A$2:$C$245,2,FALSE)</f>
        <v>Pinus rigida</v>
      </c>
      <c r="F38">
        <v>7</v>
      </c>
      <c r="G38">
        <v>0</v>
      </c>
    </row>
    <row r="39" spans="1:7" x14ac:dyDescent="0.2">
      <c r="A39" t="s">
        <v>714</v>
      </c>
      <c r="B39" t="s">
        <v>779</v>
      </c>
      <c r="C39">
        <v>710</v>
      </c>
      <c r="D39" t="s">
        <v>204</v>
      </c>
      <c r="E39" t="str">
        <f>VLOOKUP(D39,Lookups!$A$2:$C$245,2,FALSE)</f>
        <v>Pinus rigida</v>
      </c>
      <c r="F39">
        <v>3</v>
      </c>
      <c r="G39">
        <v>3</v>
      </c>
    </row>
    <row r="40" spans="1:7" x14ac:dyDescent="0.2">
      <c r="A40" t="s">
        <v>714</v>
      </c>
      <c r="B40" t="s">
        <v>779</v>
      </c>
      <c r="C40">
        <v>709</v>
      </c>
      <c r="D40" t="s">
        <v>204</v>
      </c>
      <c r="E40" t="str">
        <f>VLOOKUP(D40,Lookups!$A$2:$C$245,2,FALSE)</f>
        <v>Pinus rigida</v>
      </c>
      <c r="F40">
        <v>13</v>
      </c>
      <c r="G40">
        <v>0</v>
      </c>
    </row>
    <row r="41" spans="1:7" x14ac:dyDescent="0.2">
      <c r="A41" t="s">
        <v>714</v>
      </c>
      <c r="B41" t="s">
        <v>779</v>
      </c>
      <c r="C41">
        <v>709</v>
      </c>
      <c r="D41" t="s">
        <v>207</v>
      </c>
      <c r="E41" t="str">
        <f>VLOOKUP(D41,Lookups!$A$2:$C$245,2,FALSE)</f>
        <v>Pinus strobus</v>
      </c>
      <c r="F41">
        <v>1</v>
      </c>
      <c r="G41">
        <v>0</v>
      </c>
    </row>
    <row r="42" spans="1:7" x14ac:dyDescent="0.2">
      <c r="A42" t="s">
        <v>714</v>
      </c>
      <c r="B42" t="s">
        <v>779</v>
      </c>
      <c r="C42">
        <v>708</v>
      </c>
      <c r="D42" t="s">
        <v>204</v>
      </c>
      <c r="E42" t="str">
        <f>VLOOKUP(D42,Lookups!$A$2:$C$245,2,FALSE)</f>
        <v>Pinus rigida</v>
      </c>
      <c r="F42">
        <v>5</v>
      </c>
      <c r="G42">
        <v>0</v>
      </c>
    </row>
    <row r="43" spans="1:7" x14ac:dyDescent="0.2">
      <c r="A43" t="s">
        <v>714</v>
      </c>
      <c r="B43" t="s">
        <v>779</v>
      </c>
      <c r="C43">
        <v>708</v>
      </c>
      <c r="D43" t="s">
        <v>265</v>
      </c>
      <c r="E43" t="str">
        <f>VLOOKUP(D43,Lookups!$A$2:$C$245,2,FALSE)</f>
        <v>Quercus rubra</v>
      </c>
      <c r="F43">
        <v>1</v>
      </c>
      <c r="G43">
        <v>0</v>
      </c>
    </row>
    <row r="44" spans="1:7" x14ac:dyDescent="0.2">
      <c r="A44" t="s">
        <v>714</v>
      </c>
      <c r="B44" t="s">
        <v>779</v>
      </c>
      <c r="C44">
        <v>708</v>
      </c>
      <c r="D44" t="s">
        <v>207</v>
      </c>
      <c r="E44" t="str">
        <f>VLOOKUP(D44,Lookups!$A$2:$C$245,2,FALSE)</f>
        <v>Pinus strobus</v>
      </c>
      <c r="F44">
        <v>1</v>
      </c>
      <c r="G44">
        <v>0</v>
      </c>
    </row>
    <row r="45" spans="1:7" x14ac:dyDescent="0.2">
      <c r="A45" t="s">
        <v>714</v>
      </c>
      <c r="B45" t="s">
        <v>779</v>
      </c>
      <c r="C45">
        <v>707</v>
      </c>
      <c r="D45" t="s">
        <v>204</v>
      </c>
      <c r="E45" t="str">
        <f>VLOOKUP(D45,Lookups!$A$2:$C$245,2,FALSE)</f>
        <v>Pinus rigida</v>
      </c>
      <c r="F45">
        <v>4</v>
      </c>
      <c r="G45">
        <v>0</v>
      </c>
    </row>
    <row r="46" spans="1:7" x14ac:dyDescent="0.2">
      <c r="A46" t="s">
        <v>714</v>
      </c>
      <c r="B46" t="s">
        <v>779</v>
      </c>
      <c r="C46">
        <v>707</v>
      </c>
      <c r="D46" t="s">
        <v>250</v>
      </c>
      <c r="E46" t="str">
        <f>VLOOKUP(D46,Lookups!$A$2:$C$245,2,FALSE)</f>
        <v>Quercus coccinea</v>
      </c>
      <c r="F46">
        <v>1</v>
      </c>
      <c r="G46">
        <v>0</v>
      </c>
    </row>
    <row r="47" spans="1:7" x14ac:dyDescent="0.2">
      <c r="A47" t="s">
        <v>714</v>
      </c>
      <c r="B47" t="s">
        <v>779</v>
      </c>
      <c r="C47">
        <v>706</v>
      </c>
      <c r="D47" t="s">
        <v>204</v>
      </c>
      <c r="E47" t="str">
        <f>VLOOKUP(D47,Lookups!$A$2:$C$245,2,FALSE)</f>
        <v>Pinus rigida</v>
      </c>
      <c r="F47">
        <v>3</v>
      </c>
      <c r="G47">
        <v>2</v>
      </c>
    </row>
    <row r="48" spans="1:7" x14ac:dyDescent="0.2">
      <c r="A48" t="s">
        <v>723</v>
      </c>
      <c r="B48" t="s">
        <v>779</v>
      </c>
      <c r="C48">
        <v>842</v>
      </c>
      <c r="D48" t="s">
        <v>204</v>
      </c>
      <c r="E48" t="str">
        <f>VLOOKUP(D48,Lookups!$A$2:$C$245,2,FALSE)</f>
        <v>Pinus rigida</v>
      </c>
      <c r="F48">
        <v>2</v>
      </c>
      <c r="G48">
        <v>0</v>
      </c>
    </row>
    <row r="49" spans="1:7" x14ac:dyDescent="0.2">
      <c r="A49" t="s">
        <v>723</v>
      </c>
      <c r="B49" t="s">
        <v>779</v>
      </c>
      <c r="C49">
        <v>842</v>
      </c>
      <c r="D49" t="s">
        <v>250</v>
      </c>
      <c r="E49" t="str">
        <f>VLOOKUP(D49,Lookups!$A$2:$C$245,2,FALSE)</f>
        <v>Quercus coccinea</v>
      </c>
      <c r="F49">
        <v>1</v>
      </c>
      <c r="G49">
        <v>0</v>
      </c>
    </row>
    <row r="50" spans="1:7" x14ac:dyDescent="0.2">
      <c r="A50" t="s">
        <v>723</v>
      </c>
      <c r="B50" t="s">
        <v>779</v>
      </c>
      <c r="C50">
        <v>841</v>
      </c>
      <c r="D50" t="s">
        <v>204</v>
      </c>
      <c r="E50" t="str">
        <f>VLOOKUP(D50,Lookups!$A$2:$C$245,2,FALSE)</f>
        <v>Pinus rigida</v>
      </c>
      <c r="F50">
        <v>2</v>
      </c>
      <c r="G50">
        <v>1</v>
      </c>
    </row>
    <row r="51" spans="1:7" x14ac:dyDescent="0.2">
      <c r="A51" t="s">
        <v>723</v>
      </c>
      <c r="B51" t="s">
        <v>779</v>
      </c>
      <c r="C51">
        <v>840</v>
      </c>
      <c r="D51" t="s">
        <v>204</v>
      </c>
      <c r="E51" t="str">
        <f>VLOOKUP(D51,Lookups!$A$2:$C$245,2,FALSE)</f>
        <v>Pinus rigida</v>
      </c>
      <c r="F51">
        <v>4</v>
      </c>
      <c r="G51">
        <v>0</v>
      </c>
    </row>
    <row r="52" spans="1:7" x14ac:dyDescent="0.2">
      <c r="A52" t="s">
        <v>723</v>
      </c>
      <c r="B52" t="s">
        <v>779</v>
      </c>
      <c r="C52">
        <v>839</v>
      </c>
      <c r="D52" t="s">
        <v>204</v>
      </c>
      <c r="E52" t="str">
        <f>VLOOKUP(D52,Lookups!$A$2:$C$245,2,FALSE)</f>
        <v>Pinus rigida</v>
      </c>
      <c r="F52">
        <v>3</v>
      </c>
      <c r="G52">
        <v>0</v>
      </c>
    </row>
    <row r="53" spans="1:7" x14ac:dyDescent="0.2">
      <c r="A53" t="s">
        <v>723</v>
      </c>
      <c r="B53" t="s">
        <v>779</v>
      </c>
      <c r="C53">
        <v>838</v>
      </c>
      <c r="D53" t="s">
        <v>204</v>
      </c>
      <c r="E53" t="str">
        <f>VLOOKUP(D53,Lookups!$A$2:$C$245,2,FALSE)</f>
        <v>Pinus rigida</v>
      </c>
      <c r="F53">
        <v>4</v>
      </c>
      <c r="G53">
        <v>0</v>
      </c>
    </row>
    <row r="54" spans="1:7" x14ac:dyDescent="0.2">
      <c r="A54" t="s">
        <v>723</v>
      </c>
      <c r="B54" t="s">
        <v>779</v>
      </c>
      <c r="C54">
        <v>837</v>
      </c>
      <c r="D54" t="s">
        <v>204</v>
      </c>
      <c r="E54" t="str">
        <f>VLOOKUP(D54,Lookups!$A$2:$C$245,2,FALSE)</f>
        <v>Pinus rigida</v>
      </c>
      <c r="F54">
        <v>2</v>
      </c>
      <c r="G54">
        <v>0</v>
      </c>
    </row>
    <row r="55" spans="1:7" x14ac:dyDescent="0.2">
      <c r="A55" t="s">
        <v>723</v>
      </c>
      <c r="B55" t="s">
        <v>779</v>
      </c>
      <c r="C55">
        <v>836</v>
      </c>
      <c r="D55" t="s">
        <v>204</v>
      </c>
      <c r="E55" t="str">
        <f>VLOOKUP(D55,Lookups!$A$2:$C$245,2,FALSE)</f>
        <v>Pinus rigida</v>
      </c>
      <c r="F55">
        <v>8</v>
      </c>
      <c r="G55">
        <v>0</v>
      </c>
    </row>
    <row r="56" spans="1:7" x14ac:dyDescent="0.2">
      <c r="A56" t="s">
        <v>723</v>
      </c>
      <c r="B56" t="s">
        <v>779</v>
      </c>
      <c r="C56">
        <v>836</v>
      </c>
      <c r="D56" t="s">
        <v>237</v>
      </c>
      <c r="E56" t="str">
        <f>VLOOKUP(D56,Lookups!$A$2:$C$245,2,FALSE)</f>
        <v>Prunus serotina</v>
      </c>
      <c r="F56">
        <v>0</v>
      </c>
      <c r="G56">
        <v>1</v>
      </c>
    </row>
    <row r="57" spans="1:7" x14ac:dyDescent="0.2">
      <c r="A57" t="s">
        <v>723</v>
      </c>
      <c r="B57" t="s">
        <v>779</v>
      </c>
      <c r="C57">
        <v>835</v>
      </c>
      <c r="D57" t="s">
        <v>204</v>
      </c>
      <c r="E57" t="str">
        <f>VLOOKUP(D57,Lookups!$A$2:$C$245,2,FALSE)</f>
        <v>Pinus rigida</v>
      </c>
      <c r="F57">
        <v>2</v>
      </c>
      <c r="G57">
        <v>0</v>
      </c>
    </row>
    <row r="58" spans="1:7" x14ac:dyDescent="0.2">
      <c r="A58" t="s">
        <v>723</v>
      </c>
      <c r="B58" t="s">
        <v>779</v>
      </c>
      <c r="C58">
        <v>834</v>
      </c>
      <c r="D58" t="s">
        <v>181</v>
      </c>
      <c r="E58" t="str">
        <f>VLOOKUP(D58,Lookups!$A$2:$C$245,2,FALSE)</f>
        <v>No species found</v>
      </c>
      <c r="F58">
        <v>0</v>
      </c>
      <c r="G58">
        <v>0</v>
      </c>
    </row>
    <row r="59" spans="1:7" x14ac:dyDescent="0.2">
      <c r="A59" t="s">
        <v>723</v>
      </c>
      <c r="B59" t="s">
        <v>779</v>
      </c>
      <c r="C59">
        <v>833</v>
      </c>
      <c r="D59" t="s">
        <v>181</v>
      </c>
      <c r="E59" t="str">
        <f>VLOOKUP(D59,Lookups!$A$2:$C$245,2,FALSE)</f>
        <v>No species found</v>
      </c>
      <c r="F59">
        <v>0</v>
      </c>
      <c r="G59">
        <v>0</v>
      </c>
    </row>
    <row r="60" spans="1:7" x14ac:dyDescent="0.2">
      <c r="A60" t="s">
        <v>723</v>
      </c>
      <c r="B60" t="s">
        <v>779</v>
      </c>
      <c r="C60">
        <v>832</v>
      </c>
      <c r="D60" t="s">
        <v>204</v>
      </c>
      <c r="E60" t="str">
        <f>VLOOKUP(D60,Lookups!$A$2:$C$245,2,FALSE)</f>
        <v>Pinus rigida</v>
      </c>
      <c r="F60">
        <v>14</v>
      </c>
      <c r="G60">
        <v>0</v>
      </c>
    </row>
    <row r="61" spans="1:7" x14ac:dyDescent="0.2">
      <c r="A61" t="s">
        <v>723</v>
      </c>
      <c r="B61" t="s">
        <v>779</v>
      </c>
      <c r="C61">
        <v>831</v>
      </c>
      <c r="D61" t="s">
        <v>204</v>
      </c>
      <c r="E61" t="str">
        <f>VLOOKUP(D61,Lookups!$A$2:$C$245,2,FALSE)</f>
        <v>Pinus rigida</v>
      </c>
      <c r="F61">
        <v>3</v>
      </c>
      <c r="G61">
        <v>0</v>
      </c>
    </row>
    <row r="62" spans="1:7" x14ac:dyDescent="0.2">
      <c r="A62" t="s">
        <v>723</v>
      </c>
      <c r="B62" t="s">
        <v>779</v>
      </c>
      <c r="C62">
        <v>830</v>
      </c>
      <c r="D62" t="s">
        <v>237</v>
      </c>
      <c r="E62" t="str">
        <f>VLOOKUP(D62,Lookups!$A$2:$C$245,2,FALSE)</f>
        <v>Prunus serotina</v>
      </c>
      <c r="F62">
        <v>3</v>
      </c>
      <c r="G62">
        <v>0</v>
      </c>
    </row>
    <row r="63" spans="1:7" x14ac:dyDescent="0.2">
      <c r="A63" t="s">
        <v>723</v>
      </c>
      <c r="B63" t="s">
        <v>779</v>
      </c>
      <c r="C63">
        <v>830</v>
      </c>
      <c r="D63" t="s">
        <v>204</v>
      </c>
      <c r="E63" t="str">
        <f>VLOOKUP(D63,Lookups!$A$2:$C$245,2,FALSE)</f>
        <v>Pinus rigida</v>
      </c>
      <c r="F63">
        <v>1</v>
      </c>
      <c r="G63">
        <v>0</v>
      </c>
    </row>
    <row r="64" spans="1:7" x14ac:dyDescent="0.2">
      <c r="A64" t="s">
        <v>723</v>
      </c>
      <c r="B64" t="s">
        <v>779</v>
      </c>
      <c r="C64">
        <v>829</v>
      </c>
      <c r="D64" t="s">
        <v>204</v>
      </c>
      <c r="E64" t="str">
        <f>VLOOKUP(D64,Lookups!$A$2:$C$245,2,FALSE)</f>
        <v>Pinus rigida</v>
      </c>
      <c r="F64">
        <v>4</v>
      </c>
      <c r="G64">
        <v>0</v>
      </c>
    </row>
    <row r="65" spans="1:7" x14ac:dyDescent="0.2">
      <c r="A65" t="s">
        <v>723</v>
      </c>
      <c r="B65" t="s">
        <v>779</v>
      </c>
      <c r="C65">
        <v>829</v>
      </c>
      <c r="D65" t="s">
        <v>237</v>
      </c>
      <c r="E65" t="str">
        <f>VLOOKUP(D65,Lookups!$A$2:$C$245,2,FALSE)</f>
        <v>Prunus serotina</v>
      </c>
      <c r="F65">
        <v>1</v>
      </c>
      <c r="G65">
        <v>0</v>
      </c>
    </row>
    <row r="66" spans="1:7" x14ac:dyDescent="0.2">
      <c r="A66" t="s">
        <v>723</v>
      </c>
      <c r="B66" t="s">
        <v>779</v>
      </c>
      <c r="C66">
        <v>829</v>
      </c>
      <c r="D66" t="s">
        <v>210</v>
      </c>
      <c r="E66" t="str">
        <f>VLOOKUP(D66,Lookups!$A$2:$C$245,2,FALSE)</f>
        <v>Populus grandidentata</v>
      </c>
      <c r="F66">
        <v>2</v>
      </c>
      <c r="G66">
        <v>0</v>
      </c>
    </row>
    <row r="67" spans="1:7" x14ac:dyDescent="0.2">
      <c r="A67" t="s">
        <v>723</v>
      </c>
      <c r="B67" t="s">
        <v>779</v>
      </c>
      <c r="C67">
        <v>828</v>
      </c>
      <c r="D67" t="s">
        <v>204</v>
      </c>
      <c r="E67" t="str">
        <f>VLOOKUP(D67,Lookups!$A$2:$C$245,2,FALSE)</f>
        <v>Pinus rigida</v>
      </c>
      <c r="F67">
        <v>5</v>
      </c>
      <c r="G67">
        <v>0</v>
      </c>
    </row>
    <row r="68" spans="1:7" x14ac:dyDescent="0.2">
      <c r="A68" t="s">
        <v>723</v>
      </c>
      <c r="B68" t="s">
        <v>779</v>
      </c>
      <c r="C68">
        <v>827</v>
      </c>
      <c r="D68" t="s">
        <v>274</v>
      </c>
      <c r="E68" t="str">
        <f>VLOOKUP(D68,Lookups!$A$2:$C$245,2,FALSE)</f>
        <v>Quercus velutina</v>
      </c>
      <c r="F68">
        <v>2</v>
      </c>
      <c r="G68">
        <v>0</v>
      </c>
    </row>
    <row r="69" spans="1:7" x14ac:dyDescent="0.2">
      <c r="A69" t="s">
        <v>723</v>
      </c>
      <c r="B69" t="s">
        <v>779</v>
      </c>
      <c r="C69">
        <v>827</v>
      </c>
      <c r="D69" t="s">
        <v>237</v>
      </c>
      <c r="E69" t="str">
        <f>VLOOKUP(D69,Lookups!$A$2:$C$245,2,FALSE)</f>
        <v>Prunus serotina</v>
      </c>
      <c r="F69">
        <v>2</v>
      </c>
      <c r="G69">
        <v>0</v>
      </c>
    </row>
    <row r="70" spans="1:7" x14ac:dyDescent="0.2">
      <c r="A70" t="s">
        <v>723</v>
      </c>
      <c r="B70" t="s">
        <v>779</v>
      </c>
      <c r="C70">
        <v>826</v>
      </c>
      <c r="D70" t="s">
        <v>204</v>
      </c>
      <c r="E70" t="str">
        <f>VLOOKUP(D70,Lookups!$A$2:$C$245,2,FALSE)</f>
        <v>Pinus rigida</v>
      </c>
      <c r="F70">
        <v>3</v>
      </c>
      <c r="G70">
        <v>0</v>
      </c>
    </row>
    <row r="71" spans="1:7" x14ac:dyDescent="0.2">
      <c r="A71" t="s">
        <v>723</v>
      </c>
      <c r="B71" t="s">
        <v>779</v>
      </c>
      <c r="C71">
        <v>825</v>
      </c>
      <c r="D71" t="s">
        <v>204</v>
      </c>
      <c r="E71" t="str">
        <f>VLOOKUP(D71,Lookups!$A$2:$C$245,2,FALSE)</f>
        <v>Pinus rigida</v>
      </c>
      <c r="F71">
        <v>9</v>
      </c>
      <c r="G71">
        <v>0</v>
      </c>
    </row>
    <row r="72" spans="1:7" x14ac:dyDescent="0.2">
      <c r="A72" t="s">
        <v>723</v>
      </c>
      <c r="B72" t="s">
        <v>779</v>
      </c>
      <c r="C72">
        <v>824</v>
      </c>
      <c r="D72" t="s">
        <v>204</v>
      </c>
      <c r="E72" t="str">
        <f>VLOOKUP(D72,Lookups!$A$2:$C$245,2,FALSE)</f>
        <v>Pinus rigida</v>
      </c>
      <c r="F72">
        <v>16</v>
      </c>
      <c r="G72">
        <v>0</v>
      </c>
    </row>
    <row r="73" spans="1:7" x14ac:dyDescent="0.2">
      <c r="A73" t="s">
        <v>723</v>
      </c>
      <c r="B73" t="s">
        <v>779</v>
      </c>
      <c r="C73">
        <v>823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</row>
    <row r="74" spans="1:7" x14ac:dyDescent="0.2">
      <c r="A74" t="s">
        <v>723</v>
      </c>
      <c r="B74" t="s">
        <v>779</v>
      </c>
      <c r="C74">
        <v>822</v>
      </c>
      <c r="D74" t="s">
        <v>204</v>
      </c>
      <c r="E74" t="str">
        <f>VLOOKUP(D74,Lookups!$A$2:$C$245,2,FALSE)</f>
        <v>Pinus rigida</v>
      </c>
      <c r="F74">
        <v>6</v>
      </c>
      <c r="G74">
        <v>0</v>
      </c>
    </row>
    <row r="75" spans="1:7" x14ac:dyDescent="0.2">
      <c r="A75" t="s">
        <v>723</v>
      </c>
      <c r="B75" t="s">
        <v>779</v>
      </c>
      <c r="C75">
        <v>821</v>
      </c>
      <c r="D75" t="s">
        <v>204</v>
      </c>
      <c r="E75" t="str">
        <f>VLOOKUP(D75,Lookups!$A$2:$C$245,2,FALSE)</f>
        <v>Pinus rigida</v>
      </c>
      <c r="F75">
        <v>3</v>
      </c>
      <c r="G75">
        <v>0</v>
      </c>
    </row>
    <row r="76" spans="1:7" x14ac:dyDescent="0.2">
      <c r="A76" t="s">
        <v>723</v>
      </c>
      <c r="B76" t="s">
        <v>779</v>
      </c>
      <c r="C76">
        <v>820</v>
      </c>
      <c r="D76" t="s">
        <v>204</v>
      </c>
      <c r="E76" t="str">
        <f>VLOOKUP(D76,Lookups!$A$2:$C$245,2,FALSE)</f>
        <v>Pinus rigida</v>
      </c>
      <c r="F76">
        <v>8</v>
      </c>
      <c r="G76">
        <v>0</v>
      </c>
    </row>
    <row r="77" spans="1:7" x14ac:dyDescent="0.2">
      <c r="A77" t="s">
        <v>723</v>
      </c>
      <c r="B77" t="s">
        <v>779</v>
      </c>
      <c r="C77">
        <v>819</v>
      </c>
      <c r="D77" t="s">
        <v>204</v>
      </c>
      <c r="E77" t="str">
        <f>VLOOKUP(D77,Lookups!$A$2:$C$245,2,FALSE)</f>
        <v>Pinus rigida</v>
      </c>
      <c r="F77">
        <v>5</v>
      </c>
      <c r="G77">
        <v>0</v>
      </c>
    </row>
    <row r="78" spans="1:7" x14ac:dyDescent="0.2">
      <c r="A78" t="s">
        <v>723</v>
      </c>
      <c r="B78" t="s">
        <v>779</v>
      </c>
      <c r="C78">
        <v>819</v>
      </c>
      <c r="D78" t="s">
        <v>237</v>
      </c>
      <c r="E78" t="str">
        <f>VLOOKUP(D78,Lookups!$A$2:$C$245,2,FALSE)</f>
        <v>Prunus serotina</v>
      </c>
      <c r="F78">
        <v>1</v>
      </c>
      <c r="G78">
        <v>1</v>
      </c>
    </row>
    <row r="79" spans="1:7" x14ac:dyDescent="0.2">
      <c r="A79" t="s">
        <v>734</v>
      </c>
      <c r="B79" t="s">
        <v>779</v>
      </c>
      <c r="C79">
        <v>888</v>
      </c>
      <c r="D79" t="s">
        <v>204</v>
      </c>
      <c r="E79" t="str">
        <f>VLOOKUP(D79,Lookups!$A$2:$C$245,2,FALSE)</f>
        <v>Pinus rigida</v>
      </c>
      <c r="F79">
        <v>6</v>
      </c>
      <c r="G79">
        <v>1</v>
      </c>
    </row>
    <row r="80" spans="1:7" x14ac:dyDescent="0.2">
      <c r="A80" t="s">
        <v>734</v>
      </c>
      <c r="B80" t="s">
        <v>779</v>
      </c>
      <c r="C80">
        <v>888</v>
      </c>
      <c r="D80" t="s">
        <v>250</v>
      </c>
      <c r="E80" t="str">
        <f>VLOOKUP(D80,Lookups!$A$2:$C$245,2,FALSE)</f>
        <v>Quercus coccinea</v>
      </c>
      <c r="F80">
        <v>1</v>
      </c>
      <c r="G80">
        <v>0</v>
      </c>
    </row>
    <row r="81" spans="1:7" x14ac:dyDescent="0.2">
      <c r="A81" t="s">
        <v>734</v>
      </c>
      <c r="B81" t="s">
        <v>779</v>
      </c>
      <c r="C81">
        <v>887</v>
      </c>
      <c r="D81" t="s">
        <v>250</v>
      </c>
      <c r="E81" t="str">
        <f>VLOOKUP(D81,Lookups!$A$2:$C$245,2,FALSE)</f>
        <v>Quercus coccinea</v>
      </c>
      <c r="F81">
        <v>1</v>
      </c>
      <c r="G81">
        <v>0</v>
      </c>
    </row>
    <row r="82" spans="1:7" x14ac:dyDescent="0.2">
      <c r="A82" t="s">
        <v>734</v>
      </c>
      <c r="B82" t="s">
        <v>779</v>
      </c>
      <c r="C82">
        <v>887</v>
      </c>
      <c r="D82" t="s">
        <v>204</v>
      </c>
      <c r="E82" t="str">
        <f>VLOOKUP(D82,Lookups!$A$2:$C$245,2,FALSE)</f>
        <v>Pinus rigida</v>
      </c>
      <c r="F82">
        <v>4</v>
      </c>
      <c r="G82">
        <v>0</v>
      </c>
    </row>
    <row r="83" spans="1:7" x14ac:dyDescent="0.2">
      <c r="A83" t="s">
        <v>734</v>
      </c>
      <c r="B83" t="s">
        <v>779</v>
      </c>
      <c r="C83">
        <v>886</v>
      </c>
      <c r="D83" t="s">
        <v>204</v>
      </c>
      <c r="E83" t="str">
        <f>VLOOKUP(D83,Lookups!$A$2:$C$245,2,FALSE)</f>
        <v>Pinus rigida</v>
      </c>
      <c r="F83">
        <v>6</v>
      </c>
      <c r="G83">
        <v>0</v>
      </c>
    </row>
    <row r="84" spans="1:7" x14ac:dyDescent="0.2">
      <c r="A84" t="s">
        <v>734</v>
      </c>
      <c r="B84" t="s">
        <v>779</v>
      </c>
      <c r="C84">
        <v>885</v>
      </c>
      <c r="D84" t="s">
        <v>204</v>
      </c>
      <c r="E84" t="str">
        <f>VLOOKUP(D84,Lookups!$A$2:$C$245,2,FALSE)</f>
        <v>Pinus rigida</v>
      </c>
      <c r="F84">
        <v>4</v>
      </c>
      <c r="G84">
        <v>0</v>
      </c>
    </row>
    <row r="85" spans="1:7" x14ac:dyDescent="0.2">
      <c r="A85" t="s">
        <v>734</v>
      </c>
      <c r="B85" t="s">
        <v>779</v>
      </c>
      <c r="C85">
        <v>884</v>
      </c>
      <c r="D85" t="s">
        <v>204</v>
      </c>
      <c r="E85" t="str">
        <f>VLOOKUP(D85,Lookups!$A$2:$C$245,2,FALSE)</f>
        <v>Pinus rigida</v>
      </c>
      <c r="F85">
        <v>1</v>
      </c>
      <c r="G85">
        <v>0</v>
      </c>
    </row>
    <row r="86" spans="1:7" x14ac:dyDescent="0.2">
      <c r="A86" t="s">
        <v>734</v>
      </c>
      <c r="B86" t="s">
        <v>779</v>
      </c>
      <c r="C86">
        <v>884</v>
      </c>
      <c r="D86" t="s">
        <v>250</v>
      </c>
      <c r="E86" t="str">
        <f>VLOOKUP(D86,Lookups!$A$2:$C$245,2,FALSE)</f>
        <v>Quercus coccinea</v>
      </c>
      <c r="F86">
        <v>3</v>
      </c>
      <c r="G86">
        <v>0</v>
      </c>
    </row>
    <row r="87" spans="1:7" x14ac:dyDescent="0.2">
      <c r="A87" t="s">
        <v>734</v>
      </c>
      <c r="B87" t="s">
        <v>779</v>
      </c>
      <c r="C87">
        <v>883</v>
      </c>
      <c r="D87" t="s">
        <v>204</v>
      </c>
      <c r="E87" t="str">
        <f>VLOOKUP(D87,Lookups!$A$2:$C$245,2,FALSE)</f>
        <v>Pinus rigida</v>
      </c>
      <c r="F87">
        <v>3</v>
      </c>
      <c r="G87">
        <v>0</v>
      </c>
    </row>
    <row r="88" spans="1:7" x14ac:dyDescent="0.2">
      <c r="A88" t="s">
        <v>734</v>
      </c>
      <c r="B88" t="s">
        <v>779</v>
      </c>
      <c r="C88">
        <v>882</v>
      </c>
      <c r="D88" t="s">
        <v>181</v>
      </c>
      <c r="E88" t="str">
        <f>VLOOKUP(D88,Lookups!$A$2:$C$245,2,FALSE)</f>
        <v>No species found</v>
      </c>
      <c r="F88">
        <v>0</v>
      </c>
      <c r="G88">
        <v>0</v>
      </c>
    </row>
    <row r="89" spans="1:7" x14ac:dyDescent="0.2">
      <c r="A89" t="s">
        <v>734</v>
      </c>
      <c r="B89" t="s">
        <v>779</v>
      </c>
      <c r="C89">
        <v>881</v>
      </c>
      <c r="D89" t="s">
        <v>250</v>
      </c>
      <c r="E89" t="str">
        <f>VLOOKUP(D89,Lookups!$A$2:$C$245,2,FALSE)</f>
        <v>Quercus coccinea</v>
      </c>
      <c r="F89">
        <v>3</v>
      </c>
      <c r="G89">
        <v>0</v>
      </c>
    </row>
    <row r="90" spans="1:7" x14ac:dyDescent="0.2">
      <c r="A90" t="s">
        <v>734</v>
      </c>
      <c r="B90" t="s">
        <v>779</v>
      </c>
      <c r="C90">
        <v>881</v>
      </c>
      <c r="D90" t="s">
        <v>204</v>
      </c>
      <c r="E90" t="str">
        <f>VLOOKUP(D90,Lookups!$A$2:$C$245,2,FALSE)</f>
        <v>Pinus rigida</v>
      </c>
      <c r="F90">
        <v>1</v>
      </c>
      <c r="G90">
        <v>0</v>
      </c>
    </row>
    <row r="91" spans="1:7" x14ac:dyDescent="0.2">
      <c r="A91" t="s">
        <v>734</v>
      </c>
      <c r="B91" t="s">
        <v>779</v>
      </c>
      <c r="C91">
        <v>880</v>
      </c>
      <c r="D91" t="s">
        <v>250</v>
      </c>
      <c r="E91" t="str">
        <f>VLOOKUP(D91,Lookups!$A$2:$C$245,2,FALSE)</f>
        <v>Quercus coccinea</v>
      </c>
      <c r="F91">
        <v>1</v>
      </c>
      <c r="G91">
        <v>0</v>
      </c>
    </row>
    <row r="92" spans="1:7" x14ac:dyDescent="0.2">
      <c r="A92" t="s">
        <v>734</v>
      </c>
      <c r="B92" t="s">
        <v>779</v>
      </c>
      <c r="C92">
        <v>879</v>
      </c>
      <c r="D92" t="s">
        <v>204</v>
      </c>
      <c r="E92" t="str">
        <f>VLOOKUP(D92,Lookups!$A$2:$C$245,2,FALSE)</f>
        <v>Pinus rigida</v>
      </c>
      <c r="F92">
        <v>2</v>
      </c>
      <c r="G92">
        <v>0</v>
      </c>
    </row>
    <row r="93" spans="1:7" x14ac:dyDescent="0.2">
      <c r="A93" t="s">
        <v>734</v>
      </c>
      <c r="B93" t="s">
        <v>779</v>
      </c>
      <c r="C93">
        <v>878</v>
      </c>
      <c r="D93" t="s">
        <v>250</v>
      </c>
      <c r="E93" t="str">
        <f>VLOOKUP(D93,Lookups!$A$2:$C$245,2,FALSE)</f>
        <v>Quercus coccinea</v>
      </c>
      <c r="F93">
        <v>5</v>
      </c>
      <c r="G93">
        <v>0</v>
      </c>
    </row>
    <row r="94" spans="1:7" x14ac:dyDescent="0.2">
      <c r="A94" t="s">
        <v>734</v>
      </c>
      <c r="B94" t="s">
        <v>779</v>
      </c>
      <c r="C94">
        <v>878</v>
      </c>
      <c r="D94" t="s">
        <v>204</v>
      </c>
      <c r="E94" t="str">
        <f>VLOOKUP(D94,Lookups!$A$2:$C$245,2,FALSE)</f>
        <v>Pinus rigida</v>
      </c>
      <c r="F94">
        <v>1</v>
      </c>
      <c r="G94">
        <v>0</v>
      </c>
    </row>
    <row r="95" spans="1:7" x14ac:dyDescent="0.2">
      <c r="A95" t="s">
        <v>734</v>
      </c>
      <c r="B95" t="s">
        <v>779</v>
      </c>
      <c r="C95">
        <v>877</v>
      </c>
      <c r="D95" t="s">
        <v>204</v>
      </c>
      <c r="E95" t="str">
        <f>VLOOKUP(D95,Lookups!$A$2:$C$245,2,FALSE)</f>
        <v>Pinus rigida</v>
      </c>
      <c r="F95">
        <v>3</v>
      </c>
      <c r="G95">
        <v>0</v>
      </c>
    </row>
    <row r="96" spans="1:7" x14ac:dyDescent="0.2">
      <c r="A96" t="s">
        <v>734</v>
      </c>
      <c r="B96" t="s">
        <v>779</v>
      </c>
      <c r="C96">
        <v>877</v>
      </c>
      <c r="D96" t="s">
        <v>295</v>
      </c>
      <c r="E96" t="str">
        <f>VLOOKUP(D96,Lookups!$A$2:$C$245,2,FALSE)</f>
        <v>Sassafras albidum</v>
      </c>
      <c r="F96">
        <v>1</v>
      </c>
      <c r="G96">
        <v>0</v>
      </c>
    </row>
    <row r="97" spans="1:7" x14ac:dyDescent="0.2">
      <c r="A97" t="s">
        <v>734</v>
      </c>
      <c r="B97" t="s">
        <v>779</v>
      </c>
      <c r="C97">
        <v>876</v>
      </c>
      <c r="D97" t="s">
        <v>204</v>
      </c>
      <c r="E97" t="str">
        <f>VLOOKUP(D97,Lookups!$A$2:$C$245,2,FALSE)</f>
        <v>Pinus rigida</v>
      </c>
      <c r="F97">
        <v>3</v>
      </c>
      <c r="G97">
        <v>0</v>
      </c>
    </row>
    <row r="98" spans="1:7" x14ac:dyDescent="0.2">
      <c r="A98" t="s">
        <v>734</v>
      </c>
      <c r="B98" t="s">
        <v>779</v>
      </c>
      <c r="C98">
        <v>876</v>
      </c>
      <c r="D98" t="s">
        <v>250</v>
      </c>
      <c r="E98" t="str">
        <f>VLOOKUP(D98,Lookups!$A$2:$C$245,2,FALSE)</f>
        <v>Quercus coccinea</v>
      </c>
      <c r="F98">
        <v>0</v>
      </c>
      <c r="G98">
        <v>1</v>
      </c>
    </row>
    <row r="99" spans="1:7" x14ac:dyDescent="0.2">
      <c r="A99" t="s">
        <v>734</v>
      </c>
      <c r="B99" t="s">
        <v>779</v>
      </c>
      <c r="C99">
        <v>875</v>
      </c>
      <c r="D99" t="s">
        <v>204</v>
      </c>
      <c r="E99" t="str">
        <f>VLOOKUP(D99,Lookups!$A$2:$C$245,2,FALSE)</f>
        <v>Pinus rigida</v>
      </c>
      <c r="F99">
        <v>4</v>
      </c>
      <c r="G99">
        <v>0</v>
      </c>
    </row>
    <row r="100" spans="1:7" x14ac:dyDescent="0.2">
      <c r="A100" t="s">
        <v>734</v>
      </c>
      <c r="B100" t="s">
        <v>779</v>
      </c>
      <c r="C100">
        <v>874</v>
      </c>
      <c r="D100" t="s">
        <v>204</v>
      </c>
      <c r="E100" t="str">
        <f>VLOOKUP(D100,Lookups!$A$2:$C$245,2,FALSE)</f>
        <v>Pinus rigida</v>
      </c>
      <c r="F100">
        <v>5</v>
      </c>
      <c r="G100">
        <v>0</v>
      </c>
    </row>
    <row r="101" spans="1:7" x14ac:dyDescent="0.2">
      <c r="A101" t="s">
        <v>734</v>
      </c>
      <c r="B101" t="s">
        <v>779</v>
      </c>
      <c r="C101">
        <v>874</v>
      </c>
      <c r="D101" t="s">
        <v>250</v>
      </c>
      <c r="E101" t="str">
        <f>VLOOKUP(D101,Lookups!$A$2:$C$245,2,FALSE)</f>
        <v>Quercus coccinea</v>
      </c>
      <c r="F101">
        <v>1</v>
      </c>
      <c r="G101">
        <v>0</v>
      </c>
    </row>
    <row r="102" spans="1:7" x14ac:dyDescent="0.2">
      <c r="A102" t="s">
        <v>734</v>
      </c>
      <c r="B102" t="s">
        <v>779</v>
      </c>
      <c r="C102">
        <v>873</v>
      </c>
      <c r="D102" t="s">
        <v>204</v>
      </c>
      <c r="E102" t="str">
        <f>VLOOKUP(D102,Lookups!$A$2:$C$245,2,FALSE)</f>
        <v>Pinus rigida</v>
      </c>
      <c r="F102">
        <v>7</v>
      </c>
      <c r="G102">
        <v>0</v>
      </c>
    </row>
    <row r="103" spans="1:7" x14ac:dyDescent="0.2">
      <c r="A103" t="s">
        <v>734</v>
      </c>
      <c r="B103" t="s">
        <v>779</v>
      </c>
      <c r="C103">
        <v>872</v>
      </c>
      <c r="D103" t="s">
        <v>204</v>
      </c>
      <c r="E103" t="str">
        <f>VLOOKUP(D103,Lookups!$A$2:$C$245,2,FALSE)</f>
        <v>Pinus rigida</v>
      </c>
      <c r="F103">
        <v>7</v>
      </c>
      <c r="G103">
        <v>0</v>
      </c>
    </row>
    <row r="104" spans="1:7" x14ac:dyDescent="0.2">
      <c r="A104" t="s">
        <v>734</v>
      </c>
      <c r="B104" t="s">
        <v>779</v>
      </c>
      <c r="C104">
        <v>871</v>
      </c>
      <c r="D104" t="s">
        <v>204</v>
      </c>
      <c r="E104" t="str">
        <f>VLOOKUP(D104,Lookups!$A$2:$C$245,2,FALSE)</f>
        <v>Pinus rigida</v>
      </c>
      <c r="F104">
        <v>3</v>
      </c>
      <c r="G104">
        <v>0</v>
      </c>
    </row>
    <row r="105" spans="1:7" x14ac:dyDescent="0.2">
      <c r="A105" t="s">
        <v>734</v>
      </c>
      <c r="B105" t="s">
        <v>779</v>
      </c>
      <c r="C105">
        <v>871</v>
      </c>
      <c r="D105" t="s">
        <v>250</v>
      </c>
      <c r="E105" t="str">
        <f>VLOOKUP(D105,Lookups!$A$2:$C$245,2,FALSE)</f>
        <v>Quercus coccinea</v>
      </c>
      <c r="F105">
        <v>2</v>
      </c>
      <c r="G105">
        <v>0</v>
      </c>
    </row>
    <row r="106" spans="1:7" x14ac:dyDescent="0.2">
      <c r="A106" t="s">
        <v>734</v>
      </c>
      <c r="B106" t="s">
        <v>779</v>
      </c>
      <c r="C106">
        <v>870</v>
      </c>
      <c r="D106" t="s">
        <v>250</v>
      </c>
      <c r="E106" t="str">
        <f>VLOOKUP(D106,Lookups!$A$2:$C$245,2,FALSE)</f>
        <v>Quercus coccinea</v>
      </c>
      <c r="F106">
        <v>2</v>
      </c>
      <c r="G106">
        <v>0</v>
      </c>
    </row>
    <row r="107" spans="1:7" x14ac:dyDescent="0.2">
      <c r="A107" t="s">
        <v>734</v>
      </c>
      <c r="B107" t="s">
        <v>779</v>
      </c>
      <c r="C107">
        <v>869</v>
      </c>
      <c r="D107" t="s">
        <v>204</v>
      </c>
      <c r="E107" t="str">
        <f>VLOOKUP(D107,Lookups!$A$2:$C$245,2,FALSE)</f>
        <v>Pinus rigida</v>
      </c>
      <c r="F107">
        <v>4</v>
      </c>
      <c r="G107">
        <v>0</v>
      </c>
    </row>
    <row r="108" spans="1:7" x14ac:dyDescent="0.2">
      <c r="A108" t="s">
        <v>734</v>
      </c>
      <c r="B108" t="s">
        <v>779</v>
      </c>
      <c r="C108">
        <v>868</v>
      </c>
      <c r="D108" t="s">
        <v>204</v>
      </c>
      <c r="E108" t="str">
        <f>VLOOKUP(D108,Lookups!$A$2:$C$245,2,FALSE)</f>
        <v>Pinus rigida</v>
      </c>
      <c r="F108">
        <v>4</v>
      </c>
      <c r="G108">
        <v>0</v>
      </c>
    </row>
    <row r="109" spans="1:7" x14ac:dyDescent="0.2">
      <c r="A109" t="s">
        <v>734</v>
      </c>
      <c r="B109" t="s">
        <v>779</v>
      </c>
      <c r="C109">
        <v>867</v>
      </c>
      <c r="D109" t="s">
        <v>204</v>
      </c>
      <c r="E109" t="str">
        <f>VLOOKUP(D109,Lookups!$A$2:$C$245,2,FALSE)</f>
        <v>Pinus rigida</v>
      </c>
      <c r="F109">
        <v>5</v>
      </c>
      <c r="G109">
        <v>0</v>
      </c>
    </row>
    <row r="110" spans="1:7" x14ac:dyDescent="0.2">
      <c r="A110" t="s">
        <v>734</v>
      </c>
      <c r="B110" t="s">
        <v>779</v>
      </c>
      <c r="C110">
        <v>867</v>
      </c>
      <c r="D110" t="s">
        <v>250</v>
      </c>
      <c r="E110" t="str">
        <f>VLOOKUP(D110,Lookups!$A$2:$C$245,2,FALSE)</f>
        <v>Quercus coccinea</v>
      </c>
      <c r="F110">
        <v>1</v>
      </c>
      <c r="G110">
        <v>0</v>
      </c>
    </row>
    <row r="111" spans="1:7" x14ac:dyDescent="0.2">
      <c r="A111" t="s">
        <v>798</v>
      </c>
      <c r="B111" t="s">
        <v>779</v>
      </c>
      <c r="C111">
        <v>705</v>
      </c>
      <c r="D111" t="s">
        <v>204</v>
      </c>
      <c r="E111" t="str">
        <f>VLOOKUP(D111,[2]Lookups!$A$2:$C$244,2,FALSE)</f>
        <v>Pinus rigida</v>
      </c>
      <c r="F111">
        <v>4</v>
      </c>
      <c r="G111">
        <v>0</v>
      </c>
    </row>
    <row r="112" spans="1:7" x14ac:dyDescent="0.2">
      <c r="A112" t="s">
        <v>798</v>
      </c>
      <c r="B112" t="s">
        <v>779</v>
      </c>
      <c r="C112">
        <v>705</v>
      </c>
      <c r="D112" t="s">
        <v>250</v>
      </c>
      <c r="E112" t="str">
        <f>VLOOKUP(D112,[2]Lookups!$A$2:$C$244,2,FALSE)</f>
        <v>Quercus coccinea</v>
      </c>
      <c r="F112">
        <v>1</v>
      </c>
      <c r="G112">
        <v>0</v>
      </c>
    </row>
    <row r="113" spans="1:7" x14ac:dyDescent="0.2">
      <c r="A113" t="s">
        <v>798</v>
      </c>
      <c r="B113" t="s">
        <v>779</v>
      </c>
      <c r="C113">
        <v>704</v>
      </c>
      <c r="D113" t="s">
        <v>204</v>
      </c>
      <c r="E113" t="str">
        <f>VLOOKUP(D113,[2]Lookups!$A$2:$C$244,2,FALSE)</f>
        <v>Pinus rigida</v>
      </c>
      <c r="F113">
        <v>5</v>
      </c>
      <c r="G113">
        <v>0</v>
      </c>
    </row>
    <row r="114" spans="1:7" x14ac:dyDescent="0.2">
      <c r="A114" t="s">
        <v>798</v>
      </c>
      <c r="B114" t="s">
        <v>779</v>
      </c>
      <c r="C114">
        <v>703</v>
      </c>
      <c r="D114" t="s">
        <v>204</v>
      </c>
      <c r="E114" t="str">
        <f>VLOOKUP(D114,[2]Lookups!$A$2:$C$244,2,FALSE)</f>
        <v>Pinus rigida</v>
      </c>
      <c r="F114">
        <v>2</v>
      </c>
      <c r="G114">
        <v>0</v>
      </c>
    </row>
    <row r="115" spans="1:7" x14ac:dyDescent="0.2">
      <c r="A115" t="s">
        <v>798</v>
      </c>
      <c r="B115" t="s">
        <v>779</v>
      </c>
      <c r="C115">
        <v>703</v>
      </c>
      <c r="D115" t="s">
        <v>250</v>
      </c>
      <c r="E115" t="str">
        <f>VLOOKUP(D115,[2]Lookups!$A$2:$C$244,2,FALSE)</f>
        <v>Quercus coccinea</v>
      </c>
      <c r="F115">
        <v>1</v>
      </c>
      <c r="G115">
        <v>0</v>
      </c>
    </row>
    <row r="116" spans="1:7" x14ac:dyDescent="0.2">
      <c r="A116" t="s">
        <v>798</v>
      </c>
      <c r="B116" t="s">
        <v>779</v>
      </c>
      <c r="C116">
        <v>702</v>
      </c>
      <c r="D116" t="s">
        <v>204</v>
      </c>
      <c r="E116" t="str">
        <f>VLOOKUP(D116,[2]Lookups!$A$2:$C$244,2,FALSE)</f>
        <v>Pinus rigida</v>
      </c>
      <c r="F116">
        <v>1</v>
      </c>
      <c r="G116">
        <v>0</v>
      </c>
    </row>
    <row r="117" spans="1:7" x14ac:dyDescent="0.2">
      <c r="A117" t="s">
        <v>798</v>
      </c>
      <c r="B117" t="s">
        <v>779</v>
      </c>
      <c r="C117">
        <v>702</v>
      </c>
      <c r="D117" t="s">
        <v>250</v>
      </c>
      <c r="E117" t="str">
        <f>VLOOKUP(D117,[2]Lookups!$A$2:$C$244,2,FALSE)</f>
        <v>Quercus coccinea</v>
      </c>
      <c r="F117">
        <v>1</v>
      </c>
      <c r="G117">
        <v>0</v>
      </c>
    </row>
    <row r="118" spans="1:7" x14ac:dyDescent="0.2">
      <c r="A118" t="s">
        <v>798</v>
      </c>
      <c r="B118" t="s">
        <v>779</v>
      </c>
      <c r="C118">
        <v>701</v>
      </c>
      <c r="D118" t="s">
        <v>204</v>
      </c>
      <c r="E118" t="str">
        <f>VLOOKUP(D118,[2]Lookups!$A$2:$C$244,2,FALSE)</f>
        <v>Pinus rigida</v>
      </c>
      <c r="F118">
        <v>5</v>
      </c>
      <c r="G118">
        <v>1</v>
      </c>
    </row>
    <row r="119" spans="1:7" x14ac:dyDescent="0.2">
      <c r="A119" t="s">
        <v>798</v>
      </c>
      <c r="B119" t="s">
        <v>779</v>
      </c>
      <c r="C119">
        <v>700</v>
      </c>
      <c r="D119" t="s">
        <v>204</v>
      </c>
      <c r="E119" t="str">
        <f>VLOOKUP(D119,[2]Lookups!$A$2:$C$244,2,FALSE)</f>
        <v>Pinus rigida</v>
      </c>
      <c r="F119">
        <v>2</v>
      </c>
      <c r="G119">
        <v>0</v>
      </c>
    </row>
    <row r="120" spans="1:7" x14ac:dyDescent="0.2">
      <c r="A120" t="s">
        <v>798</v>
      </c>
      <c r="B120" t="s">
        <v>779</v>
      </c>
      <c r="C120">
        <v>699</v>
      </c>
      <c r="D120" t="s">
        <v>204</v>
      </c>
      <c r="E120" t="str">
        <f>VLOOKUP(D120,[2]Lookups!$A$2:$C$244,2,FALSE)</f>
        <v>Pinus rigida</v>
      </c>
      <c r="F120">
        <v>2</v>
      </c>
      <c r="G120">
        <v>0</v>
      </c>
    </row>
    <row r="121" spans="1:7" x14ac:dyDescent="0.2">
      <c r="A121" t="s">
        <v>798</v>
      </c>
      <c r="B121" t="s">
        <v>779</v>
      </c>
      <c r="C121">
        <v>698</v>
      </c>
      <c r="D121" t="s">
        <v>204</v>
      </c>
      <c r="E121" t="str">
        <f>VLOOKUP(D121,[2]Lookups!$A$2:$C$244,2,FALSE)</f>
        <v>Pinus rigida</v>
      </c>
      <c r="F121">
        <v>3</v>
      </c>
      <c r="G121">
        <v>0</v>
      </c>
    </row>
    <row r="122" spans="1:7" x14ac:dyDescent="0.2">
      <c r="A122" t="s">
        <v>798</v>
      </c>
      <c r="B122" t="s">
        <v>779</v>
      </c>
      <c r="C122">
        <v>697</v>
      </c>
      <c r="D122" t="s">
        <v>204</v>
      </c>
      <c r="E122" t="str">
        <f>VLOOKUP(D122,[2]Lookups!$A$2:$C$244,2,FALSE)</f>
        <v>Pinus rigida</v>
      </c>
      <c r="F122">
        <v>1</v>
      </c>
      <c r="G122">
        <v>0</v>
      </c>
    </row>
    <row r="123" spans="1:7" x14ac:dyDescent="0.2">
      <c r="A123" t="s">
        <v>798</v>
      </c>
      <c r="B123" t="s">
        <v>779</v>
      </c>
      <c r="C123">
        <v>696</v>
      </c>
      <c r="D123" t="s">
        <v>204</v>
      </c>
      <c r="E123" t="str">
        <f>VLOOKUP(D123,[2]Lookups!$A$2:$C$244,2,FALSE)</f>
        <v>Pinus rigida</v>
      </c>
      <c r="F123">
        <v>2</v>
      </c>
      <c r="G123">
        <v>1</v>
      </c>
    </row>
    <row r="124" spans="1:7" x14ac:dyDescent="0.2">
      <c r="A124" t="s">
        <v>798</v>
      </c>
      <c r="B124" t="s">
        <v>779</v>
      </c>
      <c r="C124">
        <v>695</v>
      </c>
      <c r="D124" t="s">
        <v>204</v>
      </c>
      <c r="E124" t="str">
        <f>VLOOKUP(D124,[2]Lookups!$A$2:$C$244,2,FALSE)</f>
        <v>Pinus rigida</v>
      </c>
      <c r="F124">
        <v>2</v>
      </c>
      <c r="G124">
        <v>1</v>
      </c>
    </row>
    <row r="125" spans="1:7" x14ac:dyDescent="0.2">
      <c r="A125" t="s">
        <v>798</v>
      </c>
      <c r="B125" t="s">
        <v>779</v>
      </c>
      <c r="C125">
        <v>694</v>
      </c>
      <c r="D125" t="s">
        <v>204</v>
      </c>
      <c r="E125" t="str">
        <f>VLOOKUP(D125,[2]Lookups!$A$2:$C$244,2,FALSE)</f>
        <v>Pinus rigida</v>
      </c>
      <c r="F125">
        <v>3</v>
      </c>
      <c r="G125">
        <v>1</v>
      </c>
    </row>
    <row r="126" spans="1:7" x14ac:dyDescent="0.2">
      <c r="A126" t="s">
        <v>798</v>
      </c>
      <c r="B126" t="s">
        <v>779</v>
      </c>
      <c r="C126">
        <v>693</v>
      </c>
      <c r="D126" t="s">
        <v>204</v>
      </c>
      <c r="E126" t="str">
        <f>VLOOKUP(D126,[2]Lookups!$A$2:$C$244,2,FALSE)</f>
        <v>Pinus rigida</v>
      </c>
      <c r="F126">
        <v>3</v>
      </c>
      <c r="G126">
        <v>0</v>
      </c>
    </row>
    <row r="127" spans="1:7" x14ac:dyDescent="0.2">
      <c r="A127" t="s">
        <v>798</v>
      </c>
      <c r="B127" t="s">
        <v>779</v>
      </c>
      <c r="C127">
        <v>692</v>
      </c>
      <c r="D127" t="s">
        <v>204</v>
      </c>
      <c r="E127" t="str">
        <f>VLOOKUP(D127,[2]Lookups!$A$2:$C$244,2,FALSE)</f>
        <v>Pinus rigida</v>
      </c>
      <c r="F127">
        <v>3</v>
      </c>
      <c r="G127">
        <v>0</v>
      </c>
    </row>
    <row r="128" spans="1:7" x14ac:dyDescent="0.2">
      <c r="A128" t="s">
        <v>798</v>
      </c>
      <c r="B128" t="s">
        <v>779</v>
      </c>
      <c r="C128">
        <v>691</v>
      </c>
      <c r="D128" t="s">
        <v>204</v>
      </c>
      <c r="E128" t="str">
        <f>VLOOKUP(D128,[2]Lookups!$A$2:$C$244,2,FALSE)</f>
        <v>Pinus rigida</v>
      </c>
      <c r="F128">
        <v>4</v>
      </c>
      <c r="G128">
        <v>0</v>
      </c>
    </row>
    <row r="129" spans="1:7" x14ac:dyDescent="0.2">
      <c r="A129" t="s">
        <v>798</v>
      </c>
      <c r="B129" t="s">
        <v>779</v>
      </c>
      <c r="C129">
        <v>690</v>
      </c>
      <c r="D129" t="s">
        <v>204</v>
      </c>
      <c r="E129" t="str">
        <f>VLOOKUP(D129,[2]Lookups!$A$2:$C$244,2,FALSE)</f>
        <v>Pinus rigida</v>
      </c>
      <c r="F129">
        <v>4</v>
      </c>
      <c r="G129">
        <v>0</v>
      </c>
    </row>
    <row r="130" spans="1:7" x14ac:dyDescent="0.2">
      <c r="A130" t="s">
        <v>798</v>
      </c>
      <c r="B130" t="s">
        <v>779</v>
      </c>
      <c r="C130">
        <v>689</v>
      </c>
      <c r="D130" t="s">
        <v>204</v>
      </c>
      <c r="E130" t="str">
        <f>VLOOKUP(D130,[2]Lookups!$A$2:$C$244,2,FALSE)</f>
        <v>Pinus rigida</v>
      </c>
      <c r="F130">
        <v>5</v>
      </c>
      <c r="G130">
        <v>0</v>
      </c>
    </row>
    <row r="131" spans="1:7" x14ac:dyDescent="0.2">
      <c r="A131" t="s">
        <v>798</v>
      </c>
      <c r="B131" t="s">
        <v>779</v>
      </c>
      <c r="C131">
        <v>688</v>
      </c>
      <c r="D131" t="s">
        <v>204</v>
      </c>
      <c r="E131" t="str">
        <f>VLOOKUP(D131,[2]Lookups!$A$2:$C$244,2,FALSE)</f>
        <v>Pinus rigida</v>
      </c>
      <c r="F131">
        <v>7</v>
      </c>
      <c r="G131">
        <v>0</v>
      </c>
    </row>
    <row r="132" spans="1:7" x14ac:dyDescent="0.2">
      <c r="A132" t="s">
        <v>798</v>
      </c>
      <c r="B132" t="s">
        <v>779</v>
      </c>
      <c r="C132">
        <v>687</v>
      </c>
      <c r="D132" t="s">
        <v>250</v>
      </c>
      <c r="E132" t="str">
        <f>VLOOKUP(D132,[2]Lookups!$A$2:$C$244,2,FALSE)</f>
        <v>Quercus coccinea</v>
      </c>
      <c r="F132">
        <v>1</v>
      </c>
      <c r="G132">
        <v>1</v>
      </c>
    </row>
    <row r="133" spans="1:7" x14ac:dyDescent="0.2">
      <c r="A133" t="s">
        <v>798</v>
      </c>
      <c r="B133" t="s">
        <v>779</v>
      </c>
      <c r="C133">
        <v>687</v>
      </c>
      <c r="D133" t="s">
        <v>204</v>
      </c>
      <c r="E133" t="str">
        <f>VLOOKUP(D133,[2]Lookups!$A$2:$C$244,2,FALSE)</f>
        <v>Pinus rigida</v>
      </c>
      <c r="F133">
        <v>0</v>
      </c>
      <c r="G133">
        <v>1</v>
      </c>
    </row>
    <row r="134" spans="1:7" x14ac:dyDescent="0.2">
      <c r="A134" t="s">
        <v>798</v>
      </c>
      <c r="B134" t="s">
        <v>779</v>
      </c>
      <c r="C134">
        <v>686</v>
      </c>
      <c r="D134" t="s">
        <v>204</v>
      </c>
      <c r="E134" t="str">
        <f>VLOOKUP(D134,[2]Lookups!$A$2:$C$244,2,FALSE)</f>
        <v>Pinus rigida</v>
      </c>
      <c r="F134">
        <v>3</v>
      </c>
      <c r="G134">
        <v>0</v>
      </c>
    </row>
    <row r="135" spans="1:7" x14ac:dyDescent="0.2">
      <c r="A135" t="s">
        <v>798</v>
      </c>
      <c r="B135" t="s">
        <v>779</v>
      </c>
      <c r="C135">
        <v>685</v>
      </c>
      <c r="D135" t="s">
        <v>204</v>
      </c>
      <c r="E135" t="str">
        <f>VLOOKUP(D135,[2]Lookups!$A$2:$C$244,2,FALSE)</f>
        <v>Pinus rigida</v>
      </c>
      <c r="F135">
        <v>1</v>
      </c>
      <c r="G135">
        <v>1</v>
      </c>
    </row>
    <row r="136" spans="1:7" x14ac:dyDescent="0.2">
      <c r="A136" t="s">
        <v>798</v>
      </c>
      <c r="B136" t="s">
        <v>779</v>
      </c>
      <c r="C136">
        <v>684</v>
      </c>
      <c r="D136" t="s">
        <v>181</v>
      </c>
      <c r="E136" t="str">
        <f>VLOOKUP(D136,[2]Lookups!$A$2:$C$244,2,FALSE)</f>
        <v>No species found</v>
      </c>
      <c r="F136">
        <v>0</v>
      </c>
      <c r="G136">
        <v>0</v>
      </c>
    </row>
    <row r="137" spans="1:7" x14ac:dyDescent="0.2">
      <c r="A137" t="s">
        <v>798</v>
      </c>
      <c r="B137" t="s">
        <v>779</v>
      </c>
      <c r="C137">
        <v>683</v>
      </c>
      <c r="D137" t="s">
        <v>204</v>
      </c>
      <c r="E137" t="str">
        <f>VLOOKUP(D137,[2]Lookups!$A$2:$C$244,2,FALSE)</f>
        <v>Pinus rigida</v>
      </c>
      <c r="F137">
        <v>5</v>
      </c>
      <c r="G137">
        <v>0</v>
      </c>
    </row>
    <row r="138" spans="1:7" x14ac:dyDescent="0.2">
      <c r="A138" t="s">
        <v>798</v>
      </c>
      <c r="B138" t="s">
        <v>779</v>
      </c>
      <c r="C138">
        <v>682</v>
      </c>
      <c r="D138" t="s">
        <v>204</v>
      </c>
      <c r="E138" t="str">
        <f>VLOOKUP(D138,[2]Lookups!$A$2:$C$244,2,FALSE)</f>
        <v>Pinus rigida</v>
      </c>
      <c r="F138">
        <v>8</v>
      </c>
      <c r="G138">
        <v>0</v>
      </c>
    </row>
    <row r="139" spans="1:7" x14ac:dyDescent="0.2">
      <c r="A139" t="s">
        <v>798</v>
      </c>
      <c r="B139" t="s">
        <v>779</v>
      </c>
      <c r="C139">
        <v>682</v>
      </c>
      <c r="D139" t="s">
        <v>274</v>
      </c>
      <c r="E139" t="str">
        <f>VLOOKUP(D139,[2]Lookups!$A$2:$C$244,2,FALSE)</f>
        <v>Quercus velutina</v>
      </c>
      <c r="F139">
        <v>1</v>
      </c>
      <c r="G139">
        <v>0</v>
      </c>
    </row>
    <row r="140" spans="1:7" x14ac:dyDescent="0.2">
      <c r="A140" t="s">
        <v>799</v>
      </c>
      <c r="B140" t="s">
        <v>779</v>
      </c>
      <c r="C140">
        <v>750</v>
      </c>
      <c r="D140" t="s">
        <v>204</v>
      </c>
      <c r="E140" t="str">
        <f>VLOOKUP(D140,[2]Lookups!$A$2:$C$244,2,FALSE)</f>
        <v>Pinus rigida</v>
      </c>
      <c r="F140">
        <v>5</v>
      </c>
      <c r="G140">
        <v>0</v>
      </c>
    </row>
    <row r="141" spans="1:7" x14ac:dyDescent="0.2">
      <c r="A141" t="s">
        <v>799</v>
      </c>
      <c r="B141" t="s">
        <v>779</v>
      </c>
      <c r="C141">
        <v>749</v>
      </c>
      <c r="D141" t="s">
        <v>204</v>
      </c>
      <c r="E141" t="str">
        <f>VLOOKUP(D141,[2]Lookups!$A$2:$C$244,2,FALSE)</f>
        <v>Pinus rigida</v>
      </c>
      <c r="F141">
        <v>1</v>
      </c>
      <c r="G141">
        <v>0</v>
      </c>
    </row>
    <row r="142" spans="1:7" x14ac:dyDescent="0.2">
      <c r="A142" t="s">
        <v>799</v>
      </c>
      <c r="B142" t="s">
        <v>779</v>
      </c>
      <c r="C142">
        <v>748</v>
      </c>
      <c r="D142" t="s">
        <v>181</v>
      </c>
      <c r="E142" t="str">
        <f>VLOOKUP(D142,[2]Lookups!$A$2:$C$244,2,FALSE)</f>
        <v>No species found</v>
      </c>
      <c r="F142">
        <v>0</v>
      </c>
      <c r="G142">
        <v>0</v>
      </c>
    </row>
    <row r="143" spans="1:7" x14ac:dyDescent="0.2">
      <c r="A143" t="s">
        <v>799</v>
      </c>
      <c r="B143" t="s">
        <v>779</v>
      </c>
      <c r="C143">
        <v>747</v>
      </c>
      <c r="D143" t="s">
        <v>204</v>
      </c>
      <c r="E143" t="str">
        <f>VLOOKUP(D143,[2]Lookups!$A$2:$C$244,2,FALSE)</f>
        <v>Pinus rigida</v>
      </c>
      <c r="F143">
        <v>3</v>
      </c>
      <c r="G143">
        <v>0</v>
      </c>
    </row>
    <row r="144" spans="1:7" x14ac:dyDescent="0.2">
      <c r="A144" t="s">
        <v>799</v>
      </c>
      <c r="B144" t="s">
        <v>779</v>
      </c>
      <c r="C144">
        <v>746</v>
      </c>
      <c r="D144" t="s">
        <v>204</v>
      </c>
      <c r="E144" t="str">
        <f>VLOOKUP(D144,[2]Lookups!$A$2:$C$244,2,FALSE)</f>
        <v>Pinus rigida</v>
      </c>
      <c r="F144">
        <v>1</v>
      </c>
      <c r="G144">
        <v>1</v>
      </c>
    </row>
    <row r="145" spans="1:7" x14ac:dyDescent="0.2">
      <c r="A145" t="s">
        <v>799</v>
      </c>
      <c r="B145" t="s">
        <v>779</v>
      </c>
      <c r="C145">
        <v>745</v>
      </c>
      <c r="D145" t="s">
        <v>181</v>
      </c>
      <c r="E145" t="str">
        <f>VLOOKUP(D145,[2]Lookups!$A$2:$C$244,2,FALSE)</f>
        <v>No species found</v>
      </c>
      <c r="F145">
        <v>0</v>
      </c>
      <c r="G145">
        <v>0</v>
      </c>
    </row>
    <row r="146" spans="1:7" x14ac:dyDescent="0.2">
      <c r="A146" t="s">
        <v>799</v>
      </c>
      <c r="B146" t="s">
        <v>779</v>
      </c>
      <c r="C146">
        <v>744</v>
      </c>
      <c r="D146" t="s">
        <v>181</v>
      </c>
      <c r="E146" t="str">
        <f>VLOOKUP(D146,[2]Lookups!$A$2:$C$244,2,FALSE)</f>
        <v>No species found</v>
      </c>
      <c r="F146">
        <v>0</v>
      </c>
      <c r="G146">
        <v>0</v>
      </c>
    </row>
    <row r="147" spans="1:7" x14ac:dyDescent="0.2">
      <c r="A147" t="s">
        <v>799</v>
      </c>
      <c r="B147" t="s">
        <v>779</v>
      </c>
      <c r="C147">
        <v>743</v>
      </c>
      <c r="D147" t="s">
        <v>204</v>
      </c>
      <c r="E147" t="str">
        <f>VLOOKUP(D147,[2]Lookups!$A$2:$C$244,2,FALSE)</f>
        <v>Pinus rigida</v>
      </c>
      <c r="F147">
        <v>2</v>
      </c>
      <c r="G147">
        <v>0</v>
      </c>
    </row>
    <row r="148" spans="1:7" x14ac:dyDescent="0.2">
      <c r="A148" t="s">
        <v>799</v>
      </c>
      <c r="B148" t="s">
        <v>779</v>
      </c>
      <c r="C148">
        <v>742</v>
      </c>
      <c r="D148" t="s">
        <v>204</v>
      </c>
      <c r="E148" t="str">
        <f>VLOOKUP(D148,[2]Lookups!$A$2:$C$244,2,FALSE)</f>
        <v>Pinus rigida</v>
      </c>
      <c r="F148">
        <v>1</v>
      </c>
      <c r="G148">
        <v>0</v>
      </c>
    </row>
    <row r="149" spans="1:7" x14ac:dyDescent="0.2">
      <c r="A149" t="s">
        <v>799</v>
      </c>
      <c r="B149" t="s">
        <v>779</v>
      </c>
      <c r="C149">
        <v>741</v>
      </c>
      <c r="D149" t="s">
        <v>204</v>
      </c>
      <c r="E149" t="str">
        <f>VLOOKUP(D149,[2]Lookups!$A$2:$C$244,2,FALSE)</f>
        <v>Pinus rigida</v>
      </c>
      <c r="F149">
        <v>8</v>
      </c>
      <c r="G149">
        <v>0</v>
      </c>
    </row>
    <row r="150" spans="1:7" x14ac:dyDescent="0.2">
      <c r="A150" t="s">
        <v>799</v>
      </c>
      <c r="B150" t="s">
        <v>779</v>
      </c>
      <c r="C150">
        <v>740</v>
      </c>
      <c r="D150" t="s">
        <v>204</v>
      </c>
      <c r="E150" t="str">
        <f>VLOOKUP(D150,[2]Lookups!$A$2:$C$244,2,FALSE)</f>
        <v>Pinus rigida</v>
      </c>
      <c r="F150">
        <v>1</v>
      </c>
      <c r="G150">
        <v>0</v>
      </c>
    </row>
    <row r="151" spans="1:7" x14ac:dyDescent="0.2">
      <c r="A151" t="s">
        <v>799</v>
      </c>
      <c r="B151" t="s">
        <v>779</v>
      </c>
      <c r="C151">
        <v>739</v>
      </c>
      <c r="D151" t="s">
        <v>204</v>
      </c>
      <c r="E151" t="str">
        <f>VLOOKUP(D151,[2]Lookups!$A$2:$C$244,2,FALSE)</f>
        <v>Pinus rigida</v>
      </c>
      <c r="F151">
        <v>1</v>
      </c>
      <c r="G151">
        <v>0</v>
      </c>
    </row>
    <row r="152" spans="1:7" x14ac:dyDescent="0.2">
      <c r="A152" t="s">
        <v>799</v>
      </c>
      <c r="B152" t="s">
        <v>779</v>
      </c>
      <c r="C152">
        <v>738</v>
      </c>
      <c r="D152" t="s">
        <v>204</v>
      </c>
      <c r="E152" t="str">
        <f>VLOOKUP(D152,[2]Lookups!$A$2:$C$244,2,FALSE)</f>
        <v>Pinus rigida</v>
      </c>
      <c r="F152">
        <v>1</v>
      </c>
      <c r="G152">
        <v>0</v>
      </c>
    </row>
    <row r="153" spans="1:7" x14ac:dyDescent="0.2">
      <c r="A153" t="s">
        <v>799</v>
      </c>
      <c r="B153" t="s">
        <v>779</v>
      </c>
      <c r="C153">
        <v>737</v>
      </c>
      <c r="D153" t="s">
        <v>204</v>
      </c>
      <c r="E153" t="str">
        <f>VLOOKUP(D153,[2]Lookups!$A$2:$C$244,2,FALSE)</f>
        <v>Pinus rigida</v>
      </c>
      <c r="F153">
        <v>2</v>
      </c>
      <c r="G153">
        <v>0</v>
      </c>
    </row>
    <row r="154" spans="1:7" x14ac:dyDescent="0.2">
      <c r="A154" t="s">
        <v>799</v>
      </c>
      <c r="B154" t="s">
        <v>779</v>
      </c>
      <c r="C154">
        <v>736</v>
      </c>
      <c r="D154" t="s">
        <v>204</v>
      </c>
      <c r="E154" t="str">
        <f>VLOOKUP(D154,[2]Lookups!$A$2:$C$244,2,FALSE)</f>
        <v>Pinus rigida</v>
      </c>
      <c r="F154">
        <v>3</v>
      </c>
      <c r="G154">
        <v>0</v>
      </c>
    </row>
    <row r="155" spans="1:7" x14ac:dyDescent="0.2">
      <c r="A155" t="s">
        <v>799</v>
      </c>
      <c r="B155" t="s">
        <v>779</v>
      </c>
      <c r="C155">
        <v>735</v>
      </c>
      <c r="D155" t="s">
        <v>204</v>
      </c>
      <c r="E155" t="str">
        <f>VLOOKUP(D155,[2]Lookups!$A$2:$C$244,2,FALSE)</f>
        <v>Pinus rigida</v>
      </c>
      <c r="F155">
        <v>7</v>
      </c>
      <c r="G155">
        <v>0</v>
      </c>
    </row>
    <row r="156" spans="1:7" x14ac:dyDescent="0.2">
      <c r="A156" t="s">
        <v>799</v>
      </c>
      <c r="B156" t="s">
        <v>779</v>
      </c>
      <c r="C156">
        <v>734</v>
      </c>
      <c r="D156" t="s">
        <v>204</v>
      </c>
      <c r="E156" t="str">
        <f>VLOOKUP(D156,[2]Lookups!$A$2:$C$244,2,FALSE)</f>
        <v>Pinus rigida</v>
      </c>
      <c r="F156">
        <v>9</v>
      </c>
      <c r="G156">
        <v>0</v>
      </c>
    </row>
    <row r="157" spans="1:7" x14ac:dyDescent="0.2">
      <c r="A157" t="s">
        <v>799</v>
      </c>
      <c r="B157" t="s">
        <v>779</v>
      </c>
      <c r="C157">
        <v>733</v>
      </c>
      <c r="D157" t="s">
        <v>181</v>
      </c>
      <c r="E157" t="str">
        <f>VLOOKUP(D157,[2]Lookups!$A$2:$C$244,2,FALSE)</f>
        <v>No species found</v>
      </c>
      <c r="F157">
        <v>0</v>
      </c>
      <c r="G157">
        <v>0</v>
      </c>
    </row>
    <row r="158" spans="1:7" x14ac:dyDescent="0.2">
      <c r="A158" t="s">
        <v>799</v>
      </c>
      <c r="B158" t="s">
        <v>779</v>
      </c>
      <c r="C158">
        <v>732</v>
      </c>
      <c r="D158" t="s">
        <v>204</v>
      </c>
      <c r="E158" t="str">
        <f>VLOOKUP(D158,[2]Lookups!$A$2:$C$244,2,FALSE)</f>
        <v>Pinus rigida</v>
      </c>
      <c r="F158">
        <v>3</v>
      </c>
      <c r="G158">
        <v>0</v>
      </c>
    </row>
    <row r="159" spans="1:7" x14ac:dyDescent="0.2">
      <c r="A159" t="s">
        <v>799</v>
      </c>
      <c r="B159" t="s">
        <v>779</v>
      </c>
      <c r="C159">
        <v>731</v>
      </c>
      <c r="D159" t="s">
        <v>204</v>
      </c>
      <c r="E159" t="str">
        <f>VLOOKUP(D159,[2]Lookups!$A$2:$C$244,2,FALSE)</f>
        <v>Pinus rigida</v>
      </c>
      <c r="F159">
        <v>1</v>
      </c>
      <c r="G159">
        <v>0</v>
      </c>
    </row>
    <row r="160" spans="1:7" x14ac:dyDescent="0.2">
      <c r="A160" t="s">
        <v>799</v>
      </c>
      <c r="B160" t="s">
        <v>779</v>
      </c>
      <c r="C160">
        <v>730</v>
      </c>
      <c r="D160" t="s">
        <v>181</v>
      </c>
      <c r="E160" t="str">
        <f>VLOOKUP(D160,[2]Lookups!$A$2:$C$244,2,FALSE)</f>
        <v>No species found</v>
      </c>
      <c r="F160">
        <v>0</v>
      </c>
      <c r="G160">
        <v>0</v>
      </c>
    </row>
    <row r="161" spans="1:7" x14ac:dyDescent="0.2">
      <c r="A161" t="s">
        <v>799</v>
      </c>
      <c r="B161" t="s">
        <v>779</v>
      </c>
      <c r="C161">
        <v>729</v>
      </c>
      <c r="D161" t="s">
        <v>181</v>
      </c>
      <c r="E161" t="str">
        <f>VLOOKUP(D161,[2]Lookups!$A$2:$C$244,2,FALSE)</f>
        <v>No species found</v>
      </c>
      <c r="F161">
        <v>0</v>
      </c>
      <c r="G161">
        <v>0</v>
      </c>
    </row>
    <row r="162" spans="1:7" x14ac:dyDescent="0.2">
      <c r="A162" t="s">
        <v>800</v>
      </c>
      <c r="B162" t="s">
        <v>779</v>
      </c>
      <c r="C162">
        <v>866</v>
      </c>
      <c r="D162" t="s">
        <v>204</v>
      </c>
      <c r="E162" t="str">
        <f>VLOOKUP(D162,[2]Lookups!$A$2:$C$244,2,FALSE)</f>
        <v>Pinus rigida</v>
      </c>
      <c r="F162">
        <v>3</v>
      </c>
      <c r="G162">
        <v>0</v>
      </c>
    </row>
    <row r="163" spans="1:7" x14ac:dyDescent="0.2">
      <c r="A163" t="s">
        <v>800</v>
      </c>
      <c r="B163" t="s">
        <v>779</v>
      </c>
      <c r="C163">
        <v>865</v>
      </c>
      <c r="D163" t="s">
        <v>204</v>
      </c>
      <c r="E163" t="str">
        <f>VLOOKUP(D163,[2]Lookups!$A$2:$C$244,2,FALSE)</f>
        <v>Pinus rigida</v>
      </c>
      <c r="F163">
        <v>2</v>
      </c>
      <c r="G163">
        <v>0</v>
      </c>
    </row>
    <row r="164" spans="1:7" x14ac:dyDescent="0.2">
      <c r="A164" t="s">
        <v>800</v>
      </c>
      <c r="B164" t="s">
        <v>779</v>
      </c>
      <c r="C164">
        <v>864</v>
      </c>
      <c r="D164" t="s">
        <v>237</v>
      </c>
      <c r="E164" t="str">
        <f>VLOOKUP(D164,[2]Lookups!$A$2:$C$244,2,FALSE)</f>
        <v>Prunus serotina</v>
      </c>
      <c r="F164">
        <v>1</v>
      </c>
      <c r="G164">
        <v>0</v>
      </c>
    </row>
    <row r="165" spans="1:7" x14ac:dyDescent="0.2">
      <c r="A165" t="s">
        <v>800</v>
      </c>
      <c r="B165" t="s">
        <v>779</v>
      </c>
      <c r="C165">
        <v>864</v>
      </c>
      <c r="D165" t="s">
        <v>204</v>
      </c>
      <c r="E165" t="str">
        <f>VLOOKUP(D165,[2]Lookups!$A$2:$C$244,2,FALSE)</f>
        <v>Pinus rigida</v>
      </c>
      <c r="F165">
        <v>4</v>
      </c>
      <c r="G165">
        <v>0</v>
      </c>
    </row>
    <row r="166" spans="1:7" x14ac:dyDescent="0.2">
      <c r="A166" t="s">
        <v>800</v>
      </c>
      <c r="B166" t="s">
        <v>779</v>
      </c>
      <c r="C166">
        <v>863</v>
      </c>
      <c r="D166" t="s">
        <v>204</v>
      </c>
      <c r="E166" t="str">
        <f>VLOOKUP(D166,[2]Lookups!$A$2:$C$244,2,FALSE)</f>
        <v>Pinus rigida</v>
      </c>
      <c r="F166">
        <v>5</v>
      </c>
      <c r="G166">
        <v>0</v>
      </c>
    </row>
    <row r="167" spans="1:7" x14ac:dyDescent="0.2">
      <c r="A167" t="s">
        <v>800</v>
      </c>
      <c r="B167" t="s">
        <v>779</v>
      </c>
      <c r="C167">
        <v>863</v>
      </c>
      <c r="D167" t="s">
        <v>237</v>
      </c>
      <c r="E167" t="str">
        <f>VLOOKUP(D167,[2]Lookups!$A$2:$C$244,2,FALSE)</f>
        <v>Prunus serotina</v>
      </c>
      <c r="F167">
        <v>3</v>
      </c>
      <c r="G167">
        <v>0</v>
      </c>
    </row>
    <row r="168" spans="1:7" x14ac:dyDescent="0.2">
      <c r="A168" t="s">
        <v>800</v>
      </c>
      <c r="B168" t="s">
        <v>779</v>
      </c>
      <c r="C168">
        <v>862</v>
      </c>
      <c r="D168" t="s">
        <v>204</v>
      </c>
      <c r="E168" t="str">
        <f>VLOOKUP(D168,[2]Lookups!$A$2:$C$244,2,FALSE)</f>
        <v>Pinus rigida</v>
      </c>
      <c r="F168">
        <v>4</v>
      </c>
      <c r="G168">
        <v>0</v>
      </c>
    </row>
    <row r="169" spans="1:7" x14ac:dyDescent="0.2">
      <c r="A169" t="s">
        <v>800</v>
      </c>
      <c r="B169" t="s">
        <v>779</v>
      </c>
      <c r="C169">
        <v>861</v>
      </c>
      <c r="D169" t="s">
        <v>204</v>
      </c>
      <c r="E169" t="str">
        <f>VLOOKUP(D169,[2]Lookups!$A$2:$C$244,2,FALSE)</f>
        <v>Pinus rigida</v>
      </c>
      <c r="F169">
        <v>6</v>
      </c>
      <c r="G169">
        <v>2</v>
      </c>
    </row>
    <row r="170" spans="1:7" x14ac:dyDescent="0.2">
      <c r="A170" t="s">
        <v>800</v>
      </c>
      <c r="B170" t="s">
        <v>779</v>
      </c>
      <c r="C170">
        <v>860</v>
      </c>
      <c r="D170" t="s">
        <v>204</v>
      </c>
      <c r="E170" t="str">
        <f>VLOOKUP(D170,[2]Lookups!$A$2:$C$244,2,FALSE)</f>
        <v>Pinus rigida</v>
      </c>
      <c r="F170">
        <v>6</v>
      </c>
      <c r="G170">
        <v>0</v>
      </c>
    </row>
    <row r="171" spans="1:7" x14ac:dyDescent="0.2">
      <c r="A171" t="s">
        <v>800</v>
      </c>
      <c r="B171" t="s">
        <v>779</v>
      </c>
      <c r="C171">
        <v>859</v>
      </c>
      <c r="D171" t="s">
        <v>204</v>
      </c>
      <c r="E171" t="str">
        <f>VLOOKUP(D171,[2]Lookups!$A$2:$C$244,2,FALSE)</f>
        <v>Pinus rigida</v>
      </c>
      <c r="F171">
        <v>9</v>
      </c>
      <c r="G171">
        <v>0</v>
      </c>
    </row>
    <row r="172" spans="1:7" x14ac:dyDescent="0.2">
      <c r="A172" t="s">
        <v>800</v>
      </c>
      <c r="B172" t="s">
        <v>779</v>
      </c>
      <c r="C172">
        <v>858</v>
      </c>
      <c r="D172" t="s">
        <v>204</v>
      </c>
      <c r="E172" t="str">
        <f>VLOOKUP(D172,[2]Lookups!$A$2:$C$244,2,FALSE)</f>
        <v>Pinus rigida</v>
      </c>
      <c r="F172">
        <v>1</v>
      </c>
      <c r="G172">
        <v>0</v>
      </c>
    </row>
    <row r="173" spans="1:7" x14ac:dyDescent="0.2">
      <c r="A173" t="s">
        <v>800</v>
      </c>
      <c r="B173" t="s">
        <v>779</v>
      </c>
      <c r="C173">
        <v>857</v>
      </c>
      <c r="D173" t="s">
        <v>181</v>
      </c>
      <c r="E173" t="str">
        <f>VLOOKUP(D173,[2]Lookups!$A$2:$C$244,2,FALSE)</f>
        <v>No species found</v>
      </c>
      <c r="F173">
        <v>0</v>
      </c>
      <c r="G173">
        <v>0</v>
      </c>
    </row>
    <row r="174" spans="1:7" x14ac:dyDescent="0.2">
      <c r="A174" t="s">
        <v>800</v>
      </c>
      <c r="B174" t="s">
        <v>779</v>
      </c>
      <c r="C174">
        <v>856</v>
      </c>
      <c r="D174" t="s">
        <v>204</v>
      </c>
      <c r="E174" t="str">
        <f>VLOOKUP(D174,[2]Lookups!$A$2:$C$244,2,FALSE)</f>
        <v>Pinus rigida</v>
      </c>
      <c r="F174">
        <v>1</v>
      </c>
      <c r="G174">
        <v>0</v>
      </c>
    </row>
    <row r="175" spans="1:7" x14ac:dyDescent="0.2">
      <c r="A175" t="s">
        <v>800</v>
      </c>
      <c r="B175" t="s">
        <v>779</v>
      </c>
      <c r="C175">
        <v>855</v>
      </c>
      <c r="D175" t="s">
        <v>204</v>
      </c>
      <c r="E175" t="str">
        <f>VLOOKUP(D175,[2]Lookups!$A$2:$C$244,2,FALSE)</f>
        <v>Pinus rigida</v>
      </c>
      <c r="F175">
        <v>4</v>
      </c>
      <c r="G175">
        <v>0</v>
      </c>
    </row>
    <row r="176" spans="1:7" x14ac:dyDescent="0.2">
      <c r="A176" t="s">
        <v>800</v>
      </c>
      <c r="B176" t="s">
        <v>779</v>
      </c>
      <c r="C176">
        <v>855</v>
      </c>
      <c r="D176" t="s">
        <v>237</v>
      </c>
      <c r="E176" t="str">
        <f>VLOOKUP(D176,[2]Lookups!$A$2:$C$244,2,FALSE)</f>
        <v>Prunus serotina</v>
      </c>
      <c r="F176">
        <v>4</v>
      </c>
      <c r="G176">
        <v>0</v>
      </c>
    </row>
    <row r="177" spans="1:7" x14ac:dyDescent="0.2">
      <c r="A177" t="s">
        <v>800</v>
      </c>
      <c r="B177" t="s">
        <v>779</v>
      </c>
      <c r="C177">
        <v>854</v>
      </c>
      <c r="D177" t="s">
        <v>204</v>
      </c>
      <c r="E177" t="str">
        <f>VLOOKUP(D177,[2]Lookups!$A$2:$C$244,2,FALSE)</f>
        <v>Pinus rigida</v>
      </c>
      <c r="F177">
        <v>2</v>
      </c>
      <c r="G177">
        <v>1</v>
      </c>
    </row>
    <row r="178" spans="1:7" x14ac:dyDescent="0.2">
      <c r="A178" t="s">
        <v>800</v>
      </c>
      <c r="B178" t="s">
        <v>779</v>
      </c>
      <c r="C178">
        <v>853</v>
      </c>
      <c r="D178" t="s">
        <v>204</v>
      </c>
      <c r="E178" t="str">
        <f>VLOOKUP(D178,[2]Lookups!$A$2:$C$244,2,FALSE)</f>
        <v>Pinus rigida</v>
      </c>
      <c r="F178">
        <v>3</v>
      </c>
      <c r="G178">
        <v>0</v>
      </c>
    </row>
    <row r="179" spans="1:7" x14ac:dyDescent="0.2">
      <c r="A179" t="s">
        <v>800</v>
      </c>
      <c r="B179" t="s">
        <v>779</v>
      </c>
      <c r="C179">
        <v>852</v>
      </c>
      <c r="D179" t="s">
        <v>181</v>
      </c>
      <c r="E179" t="str">
        <f>VLOOKUP(D179,[2]Lookups!$A$2:$C$244,2,FALSE)</f>
        <v>No species found</v>
      </c>
      <c r="F179">
        <v>0</v>
      </c>
      <c r="G179">
        <v>0</v>
      </c>
    </row>
    <row r="180" spans="1:7" x14ac:dyDescent="0.2">
      <c r="A180" t="s">
        <v>800</v>
      </c>
      <c r="B180" t="s">
        <v>779</v>
      </c>
      <c r="C180">
        <v>851</v>
      </c>
      <c r="D180" t="s">
        <v>181</v>
      </c>
      <c r="E180" t="str">
        <f>VLOOKUP(D180,[2]Lookups!$A$2:$C$244,2,FALSE)</f>
        <v>No species found</v>
      </c>
      <c r="F180">
        <v>0</v>
      </c>
      <c r="G180">
        <v>0</v>
      </c>
    </row>
    <row r="181" spans="1:7" x14ac:dyDescent="0.2">
      <c r="A181" t="s">
        <v>800</v>
      </c>
      <c r="B181" t="s">
        <v>779</v>
      </c>
      <c r="C181">
        <v>850</v>
      </c>
      <c r="D181" t="s">
        <v>181</v>
      </c>
      <c r="E181" t="str">
        <f>VLOOKUP(D181,[2]Lookups!$A$2:$C$244,2,FALSE)</f>
        <v>No species found</v>
      </c>
      <c r="F181">
        <v>0</v>
      </c>
      <c r="G181">
        <v>0</v>
      </c>
    </row>
    <row r="182" spans="1:7" x14ac:dyDescent="0.2">
      <c r="A182" t="s">
        <v>800</v>
      </c>
      <c r="B182" t="s">
        <v>779</v>
      </c>
      <c r="C182">
        <v>849</v>
      </c>
      <c r="D182" t="s">
        <v>181</v>
      </c>
      <c r="E182" t="str">
        <f>VLOOKUP(D182,[2]Lookups!$A$2:$C$244,2,FALSE)</f>
        <v>No species found</v>
      </c>
      <c r="F182">
        <v>0</v>
      </c>
      <c r="G182">
        <v>0</v>
      </c>
    </row>
    <row r="183" spans="1:7" x14ac:dyDescent="0.2">
      <c r="A183" t="s">
        <v>800</v>
      </c>
      <c r="B183" t="s">
        <v>779</v>
      </c>
      <c r="C183">
        <v>848</v>
      </c>
      <c r="D183" t="s">
        <v>181</v>
      </c>
      <c r="E183" t="str">
        <f>VLOOKUP(D183,[2]Lookups!$A$2:$C$244,2,FALSE)</f>
        <v>No species found</v>
      </c>
      <c r="F183">
        <v>0</v>
      </c>
      <c r="G183">
        <v>0</v>
      </c>
    </row>
    <row r="184" spans="1:7" x14ac:dyDescent="0.2">
      <c r="A184" t="s">
        <v>800</v>
      </c>
      <c r="B184" t="s">
        <v>779</v>
      </c>
      <c r="C184">
        <v>847</v>
      </c>
      <c r="D184" t="s">
        <v>181</v>
      </c>
      <c r="E184" t="str">
        <f>VLOOKUP(D184,[2]Lookups!$A$2:$C$244,2,FALSE)</f>
        <v>No species found</v>
      </c>
      <c r="F184">
        <v>0</v>
      </c>
      <c r="G184">
        <v>0</v>
      </c>
    </row>
    <row r="185" spans="1:7" x14ac:dyDescent="0.2">
      <c r="A185" t="s">
        <v>800</v>
      </c>
      <c r="B185" t="s">
        <v>779</v>
      </c>
      <c r="C185">
        <v>846</v>
      </c>
      <c r="D185" t="s">
        <v>181</v>
      </c>
      <c r="E185" t="str">
        <f>VLOOKUP(D185,[2]Lookups!$A$2:$C$244,2,FALSE)</f>
        <v>No species found</v>
      </c>
      <c r="F185">
        <v>0</v>
      </c>
      <c r="G185">
        <v>0</v>
      </c>
    </row>
    <row r="186" spans="1:7" x14ac:dyDescent="0.2">
      <c r="A186" t="s">
        <v>800</v>
      </c>
      <c r="B186" t="s">
        <v>779</v>
      </c>
      <c r="C186">
        <v>845</v>
      </c>
      <c r="D186" t="s">
        <v>181</v>
      </c>
      <c r="E186" t="str">
        <f>VLOOKUP(D186,[2]Lookups!$A$2:$C$244,2,FALSE)</f>
        <v>No species found</v>
      </c>
      <c r="F186">
        <v>0</v>
      </c>
      <c r="G186">
        <v>0</v>
      </c>
    </row>
    <row r="187" spans="1:7" x14ac:dyDescent="0.2">
      <c r="A187" t="s">
        <v>800</v>
      </c>
      <c r="B187" t="s">
        <v>779</v>
      </c>
      <c r="C187">
        <v>844</v>
      </c>
      <c r="D187" t="s">
        <v>181</v>
      </c>
      <c r="E187" t="str">
        <f>VLOOKUP(D187,[2]Lookups!$A$2:$C$244,2,FALSE)</f>
        <v>No species found</v>
      </c>
      <c r="F187">
        <v>0</v>
      </c>
      <c r="G187">
        <v>0</v>
      </c>
    </row>
    <row r="188" spans="1:7" x14ac:dyDescent="0.2">
      <c r="A188" t="s">
        <v>800</v>
      </c>
      <c r="B188" t="s">
        <v>779</v>
      </c>
      <c r="C188">
        <v>843</v>
      </c>
      <c r="D188" t="s">
        <v>181</v>
      </c>
      <c r="E188" t="str">
        <f>VLOOKUP(D188,[2]Lookups!$A$2:$C$244,2,FALSE)</f>
        <v>No species found</v>
      </c>
      <c r="F188">
        <v>0</v>
      </c>
      <c r="G188">
        <v>0</v>
      </c>
    </row>
    <row r="189" spans="1:7" x14ac:dyDescent="0.2">
      <c r="A189" t="s">
        <v>801</v>
      </c>
      <c r="B189" t="s">
        <v>802</v>
      </c>
      <c r="C189">
        <v>590</v>
      </c>
      <c r="D189" t="s">
        <v>204</v>
      </c>
      <c r="E189" t="str">
        <f>VLOOKUP(D189,[2]Lookups!$A$2:$C$244,2,FALSE)</f>
        <v>Pinus rigida</v>
      </c>
      <c r="F189">
        <v>5</v>
      </c>
      <c r="G189">
        <v>0</v>
      </c>
    </row>
    <row r="190" spans="1:7" x14ac:dyDescent="0.2">
      <c r="A190" t="s">
        <v>801</v>
      </c>
      <c r="B190" t="s">
        <v>802</v>
      </c>
      <c r="C190">
        <v>590</v>
      </c>
      <c r="D190" t="s">
        <v>250</v>
      </c>
      <c r="E190" t="str">
        <f>VLOOKUP(D190,[2]Lookups!$A$2:$C$244,2,FALSE)</f>
        <v>Quercus coccinea</v>
      </c>
      <c r="F190">
        <v>1</v>
      </c>
      <c r="G190">
        <v>0</v>
      </c>
    </row>
    <row r="191" spans="1:7" x14ac:dyDescent="0.2">
      <c r="A191" t="s">
        <v>801</v>
      </c>
      <c r="B191" t="s">
        <v>802</v>
      </c>
      <c r="C191">
        <v>589</v>
      </c>
      <c r="D191" t="s">
        <v>204</v>
      </c>
      <c r="E191" t="str">
        <f>VLOOKUP(D191,[2]Lookups!$A$2:$C$244,2,FALSE)</f>
        <v>Pinus rigida</v>
      </c>
      <c r="F191">
        <v>1</v>
      </c>
      <c r="G191">
        <v>0</v>
      </c>
    </row>
    <row r="192" spans="1:7" x14ac:dyDescent="0.2">
      <c r="A192" t="s">
        <v>801</v>
      </c>
      <c r="B192" t="s">
        <v>802</v>
      </c>
      <c r="C192">
        <v>588</v>
      </c>
      <c r="D192" t="s">
        <v>204</v>
      </c>
      <c r="E192" t="str">
        <f>VLOOKUP(D192,[2]Lookups!$A$2:$C$244,2,FALSE)</f>
        <v>Pinus rigida</v>
      </c>
      <c r="F192">
        <v>5</v>
      </c>
      <c r="G192">
        <v>0</v>
      </c>
    </row>
    <row r="193" spans="1:7" x14ac:dyDescent="0.2">
      <c r="A193" t="s">
        <v>801</v>
      </c>
      <c r="B193" t="s">
        <v>802</v>
      </c>
      <c r="C193">
        <v>587</v>
      </c>
      <c r="D193" t="s">
        <v>250</v>
      </c>
      <c r="E193" t="str">
        <f>VLOOKUP(D193,[2]Lookups!$A$2:$C$244,2,FALSE)</f>
        <v>Quercus coccinea</v>
      </c>
      <c r="F193">
        <v>6</v>
      </c>
      <c r="G193">
        <v>1</v>
      </c>
    </row>
    <row r="194" spans="1:7" x14ac:dyDescent="0.2">
      <c r="A194" t="s">
        <v>801</v>
      </c>
      <c r="B194" t="s">
        <v>802</v>
      </c>
      <c r="C194">
        <v>587</v>
      </c>
      <c r="D194" t="s">
        <v>204</v>
      </c>
      <c r="E194" t="str">
        <f>VLOOKUP(D194,[2]Lookups!$A$2:$C$244,2,FALSE)</f>
        <v>Pinus rigida</v>
      </c>
      <c r="F194">
        <v>2</v>
      </c>
      <c r="G194">
        <v>0</v>
      </c>
    </row>
    <row r="195" spans="1:7" x14ac:dyDescent="0.2">
      <c r="A195" t="s">
        <v>801</v>
      </c>
      <c r="B195" t="s">
        <v>802</v>
      </c>
      <c r="C195">
        <v>586</v>
      </c>
      <c r="D195" t="s">
        <v>247</v>
      </c>
      <c r="E195" t="str">
        <f>VLOOKUP(D195,[2]Lookups!$A$2:$C$244,2,FALSE)</f>
        <v>Quercus alba</v>
      </c>
      <c r="F195">
        <v>2</v>
      </c>
      <c r="G195">
        <v>0</v>
      </c>
    </row>
    <row r="196" spans="1:7" x14ac:dyDescent="0.2">
      <c r="A196" t="s">
        <v>801</v>
      </c>
      <c r="B196" t="s">
        <v>802</v>
      </c>
      <c r="C196">
        <v>586</v>
      </c>
      <c r="D196" t="s">
        <v>204</v>
      </c>
      <c r="E196" t="str">
        <f>VLOOKUP(D196,[2]Lookups!$A$2:$C$244,2,FALSE)</f>
        <v>Pinus rigida</v>
      </c>
      <c r="F196">
        <v>5</v>
      </c>
      <c r="G196">
        <v>0</v>
      </c>
    </row>
    <row r="197" spans="1:7" x14ac:dyDescent="0.2">
      <c r="A197" t="s">
        <v>801</v>
      </c>
      <c r="B197" t="s">
        <v>802</v>
      </c>
      <c r="C197">
        <v>585</v>
      </c>
      <c r="D197" t="s">
        <v>204</v>
      </c>
      <c r="E197" t="str">
        <f>VLOOKUP(D197,[2]Lookups!$A$2:$C$244,2,FALSE)</f>
        <v>Pinus rigida</v>
      </c>
      <c r="F197">
        <v>8</v>
      </c>
      <c r="G197">
        <v>0</v>
      </c>
    </row>
    <row r="198" spans="1:7" x14ac:dyDescent="0.2">
      <c r="A198" t="s">
        <v>801</v>
      </c>
      <c r="B198" t="s">
        <v>802</v>
      </c>
      <c r="C198">
        <v>585</v>
      </c>
      <c r="D198" t="s">
        <v>250</v>
      </c>
      <c r="E198" t="str">
        <f>VLOOKUP(D198,[2]Lookups!$A$2:$C$244,2,FALSE)</f>
        <v>Quercus coccinea</v>
      </c>
      <c r="F198">
        <v>1</v>
      </c>
      <c r="G198">
        <v>0</v>
      </c>
    </row>
    <row r="199" spans="1:7" x14ac:dyDescent="0.2">
      <c r="A199" t="s">
        <v>801</v>
      </c>
      <c r="B199" t="s">
        <v>802</v>
      </c>
      <c r="C199">
        <v>584</v>
      </c>
      <c r="D199" t="s">
        <v>250</v>
      </c>
      <c r="E199" t="str">
        <f>VLOOKUP(D199,[2]Lookups!$A$2:$C$244,2,FALSE)</f>
        <v>Quercus coccinea</v>
      </c>
      <c r="F199">
        <v>3</v>
      </c>
      <c r="G199">
        <v>0</v>
      </c>
    </row>
    <row r="200" spans="1:7" x14ac:dyDescent="0.2">
      <c r="A200" t="s">
        <v>801</v>
      </c>
      <c r="B200" t="s">
        <v>802</v>
      </c>
      <c r="C200">
        <v>584</v>
      </c>
      <c r="D200" t="s">
        <v>204</v>
      </c>
      <c r="E200" t="str">
        <f>VLOOKUP(D200,[2]Lookups!$A$2:$C$244,2,FALSE)</f>
        <v>Pinus rigida</v>
      </c>
      <c r="F200">
        <v>5</v>
      </c>
      <c r="G200">
        <v>0</v>
      </c>
    </row>
    <row r="201" spans="1:7" x14ac:dyDescent="0.2">
      <c r="A201" t="s">
        <v>801</v>
      </c>
      <c r="B201" t="s">
        <v>802</v>
      </c>
      <c r="C201">
        <v>584</v>
      </c>
      <c r="D201" t="s">
        <v>247</v>
      </c>
      <c r="E201" t="str">
        <f>VLOOKUP(D201,[2]Lookups!$A$2:$C$244,2,FALSE)</f>
        <v>Quercus alba</v>
      </c>
      <c r="F201">
        <v>1</v>
      </c>
      <c r="G201">
        <v>0</v>
      </c>
    </row>
    <row r="202" spans="1:7" x14ac:dyDescent="0.2">
      <c r="A202" t="s">
        <v>801</v>
      </c>
      <c r="B202" t="s">
        <v>802</v>
      </c>
      <c r="C202">
        <v>583</v>
      </c>
      <c r="D202" t="s">
        <v>204</v>
      </c>
      <c r="E202" t="str">
        <f>VLOOKUP(D202,[2]Lookups!$A$2:$C$244,2,FALSE)</f>
        <v>Pinus rigida</v>
      </c>
      <c r="F202">
        <v>10</v>
      </c>
      <c r="G202">
        <v>0</v>
      </c>
    </row>
    <row r="203" spans="1:7" x14ac:dyDescent="0.2">
      <c r="A203" t="s">
        <v>801</v>
      </c>
      <c r="B203" t="s">
        <v>802</v>
      </c>
      <c r="C203">
        <v>582</v>
      </c>
      <c r="D203" t="s">
        <v>204</v>
      </c>
      <c r="E203" t="str">
        <f>VLOOKUP(D203,[2]Lookups!$A$2:$C$244,2,FALSE)</f>
        <v>Pinus rigida</v>
      </c>
      <c r="F203">
        <v>13</v>
      </c>
      <c r="G203">
        <v>0</v>
      </c>
    </row>
    <row r="204" spans="1:7" x14ac:dyDescent="0.2">
      <c r="A204" t="s">
        <v>801</v>
      </c>
      <c r="B204" t="s">
        <v>802</v>
      </c>
      <c r="C204">
        <v>582</v>
      </c>
      <c r="D204" t="s">
        <v>207</v>
      </c>
      <c r="E204" t="str">
        <f>VLOOKUP(D204,[2]Lookups!$A$2:$C$244,2,FALSE)</f>
        <v>Pinus strobus</v>
      </c>
      <c r="F204">
        <v>1</v>
      </c>
      <c r="G204">
        <v>0</v>
      </c>
    </row>
    <row r="205" spans="1:7" x14ac:dyDescent="0.2">
      <c r="A205" t="s">
        <v>801</v>
      </c>
      <c r="B205" t="s">
        <v>802</v>
      </c>
      <c r="C205">
        <v>581</v>
      </c>
      <c r="D205" t="s">
        <v>204</v>
      </c>
      <c r="E205" t="str">
        <f>VLOOKUP(D205,[2]Lookups!$A$2:$C$244,2,FALSE)</f>
        <v>Pinus rigida</v>
      </c>
      <c r="F205">
        <v>9</v>
      </c>
      <c r="G205">
        <v>1</v>
      </c>
    </row>
    <row r="206" spans="1:7" x14ac:dyDescent="0.2">
      <c r="A206" t="s">
        <v>801</v>
      </c>
      <c r="B206" t="s">
        <v>802</v>
      </c>
      <c r="C206">
        <v>580</v>
      </c>
      <c r="D206" t="s">
        <v>204</v>
      </c>
      <c r="E206" t="str">
        <f>VLOOKUP(D206,[2]Lookups!$A$2:$C$244,2,FALSE)</f>
        <v>Pinus rigida</v>
      </c>
      <c r="F206">
        <v>6</v>
      </c>
      <c r="G206">
        <v>0</v>
      </c>
    </row>
    <row r="207" spans="1:7" x14ac:dyDescent="0.2">
      <c r="A207" t="s">
        <v>801</v>
      </c>
      <c r="B207" t="s">
        <v>802</v>
      </c>
      <c r="C207">
        <v>579</v>
      </c>
      <c r="D207" t="s">
        <v>204</v>
      </c>
      <c r="E207" t="str">
        <f>VLOOKUP(D207,[2]Lookups!$A$2:$C$244,2,FALSE)</f>
        <v>Pinus rigida</v>
      </c>
      <c r="F207">
        <v>6</v>
      </c>
      <c r="G207">
        <v>0</v>
      </c>
    </row>
    <row r="208" spans="1:7" x14ac:dyDescent="0.2">
      <c r="A208" t="s">
        <v>801</v>
      </c>
      <c r="B208" t="s">
        <v>802</v>
      </c>
      <c r="C208">
        <v>579</v>
      </c>
      <c r="D208" t="s">
        <v>247</v>
      </c>
      <c r="E208" t="str">
        <f>VLOOKUP(D208,[2]Lookups!$A$2:$C$244,2,FALSE)</f>
        <v>Quercus alba</v>
      </c>
      <c r="F208">
        <v>1</v>
      </c>
      <c r="G208">
        <v>0</v>
      </c>
    </row>
    <row r="209" spans="1:7" x14ac:dyDescent="0.2">
      <c r="A209" t="s">
        <v>801</v>
      </c>
      <c r="B209" t="s">
        <v>802</v>
      </c>
      <c r="C209">
        <v>578</v>
      </c>
      <c r="D209" t="s">
        <v>204</v>
      </c>
      <c r="E209" t="str">
        <f>VLOOKUP(D209,[2]Lookups!$A$2:$C$244,2,FALSE)</f>
        <v>Pinus rigida</v>
      </c>
      <c r="F209">
        <v>7</v>
      </c>
      <c r="G209">
        <v>0</v>
      </c>
    </row>
    <row r="210" spans="1:7" x14ac:dyDescent="0.2">
      <c r="A210" t="s">
        <v>801</v>
      </c>
      <c r="B210" t="s">
        <v>802</v>
      </c>
      <c r="C210">
        <v>578</v>
      </c>
      <c r="D210" t="s">
        <v>247</v>
      </c>
      <c r="E210" t="str">
        <f>VLOOKUP(D210,[2]Lookups!$A$2:$C$244,2,FALSE)</f>
        <v>Quercus alba</v>
      </c>
      <c r="F210">
        <v>1</v>
      </c>
      <c r="G210">
        <v>0</v>
      </c>
    </row>
    <row r="211" spans="1:7" x14ac:dyDescent="0.2">
      <c r="A211" t="s">
        <v>801</v>
      </c>
      <c r="B211" t="s">
        <v>802</v>
      </c>
      <c r="C211">
        <v>577</v>
      </c>
      <c r="D211" t="s">
        <v>204</v>
      </c>
      <c r="E211" t="str">
        <f>VLOOKUP(D211,[2]Lookups!$A$2:$C$244,2,FALSE)</f>
        <v>Pinus rigida</v>
      </c>
      <c r="F211">
        <v>9</v>
      </c>
      <c r="G211">
        <v>0</v>
      </c>
    </row>
    <row r="212" spans="1:7" x14ac:dyDescent="0.2">
      <c r="A212" t="s">
        <v>801</v>
      </c>
      <c r="B212" t="s">
        <v>802</v>
      </c>
      <c r="C212">
        <v>576</v>
      </c>
      <c r="D212" t="s">
        <v>204</v>
      </c>
      <c r="E212" t="str">
        <f>VLOOKUP(D212,[2]Lookups!$A$2:$C$244,2,FALSE)</f>
        <v>Pinus rigida</v>
      </c>
      <c r="F212">
        <v>7</v>
      </c>
      <c r="G212">
        <v>0</v>
      </c>
    </row>
    <row r="213" spans="1:7" x14ac:dyDescent="0.2">
      <c r="A213" t="s">
        <v>801</v>
      </c>
      <c r="B213" t="s">
        <v>802</v>
      </c>
      <c r="C213">
        <v>575</v>
      </c>
      <c r="D213" t="s">
        <v>204</v>
      </c>
      <c r="E213" t="str">
        <f>VLOOKUP(D213,[2]Lookups!$A$2:$C$244,2,FALSE)</f>
        <v>Pinus rigida</v>
      </c>
      <c r="F213">
        <v>9</v>
      </c>
      <c r="G213">
        <v>0</v>
      </c>
    </row>
    <row r="214" spans="1:7" x14ac:dyDescent="0.2">
      <c r="A214" t="s">
        <v>801</v>
      </c>
      <c r="B214" t="s">
        <v>802</v>
      </c>
      <c r="C214">
        <v>574</v>
      </c>
      <c r="D214" t="s">
        <v>250</v>
      </c>
      <c r="E214" t="str">
        <f>VLOOKUP(D214,[2]Lookups!$A$2:$C$244,2,FALSE)</f>
        <v>Quercus coccinea</v>
      </c>
      <c r="F214">
        <v>3</v>
      </c>
      <c r="G214">
        <v>0</v>
      </c>
    </row>
    <row r="215" spans="1:7" x14ac:dyDescent="0.2">
      <c r="A215" t="s">
        <v>801</v>
      </c>
      <c r="B215" t="s">
        <v>802</v>
      </c>
      <c r="C215">
        <v>574</v>
      </c>
      <c r="D215" t="s">
        <v>204</v>
      </c>
      <c r="E215" t="str">
        <f>VLOOKUP(D215,[2]Lookups!$A$2:$C$244,2,FALSE)</f>
        <v>Pinus rigida</v>
      </c>
      <c r="F215">
        <v>4</v>
      </c>
      <c r="G215">
        <v>0</v>
      </c>
    </row>
    <row r="216" spans="1:7" x14ac:dyDescent="0.2">
      <c r="A216" t="s">
        <v>801</v>
      </c>
      <c r="B216" t="s">
        <v>802</v>
      </c>
      <c r="C216">
        <v>574</v>
      </c>
      <c r="D216" t="s">
        <v>247</v>
      </c>
      <c r="E216" t="str">
        <f>VLOOKUP(D216,[2]Lookups!$A$2:$C$244,2,FALSE)</f>
        <v>Quercus alba</v>
      </c>
      <c r="F216">
        <v>1</v>
      </c>
      <c r="G216">
        <v>0</v>
      </c>
    </row>
    <row r="217" spans="1:7" x14ac:dyDescent="0.2">
      <c r="A217" t="s">
        <v>801</v>
      </c>
      <c r="B217" t="s">
        <v>802</v>
      </c>
      <c r="C217">
        <v>573</v>
      </c>
      <c r="D217" t="s">
        <v>204</v>
      </c>
      <c r="E217" t="str">
        <f>VLOOKUP(D217,[2]Lookups!$A$2:$C$244,2,FALSE)</f>
        <v>Pinus rigida</v>
      </c>
      <c r="F217">
        <v>9</v>
      </c>
      <c r="G217">
        <v>0</v>
      </c>
    </row>
    <row r="218" spans="1:7" x14ac:dyDescent="0.2">
      <c r="A218" t="s">
        <v>801</v>
      </c>
      <c r="B218" t="s">
        <v>802</v>
      </c>
      <c r="C218">
        <v>573</v>
      </c>
      <c r="D218" t="s">
        <v>247</v>
      </c>
      <c r="E218" t="str">
        <f>VLOOKUP(D218,[2]Lookups!$A$2:$C$244,2,FALSE)</f>
        <v>Quercus alba</v>
      </c>
      <c r="F218">
        <v>1</v>
      </c>
      <c r="G218">
        <v>0</v>
      </c>
    </row>
    <row r="219" spans="1:7" x14ac:dyDescent="0.2">
      <c r="A219" t="s">
        <v>801</v>
      </c>
      <c r="B219" t="s">
        <v>802</v>
      </c>
      <c r="C219">
        <v>572</v>
      </c>
      <c r="D219" t="s">
        <v>204</v>
      </c>
      <c r="E219" t="str">
        <f>VLOOKUP(D219,[2]Lookups!$A$2:$C$244,2,FALSE)</f>
        <v>Pinus rigida</v>
      </c>
      <c r="F219">
        <v>10</v>
      </c>
      <c r="G219">
        <v>0</v>
      </c>
    </row>
    <row r="220" spans="1:7" x14ac:dyDescent="0.2">
      <c r="A220" t="s">
        <v>801</v>
      </c>
      <c r="B220" t="s">
        <v>802</v>
      </c>
      <c r="C220">
        <v>571</v>
      </c>
      <c r="D220" t="s">
        <v>204</v>
      </c>
      <c r="E220" t="str">
        <f>VLOOKUP(D220,[2]Lookups!$A$2:$C$244,2,FALSE)</f>
        <v>Pinus rigida</v>
      </c>
      <c r="F220">
        <v>7</v>
      </c>
      <c r="G220">
        <v>0</v>
      </c>
    </row>
    <row r="221" spans="1:7" x14ac:dyDescent="0.2">
      <c r="A221" t="s">
        <v>801</v>
      </c>
      <c r="B221" t="s">
        <v>802</v>
      </c>
      <c r="C221">
        <v>570</v>
      </c>
      <c r="D221" t="s">
        <v>204</v>
      </c>
      <c r="E221" t="str">
        <f>VLOOKUP(D221,[2]Lookups!$A$2:$C$244,2,FALSE)</f>
        <v>Pinus rigida</v>
      </c>
      <c r="F221">
        <v>1</v>
      </c>
      <c r="G221">
        <v>0</v>
      </c>
    </row>
    <row r="222" spans="1:7" x14ac:dyDescent="0.2">
      <c r="A222" t="s">
        <v>803</v>
      </c>
      <c r="B222" t="s">
        <v>802</v>
      </c>
      <c r="C222">
        <v>430</v>
      </c>
      <c r="D222" t="s">
        <v>247</v>
      </c>
      <c r="E222" t="str">
        <f>VLOOKUP(D222,[2]Lookups!$A$2:$C$244,2,FALSE)</f>
        <v>Quercus alba</v>
      </c>
      <c r="F222">
        <v>1</v>
      </c>
      <c r="G222">
        <v>0</v>
      </c>
    </row>
    <row r="223" spans="1:7" x14ac:dyDescent="0.2">
      <c r="A223" t="s">
        <v>803</v>
      </c>
      <c r="B223" t="s">
        <v>802</v>
      </c>
      <c r="C223">
        <v>430</v>
      </c>
      <c r="D223" t="s">
        <v>204</v>
      </c>
      <c r="E223" t="str">
        <f>VLOOKUP(D223,[2]Lookups!$A$2:$C$244,2,FALSE)</f>
        <v>Pinus rigida</v>
      </c>
      <c r="F223">
        <v>1</v>
      </c>
      <c r="G223">
        <v>1</v>
      </c>
    </row>
    <row r="224" spans="1:7" x14ac:dyDescent="0.2">
      <c r="A224" t="s">
        <v>803</v>
      </c>
      <c r="B224" t="s">
        <v>802</v>
      </c>
      <c r="C224">
        <v>429</v>
      </c>
      <c r="D224" t="s">
        <v>247</v>
      </c>
      <c r="E224" t="str">
        <f>VLOOKUP(D224,[2]Lookups!$A$2:$C$244,2,FALSE)</f>
        <v>Quercus alba</v>
      </c>
      <c r="F224">
        <v>3</v>
      </c>
      <c r="G224">
        <v>0</v>
      </c>
    </row>
    <row r="225" spans="1:7" x14ac:dyDescent="0.2">
      <c r="A225" t="s">
        <v>803</v>
      </c>
      <c r="B225" t="s">
        <v>802</v>
      </c>
      <c r="C225">
        <v>428</v>
      </c>
      <c r="D225" t="s">
        <v>247</v>
      </c>
      <c r="E225" t="str">
        <f>VLOOKUP(D225,[2]Lookups!$A$2:$C$244,2,FALSE)</f>
        <v>Quercus alba</v>
      </c>
      <c r="F225">
        <v>2</v>
      </c>
      <c r="G225">
        <v>0</v>
      </c>
    </row>
    <row r="226" spans="1:7" x14ac:dyDescent="0.2">
      <c r="A226" t="s">
        <v>803</v>
      </c>
      <c r="B226" t="s">
        <v>802</v>
      </c>
      <c r="C226">
        <v>428</v>
      </c>
      <c r="D226" t="s">
        <v>204</v>
      </c>
      <c r="E226" t="str">
        <f>VLOOKUP(D226,[2]Lookups!$A$2:$C$244,2,FALSE)</f>
        <v>Pinus rigida</v>
      </c>
      <c r="F226">
        <v>2</v>
      </c>
      <c r="G226">
        <v>0</v>
      </c>
    </row>
    <row r="227" spans="1:7" x14ac:dyDescent="0.2">
      <c r="A227" t="s">
        <v>803</v>
      </c>
      <c r="B227" t="s">
        <v>802</v>
      </c>
      <c r="C227">
        <v>427</v>
      </c>
      <c r="D227" t="s">
        <v>247</v>
      </c>
      <c r="E227" t="str">
        <f>VLOOKUP(D227,[2]Lookups!$A$2:$C$244,2,FALSE)</f>
        <v>Quercus alba</v>
      </c>
      <c r="F227">
        <v>1</v>
      </c>
      <c r="G227">
        <v>0</v>
      </c>
    </row>
    <row r="228" spans="1:7" x14ac:dyDescent="0.2">
      <c r="A228" t="s">
        <v>803</v>
      </c>
      <c r="B228" t="s">
        <v>802</v>
      </c>
      <c r="C228">
        <v>427</v>
      </c>
      <c r="D228" t="s">
        <v>204</v>
      </c>
      <c r="E228" t="str">
        <f>VLOOKUP(D228,[2]Lookups!$A$2:$C$244,2,FALSE)</f>
        <v>Pinus rigida</v>
      </c>
      <c r="F228">
        <v>2</v>
      </c>
      <c r="G228">
        <v>0</v>
      </c>
    </row>
    <row r="229" spans="1:7" x14ac:dyDescent="0.2">
      <c r="A229" t="s">
        <v>803</v>
      </c>
      <c r="B229" t="s">
        <v>802</v>
      </c>
      <c r="C229">
        <v>426</v>
      </c>
      <c r="D229" t="s">
        <v>204</v>
      </c>
      <c r="E229" t="str">
        <f>VLOOKUP(D229,[2]Lookups!$A$2:$C$244,2,FALSE)</f>
        <v>Pinus rigida</v>
      </c>
      <c r="F229">
        <v>3</v>
      </c>
      <c r="G229">
        <v>0</v>
      </c>
    </row>
    <row r="230" spans="1:7" x14ac:dyDescent="0.2">
      <c r="A230" t="s">
        <v>803</v>
      </c>
      <c r="B230" t="s">
        <v>802</v>
      </c>
      <c r="C230">
        <v>425</v>
      </c>
      <c r="D230" t="s">
        <v>204</v>
      </c>
      <c r="E230" t="str">
        <f>VLOOKUP(D230,[2]Lookups!$A$2:$C$244,2,FALSE)</f>
        <v>Pinus rigida</v>
      </c>
      <c r="F230">
        <v>2</v>
      </c>
      <c r="G230">
        <v>0</v>
      </c>
    </row>
    <row r="231" spans="1:7" x14ac:dyDescent="0.2">
      <c r="A231" t="s">
        <v>803</v>
      </c>
      <c r="B231" t="s">
        <v>802</v>
      </c>
      <c r="C231">
        <v>424</v>
      </c>
      <c r="D231" t="s">
        <v>204</v>
      </c>
      <c r="E231" t="str">
        <f>VLOOKUP(D231,[2]Lookups!$A$2:$C$244,2,FALSE)</f>
        <v>Pinus rigida</v>
      </c>
      <c r="F231">
        <v>3</v>
      </c>
      <c r="G231">
        <v>0</v>
      </c>
    </row>
    <row r="232" spans="1:7" x14ac:dyDescent="0.2">
      <c r="A232" t="s">
        <v>803</v>
      </c>
      <c r="B232" t="s">
        <v>802</v>
      </c>
      <c r="C232">
        <v>423</v>
      </c>
      <c r="D232" t="s">
        <v>204</v>
      </c>
      <c r="E232" t="str">
        <f>VLOOKUP(D232,[2]Lookups!$A$2:$C$244,2,FALSE)</f>
        <v>Pinus rigida</v>
      </c>
      <c r="F232">
        <v>3</v>
      </c>
      <c r="G232">
        <v>0</v>
      </c>
    </row>
    <row r="233" spans="1:7" x14ac:dyDescent="0.2">
      <c r="A233" t="s">
        <v>803</v>
      </c>
      <c r="B233" t="s">
        <v>802</v>
      </c>
      <c r="C233">
        <v>423</v>
      </c>
      <c r="D233" t="s">
        <v>247</v>
      </c>
      <c r="E233" t="str">
        <f>VLOOKUP(D233,[2]Lookups!$A$2:$C$244,2,FALSE)</f>
        <v>Quercus alba</v>
      </c>
      <c r="F233">
        <v>2</v>
      </c>
      <c r="G233">
        <v>0</v>
      </c>
    </row>
    <row r="234" spans="1:7" x14ac:dyDescent="0.2">
      <c r="A234" t="s">
        <v>803</v>
      </c>
      <c r="B234" t="s">
        <v>802</v>
      </c>
      <c r="C234">
        <v>422</v>
      </c>
      <c r="D234" t="s">
        <v>247</v>
      </c>
      <c r="E234" t="str">
        <f>VLOOKUP(D234,[2]Lookups!$A$2:$C$244,2,FALSE)</f>
        <v>Quercus alba</v>
      </c>
      <c r="F234">
        <v>2</v>
      </c>
      <c r="G234">
        <v>0</v>
      </c>
    </row>
    <row r="235" spans="1:7" x14ac:dyDescent="0.2">
      <c r="A235" t="s">
        <v>803</v>
      </c>
      <c r="B235" t="s">
        <v>802</v>
      </c>
      <c r="C235">
        <v>422</v>
      </c>
      <c r="D235" t="s">
        <v>204</v>
      </c>
      <c r="E235" t="str">
        <f>VLOOKUP(D235,[2]Lookups!$A$2:$C$244,2,FALSE)</f>
        <v>Pinus rigida</v>
      </c>
      <c r="F235">
        <v>2</v>
      </c>
      <c r="G235">
        <v>0</v>
      </c>
    </row>
    <row r="236" spans="1:7" x14ac:dyDescent="0.2">
      <c r="A236" t="s">
        <v>803</v>
      </c>
      <c r="B236" t="s">
        <v>802</v>
      </c>
      <c r="C236">
        <v>421</v>
      </c>
      <c r="D236" t="s">
        <v>204</v>
      </c>
      <c r="E236" t="str">
        <f>VLOOKUP(D236,[2]Lookups!$A$2:$C$244,2,FALSE)</f>
        <v>Pinus rigida</v>
      </c>
      <c r="F236">
        <v>4</v>
      </c>
      <c r="G236">
        <v>0</v>
      </c>
    </row>
    <row r="237" spans="1:7" x14ac:dyDescent="0.2">
      <c r="A237" t="s">
        <v>803</v>
      </c>
      <c r="B237" t="s">
        <v>802</v>
      </c>
      <c r="C237">
        <v>421</v>
      </c>
      <c r="D237" t="s">
        <v>250</v>
      </c>
      <c r="E237" t="str">
        <f>VLOOKUP(D237,[2]Lookups!$A$2:$C$244,2,FALSE)</f>
        <v>Quercus coccinea</v>
      </c>
      <c r="F237">
        <v>2</v>
      </c>
      <c r="G237">
        <v>0</v>
      </c>
    </row>
    <row r="238" spans="1:7" x14ac:dyDescent="0.2">
      <c r="A238" t="s">
        <v>803</v>
      </c>
      <c r="B238" t="s">
        <v>802</v>
      </c>
      <c r="C238">
        <v>420</v>
      </c>
      <c r="D238" t="s">
        <v>247</v>
      </c>
      <c r="E238" t="str">
        <f>VLOOKUP(D238,[2]Lookups!$A$2:$C$244,2,FALSE)</f>
        <v>Quercus alba</v>
      </c>
      <c r="F238">
        <v>1</v>
      </c>
      <c r="G238">
        <v>0</v>
      </c>
    </row>
    <row r="239" spans="1:7" x14ac:dyDescent="0.2">
      <c r="A239" t="s">
        <v>803</v>
      </c>
      <c r="B239" t="s">
        <v>802</v>
      </c>
      <c r="C239">
        <v>420</v>
      </c>
      <c r="D239" t="s">
        <v>204</v>
      </c>
      <c r="E239" t="str">
        <f>VLOOKUP(D239,[2]Lookups!$A$2:$C$244,2,FALSE)</f>
        <v>Pinus rigida</v>
      </c>
      <c r="F239">
        <v>1</v>
      </c>
      <c r="G239">
        <v>0</v>
      </c>
    </row>
    <row r="240" spans="1:7" x14ac:dyDescent="0.2">
      <c r="A240" t="s">
        <v>803</v>
      </c>
      <c r="B240" t="s">
        <v>802</v>
      </c>
      <c r="C240">
        <v>419</v>
      </c>
      <c r="D240" t="s">
        <v>204</v>
      </c>
      <c r="E240" t="str">
        <f>VLOOKUP(D240,[2]Lookups!$A$2:$C$244,2,FALSE)</f>
        <v>Pinus rigida</v>
      </c>
      <c r="F240">
        <v>1</v>
      </c>
      <c r="G240">
        <v>0</v>
      </c>
    </row>
    <row r="241" spans="1:7" x14ac:dyDescent="0.2">
      <c r="A241" t="s">
        <v>803</v>
      </c>
      <c r="B241" t="s">
        <v>802</v>
      </c>
      <c r="C241">
        <v>419</v>
      </c>
      <c r="D241" t="s">
        <v>250</v>
      </c>
      <c r="E241" t="str">
        <f>VLOOKUP(D241,[2]Lookups!$A$2:$C$244,2,FALSE)</f>
        <v>Quercus coccinea</v>
      </c>
      <c r="F241">
        <v>1</v>
      </c>
      <c r="G241">
        <v>0</v>
      </c>
    </row>
    <row r="242" spans="1:7" x14ac:dyDescent="0.2">
      <c r="A242" t="s">
        <v>803</v>
      </c>
      <c r="B242" t="s">
        <v>802</v>
      </c>
      <c r="C242">
        <v>418</v>
      </c>
      <c r="D242" t="s">
        <v>204</v>
      </c>
      <c r="E242" t="str">
        <f>VLOOKUP(D242,[2]Lookups!$A$2:$C$244,2,FALSE)</f>
        <v>Pinus rigida</v>
      </c>
      <c r="F242">
        <v>2</v>
      </c>
      <c r="G242">
        <v>0</v>
      </c>
    </row>
    <row r="243" spans="1:7" x14ac:dyDescent="0.2">
      <c r="A243" t="s">
        <v>803</v>
      </c>
      <c r="B243" t="s">
        <v>802</v>
      </c>
      <c r="C243">
        <v>418</v>
      </c>
      <c r="D243" t="s">
        <v>247</v>
      </c>
      <c r="E243" t="str">
        <f>VLOOKUP(D243,[2]Lookups!$A$2:$C$244,2,FALSE)</f>
        <v>Quercus alba</v>
      </c>
      <c r="F243">
        <v>1</v>
      </c>
      <c r="G243">
        <v>0</v>
      </c>
    </row>
    <row r="244" spans="1:7" x14ac:dyDescent="0.2">
      <c r="A244" t="s">
        <v>803</v>
      </c>
      <c r="B244" t="s">
        <v>802</v>
      </c>
      <c r="C244">
        <v>417</v>
      </c>
      <c r="D244" t="s">
        <v>181</v>
      </c>
      <c r="E244" t="str">
        <f>VLOOKUP(D244,[2]Lookups!$A$2:$C$244,2,FALSE)</f>
        <v>No species found</v>
      </c>
      <c r="F244">
        <v>0</v>
      </c>
      <c r="G244">
        <v>0</v>
      </c>
    </row>
    <row r="245" spans="1:7" x14ac:dyDescent="0.2">
      <c r="A245" t="s">
        <v>803</v>
      </c>
      <c r="B245" t="s">
        <v>802</v>
      </c>
      <c r="C245">
        <v>416</v>
      </c>
      <c r="D245" t="s">
        <v>247</v>
      </c>
      <c r="E245" t="str">
        <f>VLOOKUP(D245,[2]Lookups!$A$2:$C$244,2,FALSE)</f>
        <v>Quercus alba</v>
      </c>
      <c r="F245">
        <v>1</v>
      </c>
      <c r="G245">
        <v>0</v>
      </c>
    </row>
    <row r="246" spans="1:7" x14ac:dyDescent="0.2">
      <c r="A246" t="s">
        <v>803</v>
      </c>
      <c r="B246" t="s">
        <v>802</v>
      </c>
      <c r="C246">
        <v>416</v>
      </c>
      <c r="D246" t="s">
        <v>250</v>
      </c>
      <c r="E246" t="str">
        <f>VLOOKUP(D246,[2]Lookups!$A$2:$C$244,2,FALSE)</f>
        <v>Quercus coccinea</v>
      </c>
      <c r="F246">
        <v>1</v>
      </c>
      <c r="G246">
        <v>0</v>
      </c>
    </row>
    <row r="247" spans="1:7" x14ac:dyDescent="0.2">
      <c r="A247" t="s">
        <v>803</v>
      </c>
      <c r="B247" t="s">
        <v>802</v>
      </c>
      <c r="C247">
        <v>415</v>
      </c>
      <c r="D247" t="s">
        <v>204</v>
      </c>
      <c r="E247" t="str">
        <f>VLOOKUP(D247,[2]Lookups!$A$2:$C$244,2,FALSE)</f>
        <v>Pinus rigida</v>
      </c>
      <c r="F247">
        <v>1</v>
      </c>
      <c r="G247">
        <v>0</v>
      </c>
    </row>
    <row r="248" spans="1:7" x14ac:dyDescent="0.2">
      <c r="A248" t="s">
        <v>803</v>
      </c>
      <c r="B248" t="s">
        <v>802</v>
      </c>
      <c r="C248">
        <v>415</v>
      </c>
      <c r="D248" t="s">
        <v>250</v>
      </c>
      <c r="E248" t="str">
        <f>VLOOKUP(D248,[2]Lookups!$A$2:$C$244,2,FALSE)</f>
        <v>Quercus coccinea</v>
      </c>
      <c r="F248">
        <v>1</v>
      </c>
      <c r="G248">
        <v>0</v>
      </c>
    </row>
    <row r="249" spans="1:7" x14ac:dyDescent="0.2">
      <c r="A249" t="s">
        <v>803</v>
      </c>
      <c r="B249" t="s">
        <v>802</v>
      </c>
      <c r="C249">
        <v>414</v>
      </c>
      <c r="D249" t="s">
        <v>250</v>
      </c>
      <c r="E249" t="str">
        <f>VLOOKUP(D249,[2]Lookups!$A$2:$C$244,2,FALSE)</f>
        <v>Quercus coccinea</v>
      </c>
      <c r="F249">
        <v>1</v>
      </c>
      <c r="G249">
        <v>0</v>
      </c>
    </row>
    <row r="250" spans="1:7" x14ac:dyDescent="0.2">
      <c r="A250" t="s">
        <v>803</v>
      </c>
      <c r="B250" t="s">
        <v>802</v>
      </c>
      <c r="C250">
        <v>414</v>
      </c>
      <c r="D250" t="s">
        <v>204</v>
      </c>
      <c r="E250" t="str">
        <f>VLOOKUP(D250,[2]Lookups!$A$2:$C$244,2,FALSE)</f>
        <v>Pinus rigida</v>
      </c>
      <c r="F250">
        <v>1</v>
      </c>
      <c r="G250">
        <v>0</v>
      </c>
    </row>
    <row r="251" spans="1:7" x14ac:dyDescent="0.2">
      <c r="A251" t="s">
        <v>803</v>
      </c>
      <c r="B251" t="s">
        <v>802</v>
      </c>
      <c r="C251">
        <v>413</v>
      </c>
      <c r="D251" t="s">
        <v>250</v>
      </c>
      <c r="E251" t="str">
        <f>VLOOKUP(D251,[2]Lookups!$A$2:$C$244,2,FALSE)</f>
        <v>Quercus coccinea</v>
      </c>
      <c r="F251">
        <v>1</v>
      </c>
      <c r="G251">
        <v>0</v>
      </c>
    </row>
    <row r="252" spans="1:7" x14ac:dyDescent="0.2">
      <c r="A252" t="s">
        <v>803</v>
      </c>
      <c r="B252" t="s">
        <v>802</v>
      </c>
      <c r="C252">
        <v>413</v>
      </c>
      <c r="D252" t="s">
        <v>204</v>
      </c>
      <c r="E252" t="str">
        <f>VLOOKUP(D252,[2]Lookups!$A$2:$C$244,2,FALSE)</f>
        <v>Pinus rigida</v>
      </c>
      <c r="F252">
        <v>4</v>
      </c>
      <c r="G252">
        <v>0</v>
      </c>
    </row>
    <row r="253" spans="1:7" x14ac:dyDescent="0.2">
      <c r="A253" t="s">
        <v>803</v>
      </c>
      <c r="B253" t="s">
        <v>802</v>
      </c>
      <c r="C253">
        <v>412</v>
      </c>
      <c r="D253" t="s">
        <v>247</v>
      </c>
      <c r="E253" t="str">
        <f>VLOOKUP(D253,[2]Lookups!$A$2:$C$244,2,FALSE)</f>
        <v>Quercus alba</v>
      </c>
      <c r="F253">
        <v>2</v>
      </c>
      <c r="G253">
        <v>0</v>
      </c>
    </row>
    <row r="254" spans="1:7" x14ac:dyDescent="0.2">
      <c r="A254" t="s">
        <v>803</v>
      </c>
      <c r="B254" t="s">
        <v>802</v>
      </c>
      <c r="C254">
        <v>412</v>
      </c>
      <c r="D254" t="s">
        <v>204</v>
      </c>
      <c r="E254" t="str">
        <f>VLOOKUP(D254,[2]Lookups!$A$2:$C$244,2,FALSE)</f>
        <v>Pinus rigida</v>
      </c>
      <c r="F254">
        <v>0</v>
      </c>
      <c r="G254">
        <v>1</v>
      </c>
    </row>
    <row r="255" spans="1:7" x14ac:dyDescent="0.2">
      <c r="A255" t="s">
        <v>803</v>
      </c>
      <c r="B255" t="s">
        <v>802</v>
      </c>
      <c r="C255">
        <v>411</v>
      </c>
      <c r="D255" t="s">
        <v>204</v>
      </c>
      <c r="E255" t="str">
        <f>VLOOKUP(D255,[2]Lookups!$A$2:$C$244,2,FALSE)</f>
        <v>Pinus rigida</v>
      </c>
      <c r="F255">
        <v>3</v>
      </c>
      <c r="G255">
        <v>0</v>
      </c>
    </row>
    <row r="256" spans="1:7" x14ac:dyDescent="0.2">
      <c r="A256" t="s">
        <v>803</v>
      </c>
      <c r="B256" t="s">
        <v>802</v>
      </c>
      <c r="C256">
        <v>411</v>
      </c>
      <c r="D256" t="s">
        <v>247</v>
      </c>
      <c r="E256" t="str">
        <f>VLOOKUP(D256,[2]Lookups!$A$2:$C$244,2,FALSE)</f>
        <v>Quercus alba</v>
      </c>
      <c r="F256">
        <v>1</v>
      </c>
      <c r="G256">
        <v>0</v>
      </c>
    </row>
    <row r="257" spans="1:7" x14ac:dyDescent="0.2">
      <c r="A257" t="s">
        <v>803</v>
      </c>
      <c r="B257" t="s">
        <v>802</v>
      </c>
      <c r="C257">
        <v>410</v>
      </c>
      <c r="D257" t="s">
        <v>204</v>
      </c>
      <c r="E257" t="str">
        <f>VLOOKUP(D257,[2]Lookups!$A$2:$C$244,2,FALSE)</f>
        <v>Pinus rigida</v>
      </c>
      <c r="F257">
        <v>1</v>
      </c>
      <c r="G257">
        <v>0</v>
      </c>
    </row>
    <row r="258" spans="1:7" x14ac:dyDescent="0.2">
      <c r="A258" t="s">
        <v>803</v>
      </c>
      <c r="B258" t="s">
        <v>802</v>
      </c>
      <c r="C258">
        <v>410</v>
      </c>
      <c r="D258" t="s">
        <v>247</v>
      </c>
      <c r="E258" t="str">
        <f>VLOOKUP(D258,[2]Lookups!$A$2:$C$244,2,FALSE)</f>
        <v>Quercus alba</v>
      </c>
      <c r="F258">
        <v>1</v>
      </c>
      <c r="G258">
        <v>0</v>
      </c>
    </row>
    <row r="259" spans="1:7" x14ac:dyDescent="0.2">
      <c r="A259" t="s">
        <v>803</v>
      </c>
      <c r="B259" t="s">
        <v>802</v>
      </c>
      <c r="C259">
        <v>409</v>
      </c>
      <c r="D259" t="s">
        <v>204</v>
      </c>
      <c r="E259" t="str">
        <f>VLOOKUP(D259,[2]Lookups!$A$2:$C$244,2,FALSE)</f>
        <v>Pinus rigida</v>
      </c>
      <c r="F259">
        <v>3</v>
      </c>
      <c r="G259">
        <v>0</v>
      </c>
    </row>
    <row r="260" spans="1:7" x14ac:dyDescent="0.2">
      <c r="A260" t="s">
        <v>803</v>
      </c>
      <c r="B260" t="s">
        <v>802</v>
      </c>
      <c r="C260">
        <v>409</v>
      </c>
      <c r="D260" t="s">
        <v>247</v>
      </c>
      <c r="E260" t="str">
        <f>VLOOKUP(D260,[2]Lookups!$A$2:$C$244,2,FALSE)</f>
        <v>Quercus alba</v>
      </c>
      <c r="F260">
        <v>1</v>
      </c>
      <c r="G260">
        <v>0</v>
      </c>
    </row>
    <row r="261" spans="1:7" x14ac:dyDescent="0.2">
      <c r="A261" t="s">
        <v>803</v>
      </c>
      <c r="B261" t="s">
        <v>802</v>
      </c>
      <c r="C261">
        <v>409</v>
      </c>
      <c r="D261" t="s">
        <v>250</v>
      </c>
      <c r="E261" t="str">
        <f>VLOOKUP(D261,[2]Lookups!$A$2:$C$244,2,FALSE)</f>
        <v>Quercus coccinea</v>
      </c>
      <c r="F261">
        <v>2</v>
      </c>
      <c r="G261">
        <v>0</v>
      </c>
    </row>
    <row r="262" spans="1:7" x14ac:dyDescent="0.2">
      <c r="A262" t="s">
        <v>803</v>
      </c>
      <c r="B262" t="s">
        <v>802</v>
      </c>
      <c r="C262">
        <v>408</v>
      </c>
      <c r="D262" t="s">
        <v>204</v>
      </c>
      <c r="E262" t="str">
        <f>VLOOKUP(D262,[2]Lookups!$A$2:$C$244,2,FALSE)</f>
        <v>Pinus rigida</v>
      </c>
      <c r="F262">
        <v>2</v>
      </c>
      <c r="G262">
        <v>0</v>
      </c>
    </row>
    <row r="263" spans="1:7" x14ac:dyDescent="0.2">
      <c r="A263" t="s">
        <v>803</v>
      </c>
      <c r="B263" t="s">
        <v>802</v>
      </c>
      <c r="C263">
        <v>408</v>
      </c>
      <c r="D263" t="s">
        <v>247</v>
      </c>
      <c r="E263" t="str">
        <f>VLOOKUP(D263,[2]Lookups!$A$2:$C$244,2,FALSE)</f>
        <v>Quercus alba</v>
      </c>
      <c r="F263">
        <v>3</v>
      </c>
      <c r="G263">
        <v>0</v>
      </c>
    </row>
    <row r="264" spans="1:7" x14ac:dyDescent="0.2">
      <c r="A264" t="s">
        <v>804</v>
      </c>
      <c r="B264" t="s">
        <v>802</v>
      </c>
      <c r="C264">
        <v>453</v>
      </c>
      <c r="D264" t="s">
        <v>181</v>
      </c>
      <c r="E264" t="str">
        <f>VLOOKUP(D264,[2]Lookups!$A$2:$C$244,2,FALSE)</f>
        <v>No species found</v>
      </c>
      <c r="F264">
        <v>0</v>
      </c>
      <c r="G264">
        <v>0</v>
      </c>
    </row>
    <row r="265" spans="1:7" x14ac:dyDescent="0.2">
      <c r="A265" t="s">
        <v>804</v>
      </c>
      <c r="B265" t="s">
        <v>802</v>
      </c>
      <c r="C265">
        <v>452</v>
      </c>
      <c r="D265" t="s">
        <v>181</v>
      </c>
      <c r="E265" t="str">
        <f>VLOOKUP(D265,[2]Lookups!$A$2:$C$244,2,FALSE)</f>
        <v>No species found</v>
      </c>
      <c r="F265">
        <v>0</v>
      </c>
      <c r="G265">
        <v>0</v>
      </c>
    </row>
    <row r="266" spans="1:7" x14ac:dyDescent="0.2">
      <c r="A266" t="s">
        <v>804</v>
      </c>
      <c r="B266" t="s">
        <v>802</v>
      </c>
      <c r="C266">
        <v>451</v>
      </c>
      <c r="D266" t="s">
        <v>204</v>
      </c>
      <c r="E266" t="str">
        <f>VLOOKUP(D266,[2]Lookups!$A$2:$C$244,2,FALSE)</f>
        <v>Pinus rigida</v>
      </c>
      <c r="F266">
        <v>0</v>
      </c>
      <c r="G266">
        <v>1</v>
      </c>
    </row>
    <row r="267" spans="1:7" x14ac:dyDescent="0.2">
      <c r="A267" t="s">
        <v>804</v>
      </c>
      <c r="B267" t="s">
        <v>802</v>
      </c>
      <c r="C267">
        <v>450</v>
      </c>
      <c r="D267" t="s">
        <v>181</v>
      </c>
      <c r="E267" t="str">
        <f>VLOOKUP(D267,[2]Lookups!$A$2:$C$244,2,FALSE)</f>
        <v>No species found</v>
      </c>
      <c r="F267">
        <v>0</v>
      </c>
      <c r="G267">
        <v>0</v>
      </c>
    </row>
    <row r="268" spans="1:7" x14ac:dyDescent="0.2">
      <c r="A268" t="s">
        <v>804</v>
      </c>
      <c r="B268" t="s">
        <v>802</v>
      </c>
      <c r="C268">
        <v>449</v>
      </c>
      <c r="D268" t="s">
        <v>181</v>
      </c>
      <c r="E268" t="str">
        <f>VLOOKUP(D268,[2]Lookups!$A$2:$C$244,2,FALSE)</f>
        <v>No species found</v>
      </c>
      <c r="F268">
        <v>0</v>
      </c>
      <c r="G268">
        <v>0</v>
      </c>
    </row>
    <row r="269" spans="1:7" x14ac:dyDescent="0.2">
      <c r="A269" t="s">
        <v>804</v>
      </c>
      <c r="B269" t="s">
        <v>802</v>
      </c>
      <c r="C269">
        <v>448</v>
      </c>
      <c r="D269" t="s">
        <v>181</v>
      </c>
      <c r="E269" t="str">
        <f>VLOOKUP(D269,[2]Lookups!$A$2:$C$244,2,FALSE)</f>
        <v>No species found</v>
      </c>
      <c r="F269">
        <v>0</v>
      </c>
      <c r="G269">
        <v>0</v>
      </c>
    </row>
    <row r="270" spans="1:7" x14ac:dyDescent="0.2">
      <c r="A270" t="s">
        <v>804</v>
      </c>
      <c r="B270" t="s">
        <v>802</v>
      </c>
      <c r="C270">
        <v>447</v>
      </c>
      <c r="D270" t="s">
        <v>181</v>
      </c>
      <c r="E270" t="str">
        <f>VLOOKUP(D270,[2]Lookups!$A$2:$C$244,2,FALSE)</f>
        <v>No species found</v>
      </c>
      <c r="F270">
        <v>0</v>
      </c>
      <c r="G270">
        <v>0</v>
      </c>
    </row>
    <row r="271" spans="1:7" x14ac:dyDescent="0.2">
      <c r="A271" t="s">
        <v>804</v>
      </c>
      <c r="B271" t="s">
        <v>802</v>
      </c>
      <c r="C271">
        <v>446</v>
      </c>
      <c r="D271" t="s">
        <v>247</v>
      </c>
      <c r="E271" t="str">
        <f>VLOOKUP(D271,[2]Lookups!$A$2:$C$244,2,FALSE)</f>
        <v>Quercus alba</v>
      </c>
      <c r="F271">
        <v>0</v>
      </c>
      <c r="G271">
        <v>1</v>
      </c>
    </row>
    <row r="272" spans="1:7" x14ac:dyDescent="0.2">
      <c r="A272" t="s">
        <v>804</v>
      </c>
      <c r="B272" t="s">
        <v>802</v>
      </c>
      <c r="C272">
        <v>445</v>
      </c>
      <c r="D272" t="s">
        <v>181</v>
      </c>
      <c r="E272" t="str">
        <f>VLOOKUP(D272,[2]Lookups!$A$2:$C$244,2,FALSE)</f>
        <v>No species found</v>
      </c>
      <c r="F272">
        <v>0</v>
      </c>
      <c r="G272">
        <v>0</v>
      </c>
    </row>
    <row r="273" spans="1:7" x14ac:dyDescent="0.2">
      <c r="A273" t="s">
        <v>804</v>
      </c>
      <c r="B273" t="s">
        <v>802</v>
      </c>
      <c r="C273">
        <v>444</v>
      </c>
      <c r="D273" t="s">
        <v>204</v>
      </c>
      <c r="E273" t="str">
        <f>VLOOKUP(D273,[2]Lookups!$A$2:$C$244,2,FALSE)</f>
        <v>Pinus rigida</v>
      </c>
      <c r="F273">
        <v>2</v>
      </c>
      <c r="G273">
        <v>0</v>
      </c>
    </row>
    <row r="274" spans="1:7" x14ac:dyDescent="0.2">
      <c r="A274" t="s">
        <v>804</v>
      </c>
      <c r="B274" t="s">
        <v>802</v>
      </c>
      <c r="C274">
        <v>443</v>
      </c>
      <c r="D274" t="s">
        <v>181</v>
      </c>
      <c r="E274" t="str">
        <f>VLOOKUP(D274,[2]Lookups!$A$2:$C$244,2,FALSE)</f>
        <v>No species found</v>
      </c>
      <c r="F274">
        <v>0</v>
      </c>
      <c r="G274">
        <v>0</v>
      </c>
    </row>
    <row r="275" spans="1:7" x14ac:dyDescent="0.2">
      <c r="A275" t="s">
        <v>804</v>
      </c>
      <c r="B275" t="s">
        <v>802</v>
      </c>
      <c r="C275">
        <v>442</v>
      </c>
      <c r="D275" t="s">
        <v>181</v>
      </c>
      <c r="E275" t="str">
        <f>VLOOKUP(D275,[2]Lookups!$A$2:$C$244,2,FALSE)</f>
        <v>No species found</v>
      </c>
      <c r="F275">
        <v>0</v>
      </c>
      <c r="G275">
        <v>0</v>
      </c>
    </row>
    <row r="276" spans="1:7" x14ac:dyDescent="0.2">
      <c r="A276" t="s">
        <v>804</v>
      </c>
      <c r="B276" t="s">
        <v>802</v>
      </c>
      <c r="C276">
        <v>441</v>
      </c>
      <c r="D276" t="s">
        <v>181</v>
      </c>
      <c r="E276" t="str">
        <f>VLOOKUP(D276,[2]Lookups!$A$2:$C$244,2,FALSE)</f>
        <v>No species found</v>
      </c>
      <c r="F276">
        <v>0</v>
      </c>
      <c r="G276">
        <v>0</v>
      </c>
    </row>
    <row r="277" spans="1:7" x14ac:dyDescent="0.2">
      <c r="A277" t="s">
        <v>804</v>
      </c>
      <c r="B277" t="s">
        <v>802</v>
      </c>
      <c r="C277">
        <v>440</v>
      </c>
      <c r="D277" t="s">
        <v>204</v>
      </c>
      <c r="E277" t="str">
        <f>VLOOKUP(D277,[2]Lookups!$A$2:$C$244,2,FALSE)</f>
        <v>Pinus rigida</v>
      </c>
      <c r="F277">
        <v>1</v>
      </c>
      <c r="G277">
        <v>0</v>
      </c>
    </row>
    <row r="278" spans="1:7" x14ac:dyDescent="0.2">
      <c r="A278" t="s">
        <v>804</v>
      </c>
      <c r="B278" t="s">
        <v>802</v>
      </c>
      <c r="C278">
        <v>439</v>
      </c>
      <c r="D278" t="s">
        <v>181</v>
      </c>
      <c r="E278" t="str">
        <f>VLOOKUP(D278,[2]Lookups!$A$2:$C$244,2,FALSE)</f>
        <v>No species found</v>
      </c>
      <c r="F278">
        <v>0</v>
      </c>
      <c r="G278">
        <v>0</v>
      </c>
    </row>
    <row r="279" spans="1:7" x14ac:dyDescent="0.2">
      <c r="A279" t="s">
        <v>804</v>
      </c>
      <c r="B279" t="s">
        <v>802</v>
      </c>
      <c r="C279">
        <v>438</v>
      </c>
      <c r="D279" t="s">
        <v>181</v>
      </c>
      <c r="E279" t="str">
        <f>VLOOKUP(D279,[2]Lookups!$A$2:$C$244,2,FALSE)</f>
        <v>No species found</v>
      </c>
      <c r="F279">
        <v>0</v>
      </c>
      <c r="G279">
        <v>0</v>
      </c>
    </row>
    <row r="280" spans="1:7" x14ac:dyDescent="0.2">
      <c r="A280" t="s">
        <v>804</v>
      </c>
      <c r="B280" t="s">
        <v>802</v>
      </c>
      <c r="C280">
        <v>437</v>
      </c>
      <c r="D280" t="s">
        <v>204</v>
      </c>
      <c r="E280" t="str">
        <f>VLOOKUP(D280,[2]Lookups!$A$2:$C$244,2,FALSE)</f>
        <v>Pinus rigida</v>
      </c>
      <c r="F280">
        <v>3</v>
      </c>
      <c r="G280">
        <v>0</v>
      </c>
    </row>
    <row r="281" spans="1:7" x14ac:dyDescent="0.2">
      <c r="A281" t="s">
        <v>804</v>
      </c>
      <c r="B281" t="s">
        <v>802</v>
      </c>
      <c r="C281">
        <v>436</v>
      </c>
      <c r="D281" t="s">
        <v>181</v>
      </c>
      <c r="E281" t="str">
        <f>VLOOKUP(D281,[2]Lookups!$A$2:$C$244,2,FALSE)</f>
        <v>No species found</v>
      </c>
      <c r="F281">
        <v>0</v>
      </c>
      <c r="G281">
        <v>0</v>
      </c>
    </row>
    <row r="282" spans="1:7" x14ac:dyDescent="0.2">
      <c r="A282" t="s">
        <v>804</v>
      </c>
      <c r="B282" t="s">
        <v>802</v>
      </c>
      <c r="C282">
        <v>435</v>
      </c>
      <c r="D282" t="s">
        <v>204</v>
      </c>
      <c r="E282" t="str">
        <f>VLOOKUP(D282,[2]Lookups!$A$2:$C$244,2,FALSE)</f>
        <v>Pinus rigida</v>
      </c>
      <c r="F282">
        <v>1</v>
      </c>
      <c r="G282">
        <v>0</v>
      </c>
    </row>
    <row r="283" spans="1:7" x14ac:dyDescent="0.2">
      <c r="A283" t="s">
        <v>804</v>
      </c>
      <c r="B283" t="s">
        <v>802</v>
      </c>
      <c r="C283">
        <v>434</v>
      </c>
      <c r="D283" t="s">
        <v>181</v>
      </c>
      <c r="E283" t="str">
        <f>VLOOKUP(D283,[2]Lookups!$A$2:$C$244,2,FALSE)</f>
        <v>No species found</v>
      </c>
      <c r="F283">
        <v>0</v>
      </c>
      <c r="G283">
        <v>0</v>
      </c>
    </row>
    <row r="284" spans="1:7" x14ac:dyDescent="0.2">
      <c r="A284" t="s">
        <v>804</v>
      </c>
      <c r="B284" t="s">
        <v>802</v>
      </c>
      <c r="C284">
        <v>433</v>
      </c>
      <c r="D284" t="s">
        <v>181</v>
      </c>
      <c r="E284" t="str">
        <f>VLOOKUP(D284,[2]Lookups!$A$2:$C$244,2,FALSE)</f>
        <v>No species found</v>
      </c>
      <c r="F284">
        <v>0</v>
      </c>
      <c r="G284">
        <v>0</v>
      </c>
    </row>
    <row r="285" spans="1:7" x14ac:dyDescent="0.2">
      <c r="A285" t="s">
        <v>804</v>
      </c>
      <c r="B285" t="s">
        <v>802</v>
      </c>
      <c r="C285">
        <v>432</v>
      </c>
      <c r="D285" t="s">
        <v>204</v>
      </c>
      <c r="E285" t="str">
        <f>VLOOKUP(D285,[2]Lookups!$A$2:$C$244,2,FALSE)</f>
        <v>Pinus rigida</v>
      </c>
      <c r="F285">
        <v>2</v>
      </c>
      <c r="G285">
        <v>0</v>
      </c>
    </row>
    <row r="286" spans="1:7" x14ac:dyDescent="0.2">
      <c r="A286" t="s">
        <v>804</v>
      </c>
      <c r="B286" t="s">
        <v>802</v>
      </c>
      <c r="C286">
        <v>431</v>
      </c>
      <c r="D286" t="s">
        <v>204</v>
      </c>
      <c r="E286" t="str">
        <f>VLOOKUP(D286,[2]Lookups!$A$2:$C$244,2,FALSE)</f>
        <v>Pinus rigida</v>
      </c>
      <c r="F286">
        <v>4</v>
      </c>
      <c r="G286">
        <v>2</v>
      </c>
    </row>
    <row r="287" spans="1:7" x14ac:dyDescent="0.2">
      <c r="A287" t="s">
        <v>788</v>
      </c>
      <c r="B287" t="s">
        <v>789</v>
      </c>
      <c r="C287">
        <v>281</v>
      </c>
      <c r="D287" t="s">
        <v>204</v>
      </c>
      <c r="E287" t="str">
        <f>VLOOKUP(D287,[1]Lookups!$A$2:$C$245,2,FALSE)</f>
        <v>Pinus rigida</v>
      </c>
      <c r="F287">
        <v>2</v>
      </c>
      <c r="G287">
        <v>0</v>
      </c>
    </row>
    <row r="288" spans="1:7" x14ac:dyDescent="0.2">
      <c r="A288" t="s">
        <v>788</v>
      </c>
      <c r="B288" t="s">
        <v>789</v>
      </c>
      <c r="C288">
        <v>282</v>
      </c>
      <c r="D288" t="s">
        <v>204</v>
      </c>
      <c r="E288" t="str">
        <f>VLOOKUP(D288,[1]Lookups!$A$2:$C$245,2,FALSE)</f>
        <v>Pinus rigida</v>
      </c>
      <c r="F288">
        <v>4</v>
      </c>
      <c r="G288">
        <v>0</v>
      </c>
    </row>
    <row r="289" spans="1:7" x14ac:dyDescent="0.2">
      <c r="A289" t="s">
        <v>788</v>
      </c>
      <c r="B289" t="s">
        <v>789</v>
      </c>
      <c r="C289">
        <v>283</v>
      </c>
      <c r="D289" t="s">
        <v>204</v>
      </c>
      <c r="E289" t="str">
        <f>VLOOKUP(D289,[1]Lookups!$A$2:$C$245,2,FALSE)</f>
        <v>Pinus rigida</v>
      </c>
      <c r="F289">
        <v>6</v>
      </c>
      <c r="G289">
        <v>0</v>
      </c>
    </row>
    <row r="290" spans="1:7" x14ac:dyDescent="0.2">
      <c r="A290" t="s">
        <v>788</v>
      </c>
      <c r="B290" t="s">
        <v>789</v>
      </c>
      <c r="C290">
        <v>284</v>
      </c>
      <c r="D290" t="s">
        <v>204</v>
      </c>
      <c r="E290" t="str">
        <f>VLOOKUP(D290,[1]Lookups!$A$2:$C$245,2,FALSE)</f>
        <v>Pinus rigida</v>
      </c>
      <c r="F290">
        <v>4</v>
      </c>
      <c r="G290">
        <v>0</v>
      </c>
    </row>
    <row r="291" spans="1:7" x14ac:dyDescent="0.2">
      <c r="A291" t="s">
        <v>788</v>
      </c>
      <c r="B291" t="s">
        <v>789</v>
      </c>
      <c r="C291">
        <v>285</v>
      </c>
      <c r="D291" t="s">
        <v>204</v>
      </c>
      <c r="E291" t="str">
        <f>VLOOKUP(D291,[1]Lookups!$A$2:$C$245,2,FALSE)</f>
        <v>Pinus rigida</v>
      </c>
      <c r="F291">
        <v>2</v>
      </c>
      <c r="G291">
        <v>0</v>
      </c>
    </row>
    <row r="292" spans="1:7" x14ac:dyDescent="0.2">
      <c r="A292" t="s">
        <v>788</v>
      </c>
      <c r="B292" t="s">
        <v>789</v>
      </c>
      <c r="C292">
        <v>286</v>
      </c>
      <c r="D292" t="s">
        <v>204</v>
      </c>
      <c r="E292" t="str">
        <f>VLOOKUP(D292,[1]Lookups!$A$2:$C$245,2,FALSE)</f>
        <v>Pinus rigida</v>
      </c>
      <c r="F292">
        <v>3</v>
      </c>
      <c r="G292">
        <v>0</v>
      </c>
    </row>
    <row r="293" spans="1:7" x14ac:dyDescent="0.2">
      <c r="A293" t="s">
        <v>788</v>
      </c>
      <c r="B293" t="s">
        <v>789</v>
      </c>
      <c r="C293">
        <v>287</v>
      </c>
      <c r="D293" t="s">
        <v>204</v>
      </c>
      <c r="E293" t="str">
        <f>VLOOKUP(D293,[1]Lookups!$A$2:$C$245,2,FALSE)</f>
        <v>Pinus rigida</v>
      </c>
      <c r="F293">
        <v>2</v>
      </c>
      <c r="G293">
        <v>0</v>
      </c>
    </row>
    <row r="294" spans="1:7" x14ac:dyDescent="0.2">
      <c r="A294" t="s">
        <v>788</v>
      </c>
      <c r="B294" t="s">
        <v>789</v>
      </c>
      <c r="C294">
        <v>288</v>
      </c>
      <c r="D294" t="s">
        <v>204</v>
      </c>
      <c r="E294" t="str">
        <f>VLOOKUP(D294,[1]Lookups!$A$2:$C$245,2,FALSE)</f>
        <v>Pinus rigida</v>
      </c>
      <c r="F294">
        <v>4</v>
      </c>
      <c r="G294">
        <v>0</v>
      </c>
    </row>
    <row r="295" spans="1:7" x14ac:dyDescent="0.2">
      <c r="A295" t="s">
        <v>788</v>
      </c>
      <c r="B295" t="s">
        <v>789</v>
      </c>
      <c r="C295">
        <v>289</v>
      </c>
      <c r="D295" t="s">
        <v>204</v>
      </c>
      <c r="E295" t="str">
        <f>VLOOKUP(D295,[1]Lookups!$A$2:$C$245,2,FALSE)</f>
        <v>Pinus rigida</v>
      </c>
      <c r="F295">
        <v>3</v>
      </c>
      <c r="G295">
        <v>0</v>
      </c>
    </row>
    <row r="296" spans="1:7" x14ac:dyDescent="0.2">
      <c r="A296" t="s">
        <v>788</v>
      </c>
      <c r="B296" t="s">
        <v>789</v>
      </c>
      <c r="C296">
        <v>290</v>
      </c>
      <c r="D296" t="s">
        <v>204</v>
      </c>
      <c r="E296" t="str">
        <f>VLOOKUP(D296,[1]Lookups!$A$2:$C$245,2,FALSE)</f>
        <v>Pinus rigida</v>
      </c>
      <c r="F296">
        <v>5</v>
      </c>
      <c r="G296">
        <v>0</v>
      </c>
    </row>
    <row r="297" spans="1:7" x14ac:dyDescent="0.2">
      <c r="A297" t="s">
        <v>788</v>
      </c>
      <c r="B297" t="s">
        <v>789</v>
      </c>
      <c r="C297">
        <v>291</v>
      </c>
      <c r="D297" t="s">
        <v>204</v>
      </c>
      <c r="E297" t="str">
        <f>VLOOKUP(D297,[1]Lookups!$A$2:$C$245,2,FALSE)</f>
        <v>Pinus rigida</v>
      </c>
      <c r="F297">
        <v>3</v>
      </c>
      <c r="G297">
        <v>0</v>
      </c>
    </row>
    <row r="298" spans="1:7" x14ac:dyDescent="0.2">
      <c r="A298" t="s">
        <v>788</v>
      </c>
      <c r="B298" t="s">
        <v>789</v>
      </c>
      <c r="C298">
        <v>292</v>
      </c>
      <c r="D298" t="s">
        <v>204</v>
      </c>
      <c r="E298" t="str">
        <f>VLOOKUP(D298,[1]Lookups!$A$2:$C$245,2,FALSE)</f>
        <v>Pinus rigida</v>
      </c>
      <c r="F298">
        <v>2</v>
      </c>
      <c r="G298">
        <v>0</v>
      </c>
    </row>
    <row r="299" spans="1:7" x14ac:dyDescent="0.2">
      <c r="A299" t="s">
        <v>788</v>
      </c>
      <c r="B299" t="s">
        <v>789</v>
      </c>
      <c r="C299">
        <v>293</v>
      </c>
      <c r="D299" t="s">
        <v>204</v>
      </c>
      <c r="E299" t="str">
        <f>VLOOKUP(D299,[1]Lookups!$A$2:$C$245,2,FALSE)</f>
        <v>Pinus rigida</v>
      </c>
      <c r="F299">
        <v>3</v>
      </c>
      <c r="G299">
        <v>0</v>
      </c>
    </row>
    <row r="300" spans="1:7" x14ac:dyDescent="0.2">
      <c r="A300" t="s">
        <v>788</v>
      </c>
      <c r="B300" t="s">
        <v>789</v>
      </c>
      <c r="C300">
        <v>294</v>
      </c>
      <c r="D300" t="s">
        <v>204</v>
      </c>
      <c r="E300" t="str">
        <f>VLOOKUP(D300,[1]Lookups!$A$2:$C$245,2,FALSE)</f>
        <v>Pinus rigida</v>
      </c>
      <c r="F300">
        <v>4</v>
      </c>
      <c r="G300">
        <v>0</v>
      </c>
    </row>
    <row r="301" spans="1:7" x14ac:dyDescent="0.2">
      <c r="A301" t="s">
        <v>788</v>
      </c>
      <c r="B301" t="s">
        <v>789</v>
      </c>
      <c r="C301">
        <v>295</v>
      </c>
      <c r="D301" t="s">
        <v>204</v>
      </c>
      <c r="E301" t="str">
        <f>VLOOKUP(D301,[1]Lookups!$A$2:$C$245,2,FALSE)</f>
        <v>Pinus rigida</v>
      </c>
      <c r="F301">
        <v>1</v>
      </c>
      <c r="G301">
        <v>0</v>
      </c>
    </row>
    <row r="302" spans="1:7" x14ac:dyDescent="0.2">
      <c r="A302" t="s">
        <v>788</v>
      </c>
      <c r="B302" t="s">
        <v>789</v>
      </c>
      <c r="C302">
        <v>296</v>
      </c>
      <c r="D302" t="s">
        <v>204</v>
      </c>
      <c r="E302" t="str">
        <f>VLOOKUP(D302,[1]Lookups!$A$2:$C$245,2,FALSE)</f>
        <v>Pinus rigida</v>
      </c>
      <c r="F302">
        <v>4</v>
      </c>
      <c r="G302">
        <v>0</v>
      </c>
    </row>
    <row r="303" spans="1:7" x14ac:dyDescent="0.2">
      <c r="A303" t="s">
        <v>788</v>
      </c>
      <c r="B303" t="s">
        <v>789</v>
      </c>
      <c r="C303">
        <v>297</v>
      </c>
      <c r="D303" t="s">
        <v>204</v>
      </c>
      <c r="E303" t="str">
        <f>VLOOKUP(D303,[1]Lookups!$A$2:$C$245,2,FALSE)</f>
        <v>Pinus rigida</v>
      </c>
      <c r="F303">
        <v>5</v>
      </c>
      <c r="G303">
        <v>0</v>
      </c>
    </row>
    <row r="304" spans="1:7" x14ac:dyDescent="0.2">
      <c r="A304" t="s">
        <v>788</v>
      </c>
      <c r="B304" t="s">
        <v>789</v>
      </c>
      <c r="C304">
        <v>298</v>
      </c>
      <c r="D304" t="s">
        <v>204</v>
      </c>
      <c r="E304" t="str">
        <f>VLOOKUP(D304,[1]Lookups!$A$2:$C$245,2,FALSE)</f>
        <v>Pinus rigida</v>
      </c>
      <c r="F304">
        <v>3</v>
      </c>
      <c r="G304">
        <v>0</v>
      </c>
    </row>
    <row r="305" spans="1:7" x14ac:dyDescent="0.2">
      <c r="A305" t="s">
        <v>788</v>
      </c>
      <c r="B305" t="s">
        <v>789</v>
      </c>
      <c r="C305">
        <v>299</v>
      </c>
      <c r="D305" t="s">
        <v>204</v>
      </c>
      <c r="E305" t="str">
        <f>VLOOKUP(D305,[1]Lookups!$A$2:$C$245,2,FALSE)</f>
        <v>Pinus rigida</v>
      </c>
      <c r="F305">
        <v>3</v>
      </c>
      <c r="G305">
        <v>0</v>
      </c>
    </row>
    <row r="306" spans="1:7" x14ac:dyDescent="0.2">
      <c r="A306" t="s">
        <v>788</v>
      </c>
      <c r="B306" t="s">
        <v>789</v>
      </c>
      <c r="C306">
        <v>300</v>
      </c>
      <c r="D306" t="s">
        <v>204</v>
      </c>
      <c r="E306" t="str">
        <f>VLOOKUP(D306,[1]Lookups!$A$2:$C$245,2,FALSE)</f>
        <v>Pinus rigida</v>
      </c>
      <c r="F306">
        <v>1</v>
      </c>
      <c r="G306">
        <v>0</v>
      </c>
    </row>
    <row r="307" spans="1:7" x14ac:dyDescent="0.2">
      <c r="A307" t="s">
        <v>788</v>
      </c>
      <c r="B307" t="s">
        <v>789</v>
      </c>
      <c r="C307">
        <v>300</v>
      </c>
      <c r="D307" t="s">
        <v>207</v>
      </c>
      <c r="E307" t="str">
        <f>VLOOKUP(D307,[1]Lookups!$A$2:$C$245,2,FALSE)</f>
        <v>Pinus strobus</v>
      </c>
      <c r="F307">
        <v>2</v>
      </c>
      <c r="G307">
        <v>0</v>
      </c>
    </row>
    <row r="308" spans="1:7" x14ac:dyDescent="0.2">
      <c r="A308" t="s">
        <v>788</v>
      </c>
      <c r="B308" t="s">
        <v>789</v>
      </c>
      <c r="C308">
        <v>301</v>
      </c>
      <c r="D308" t="s">
        <v>204</v>
      </c>
      <c r="E308" t="str">
        <f>VLOOKUP(D308,[1]Lookups!$A$2:$C$245,2,FALSE)</f>
        <v>Pinus rigida</v>
      </c>
      <c r="F308">
        <v>4</v>
      </c>
      <c r="G308">
        <v>0</v>
      </c>
    </row>
    <row r="309" spans="1:7" x14ac:dyDescent="0.2">
      <c r="A309" t="s">
        <v>788</v>
      </c>
      <c r="B309" t="s">
        <v>789</v>
      </c>
      <c r="C309">
        <v>301</v>
      </c>
      <c r="D309" t="s">
        <v>207</v>
      </c>
      <c r="E309" t="str">
        <f>VLOOKUP(D309,[1]Lookups!$A$2:$C$245,2,FALSE)</f>
        <v>Pinus strobus</v>
      </c>
      <c r="F309">
        <v>1</v>
      </c>
      <c r="G309">
        <v>0</v>
      </c>
    </row>
    <row r="310" spans="1:7" x14ac:dyDescent="0.2">
      <c r="A310" t="s">
        <v>788</v>
      </c>
      <c r="B310" t="s">
        <v>789</v>
      </c>
      <c r="C310">
        <v>302</v>
      </c>
      <c r="D310" t="s">
        <v>204</v>
      </c>
      <c r="E310" t="str">
        <f>VLOOKUP(D310,[1]Lookups!$A$2:$C$245,2,FALSE)</f>
        <v>Pinus rigida</v>
      </c>
      <c r="F310">
        <v>2</v>
      </c>
      <c r="G310">
        <v>0</v>
      </c>
    </row>
    <row r="311" spans="1:7" x14ac:dyDescent="0.2">
      <c r="A311" t="s">
        <v>788</v>
      </c>
      <c r="B311" t="s">
        <v>789</v>
      </c>
      <c r="C311">
        <v>302</v>
      </c>
      <c r="D311" t="s">
        <v>207</v>
      </c>
      <c r="E311" t="str">
        <f>VLOOKUP(D311,[1]Lookups!$A$2:$C$245,2,FALSE)</f>
        <v>Pinus strobus</v>
      </c>
      <c r="F311">
        <v>1</v>
      </c>
      <c r="G311">
        <v>0</v>
      </c>
    </row>
    <row r="312" spans="1:7" x14ac:dyDescent="0.2">
      <c r="A312" t="s">
        <v>788</v>
      </c>
      <c r="B312" t="s">
        <v>789</v>
      </c>
      <c r="C312">
        <v>303</v>
      </c>
      <c r="D312" t="s">
        <v>181</v>
      </c>
      <c r="E312" t="str">
        <f>VLOOKUP(D312,[1]Lookups!$A$2:$C$245,2,FALSE)</f>
        <v>No species found</v>
      </c>
      <c r="F312">
        <v>0</v>
      </c>
      <c r="G312">
        <v>0</v>
      </c>
    </row>
    <row r="313" spans="1:7" x14ac:dyDescent="0.2">
      <c r="A313" t="s">
        <v>790</v>
      </c>
      <c r="B313" t="s">
        <v>789</v>
      </c>
      <c r="C313">
        <v>236</v>
      </c>
      <c r="D313" t="s">
        <v>204</v>
      </c>
      <c r="E313" t="str">
        <f>VLOOKUP(D313,[1]Lookups!$A$2:$C$245,2,FALSE)</f>
        <v>Pinus rigida</v>
      </c>
      <c r="F313">
        <v>7</v>
      </c>
      <c r="G313">
        <v>0</v>
      </c>
    </row>
    <row r="314" spans="1:7" x14ac:dyDescent="0.2">
      <c r="A314" t="s">
        <v>790</v>
      </c>
      <c r="B314" t="s">
        <v>789</v>
      </c>
      <c r="C314">
        <v>237</v>
      </c>
      <c r="D314" t="s">
        <v>204</v>
      </c>
      <c r="E314" t="str">
        <f>VLOOKUP(D314,[1]Lookups!$A$2:$C$245,2,FALSE)</f>
        <v>Pinus rigida</v>
      </c>
      <c r="F314">
        <v>8</v>
      </c>
      <c r="G314">
        <v>0</v>
      </c>
    </row>
    <row r="315" spans="1:7" x14ac:dyDescent="0.2">
      <c r="A315" t="s">
        <v>790</v>
      </c>
      <c r="B315" t="s">
        <v>789</v>
      </c>
      <c r="C315">
        <v>237</v>
      </c>
      <c r="D315" t="s">
        <v>207</v>
      </c>
      <c r="E315" t="str">
        <f>VLOOKUP(D315,[1]Lookups!$A$2:$C$245,2,FALSE)</f>
        <v>Pinus strobus</v>
      </c>
      <c r="F315">
        <v>3</v>
      </c>
      <c r="G315">
        <v>0</v>
      </c>
    </row>
    <row r="316" spans="1:7" x14ac:dyDescent="0.2">
      <c r="A316" t="s">
        <v>790</v>
      </c>
      <c r="B316" t="s">
        <v>789</v>
      </c>
      <c r="C316">
        <v>238</v>
      </c>
      <c r="D316" t="s">
        <v>204</v>
      </c>
      <c r="E316" t="str">
        <f>VLOOKUP(D316,[1]Lookups!$A$2:$C$245,2,FALSE)</f>
        <v>Pinus rigida</v>
      </c>
      <c r="F316">
        <v>8</v>
      </c>
      <c r="G316">
        <v>0</v>
      </c>
    </row>
    <row r="317" spans="1:7" x14ac:dyDescent="0.2">
      <c r="A317" t="s">
        <v>790</v>
      </c>
      <c r="B317" t="s">
        <v>789</v>
      </c>
      <c r="C317">
        <v>238</v>
      </c>
      <c r="D317" t="s">
        <v>207</v>
      </c>
      <c r="E317" t="str">
        <f>VLOOKUP(D317,[1]Lookups!$A$2:$C$245,2,FALSE)</f>
        <v>Pinus strobus</v>
      </c>
      <c r="F317">
        <v>2</v>
      </c>
      <c r="G317">
        <v>0</v>
      </c>
    </row>
    <row r="318" spans="1:7" x14ac:dyDescent="0.2">
      <c r="A318" t="s">
        <v>790</v>
      </c>
      <c r="B318" t="s">
        <v>789</v>
      </c>
      <c r="C318">
        <v>239</v>
      </c>
      <c r="D318" t="s">
        <v>204</v>
      </c>
      <c r="E318" t="str">
        <f>VLOOKUP(D318,[1]Lookups!$A$2:$C$245,2,FALSE)</f>
        <v>Pinus rigida</v>
      </c>
      <c r="F318">
        <v>10</v>
      </c>
      <c r="G318">
        <v>0</v>
      </c>
    </row>
    <row r="319" spans="1:7" x14ac:dyDescent="0.2">
      <c r="A319" t="s">
        <v>790</v>
      </c>
      <c r="B319" t="s">
        <v>789</v>
      </c>
      <c r="C319">
        <v>239</v>
      </c>
      <c r="D319" t="s">
        <v>207</v>
      </c>
      <c r="E319" t="str">
        <f>VLOOKUP(D319,[1]Lookups!$A$2:$C$245,2,FALSE)</f>
        <v>Pinus strobus</v>
      </c>
      <c r="F319">
        <v>1</v>
      </c>
      <c r="G319">
        <v>0</v>
      </c>
    </row>
    <row r="320" spans="1:7" x14ac:dyDescent="0.2">
      <c r="A320" t="s">
        <v>790</v>
      </c>
      <c r="B320" t="s">
        <v>789</v>
      </c>
      <c r="C320">
        <v>240</v>
      </c>
      <c r="D320" t="s">
        <v>207</v>
      </c>
      <c r="E320" t="str">
        <f>VLOOKUP(D320,[1]Lookups!$A$2:$C$245,2,FALSE)</f>
        <v>Pinus strobus</v>
      </c>
      <c r="F320">
        <v>1</v>
      </c>
      <c r="G320">
        <v>0</v>
      </c>
    </row>
    <row r="321" spans="1:7" x14ac:dyDescent="0.2">
      <c r="A321" t="s">
        <v>790</v>
      </c>
      <c r="B321" t="s">
        <v>789</v>
      </c>
      <c r="C321">
        <v>240</v>
      </c>
      <c r="D321" t="s">
        <v>204</v>
      </c>
      <c r="E321" t="str">
        <f>VLOOKUP(D321,[1]Lookups!$A$2:$C$245,2,FALSE)</f>
        <v>Pinus rigida</v>
      </c>
      <c r="F321">
        <v>1</v>
      </c>
      <c r="G321">
        <v>0</v>
      </c>
    </row>
    <row r="322" spans="1:7" x14ac:dyDescent="0.2">
      <c r="A322" t="s">
        <v>790</v>
      </c>
      <c r="B322" t="s">
        <v>789</v>
      </c>
      <c r="C322">
        <v>241</v>
      </c>
      <c r="D322" t="s">
        <v>204</v>
      </c>
      <c r="E322" t="str">
        <f>VLOOKUP(D322,[1]Lookups!$A$2:$C$245,2,FALSE)</f>
        <v>Pinus rigida</v>
      </c>
      <c r="F322">
        <v>7</v>
      </c>
      <c r="G322">
        <v>0</v>
      </c>
    </row>
    <row r="323" spans="1:7" x14ac:dyDescent="0.2">
      <c r="A323" t="s">
        <v>790</v>
      </c>
      <c r="B323" t="s">
        <v>789</v>
      </c>
      <c r="C323">
        <v>242</v>
      </c>
      <c r="D323" t="s">
        <v>204</v>
      </c>
      <c r="E323" t="str">
        <f>VLOOKUP(D323,[1]Lookups!$A$2:$C$245,2,FALSE)</f>
        <v>Pinus rigida</v>
      </c>
      <c r="F323">
        <v>5</v>
      </c>
      <c r="G323">
        <v>0</v>
      </c>
    </row>
    <row r="324" spans="1:7" x14ac:dyDescent="0.2">
      <c r="A324" t="s">
        <v>790</v>
      </c>
      <c r="B324" t="s">
        <v>789</v>
      </c>
      <c r="C324">
        <v>243</v>
      </c>
      <c r="D324" t="s">
        <v>204</v>
      </c>
      <c r="E324" t="str">
        <f>VLOOKUP(D324,[1]Lookups!$A$2:$C$245,2,FALSE)</f>
        <v>Pinus rigida</v>
      </c>
      <c r="F324">
        <v>3</v>
      </c>
      <c r="G324">
        <v>0</v>
      </c>
    </row>
    <row r="325" spans="1:7" x14ac:dyDescent="0.2">
      <c r="A325" t="s">
        <v>790</v>
      </c>
      <c r="B325" t="s">
        <v>789</v>
      </c>
      <c r="C325">
        <v>244</v>
      </c>
      <c r="D325" t="s">
        <v>204</v>
      </c>
      <c r="E325" t="str">
        <f>VLOOKUP(D325,[1]Lookups!$A$2:$C$245,2,FALSE)</f>
        <v>Pinus rigida</v>
      </c>
      <c r="F325">
        <v>7</v>
      </c>
      <c r="G325">
        <v>0</v>
      </c>
    </row>
    <row r="326" spans="1:7" x14ac:dyDescent="0.2">
      <c r="A326" t="s">
        <v>790</v>
      </c>
      <c r="B326" t="s">
        <v>789</v>
      </c>
      <c r="C326">
        <v>245</v>
      </c>
      <c r="D326" t="s">
        <v>204</v>
      </c>
      <c r="E326" t="str">
        <f>VLOOKUP(D326,[1]Lookups!$A$2:$C$245,2,FALSE)</f>
        <v>Pinus rigida</v>
      </c>
      <c r="F326">
        <v>13</v>
      </c>
      <c r="G326">
        <v>0</v>
      </c>
    </row>
    <row r="327" spans="1:7" x14ac:dyDescent="0.2">
      <c r="A327" t="s">
        <v>790</v>
      </c>
      <c r="B327" t="s">
        <v>789</v>
      </c>
      <c r="C327">
        <v>246</v>
      </c>
      <c r="D327" t="s">
        <v>204</v>
      </c>
      <c r="E327" t="str">
        <f>VLOOKUP(D327,[1]Lookups!$A$2:$C$245,2,FALSE)</f>
        <v>Pinus rigida</v>
      </c>
      <c r="F327">
        <v>8</v>
      </c>
      <c r="G327">
        <v>0</v>
      </c>
    </row>
    <row r="328" spans="1:7" x14ac:dyDescent="0.2">
      <c r="A328" t="s">
        <v>790</v>
      </c>
      <c r="B328" t="s">
        <v>789</v>
      </c>
      <c r="C328">
        <v>246</v>
      </c>
      <c r="D328" t="s">
        <v>207</v>
      </c>
      <c r="E328" t="str">
        <f>VLOOKUP(D328,[1]Lookups!$A$2:$C$245,2,FALSE)</f>
        <v>Pinus strobus</v>
      </c>
      <c r="F328">
        <v>1</v>
      </c>
      <c r="G328">
        <v>0</v>
      </c>
    </row>
    <row r="329" spans="1:7" x14ac:dyDescent="0.2">
      <c r="A329" t="s">
        <v>790</v>
      </c>
      <c r="B329" t="s">
        <v>789</v>
      </c>
      <c r="C329">
        <v>247</v>
      </c>
      <c r="D329" t="s">
        <v>207</v>
      </c>
      <c r="E329" t="str">
        <f>VLOOKUP(D329,[1]Lookups!$A$2:$C$245,2,FALSE)</f>
        <v>Pinus strobus</v>
      </c>
      <c r="F329">
        <v>1</v>
      </c>
      <c r="G329">
        <v>0</v>
      </c>
    </row>
    <row r="330" spans="1:7" x14ac:dyDescent="0.2">
      <c r="A330" t="s">
        <v>790</v>
      </c>
      <c r="B330" t="s">
        <v>789</v>
      </c>
      <c r="C330">
        <v>247</v>
      </c>
      <c r="D330" t="s">
        <v>204</v>
      </c>
      <c r="E330" t="str">
        <f>VLOOKUP(D330,[1]Lookups!$A$2:$C$245,2,FALSE)</f>
        <v>Pinus rigida</v>
      </c>
      <c r="F330">
        <v>2</v>
      </c>
      <c r="G330">
        <v>0</v>
      </c>
    </row>
    <row r="331" spans="1:7" x14ac:dyDescent="0.2">
      <c r="A331" t="s">
        <v>790</v>
      </c>
      <c r="B331" t="s">
        <v>789</v>
      </c>
      <c r="C331">
        <v>248</v>
      </c>
      <c r="D331" t="s">
        <v>207</v>
      </c>
      <c r="E331" t="str">
        <f>VLOOKUP(D331,[1]Lookups!$A$2:$C$245,2,FALSE)</f>
        <v>Pinus strobus</v>
      </c>
      <c r="F331">
        <v>1</v>
      </c>
      <c r="G331">
        <v>0</v>
      </c>
    </row>
    <row r="332" spans="1:7" x14ac:dyDescent="0.2">
      <c r="A332" t="s">
        <v>790</v>
      </c>
      <c r="B332" t="s">
        <v>789</v>
      </c>
      <c r="C332">
        <v>248</v>
      </c>
      <c r="D332" t="s">
        <v>204</v>
      </c>
      <c r="E332" t="str">
        <f>VLOOKUP(D332,[1]Lookups!$A$2:$C$245,2,FALSE)</f>
        <v>Pinus rigida</v>
      </c>
      <c r="F332">
        <v>8</v>
      </c>
      <c r="G332">
        <v>0</v>
      </c>
    </row>
    <row r="333" spans="1:7" x14ac:dyDescent="0.2">
      <c r="A333" t="s">
        <v>790</v>
      </c>
      <c r="B333" t="s">
        <v>789</v>
      </c>
      <c r="C333">
        <v>249</v>
      </c>
      <c r="D333" t="s">
        <v>204</v>
      </c>
      <c r="E333" t="str">
        <f>VLOOKUP(D333,[1]Lookups!$A$2:$C$245,2,FALSE)</f>
        <v>Pinus rigida</v>
      </c>
      <c r="F333">
        <v>9</v>
      </c>
      <c r="G333">
        <v>0</v>
      </c>
    </row>
    <row r="334" spans="1:7" x14ac:dyDescent="0.2">
      <c r="A334" t="s">
        <v>790</v>
      </c>
      <c r="B334" t="s">
        <v>789</v>
      </c>
      <c r="C334">
        <v>250</v>
      </c>
      <c r="D334" t="s">
        <v>204</v>
      </c>
      <c r="E334" t="str">
        <f>VLOOKUP(D334,[1]Lookups!$A$2:$C$245,2,FALSE)</f>
        <v>Pinus rigida</v>
      </c>
      <c r="F334">
        <v>8</v>
      </c>
      <c r="G334">
        <v>0</v>
      </c>
    </row>
    <row r="335" spans="1:7" x14ac:dyDescent="0.2">
      <c r="A335" t="s">
        <v>790</v>
      </c>
      <c r="B335" t="s">
        <v>789</v>
      </c>
      <c r="C335">
        <v>250</v>
      </c>
      <c r="D335" t="s">
        <v>207</v>
      </c>
      <c r="E335" t="str">
        <f>VLOOKUP(D335,[1]Lookups!$A$2:$C$245,2,FALSE)</f>
        <v>Pinus strobus</v>
      </c>
      <c r="F335">
        <v>1</v>
      </c>
      <c r="G335">
        <v>0</v>
      </c>
    </row>
    <row r="336" spans="1:7" x14ac:dyDescent="0.2">
      <c r="A336" t="s">
        <v>790</v>
      </c>
      <c r="B336" t="s">
        <v>789</v>
      </c>
      <c r="C336">
        <v>251</v>
      </c>
      <c r="D336" t="s">
        <v>204</v>
      </c>
      <c r="E336" t="str">
        <f>VLOOKUP(D336,[1]Lookups!$A$2:$C$245,2,FALSE)</f>
        <v>Pinus rigida</v>
      </c>
      <c r="F336">
        <v>2</v>
      </c>
      <c r="G336">
        <v>0</v>
      </c>
    </row>
    <row r="337" spans="1:7" x14ac:dyDescent="0.2">
      <c r="A337" t="s">
        <v>790</v>
      </c>
      <c r="B337" t="s">
        <v>789</v>
      </c>
      <c r="C337">
        <v>251</v>
      </c>
      <c r="D337" t="s">
        <v>207</v>
      </c>
      <c r="E337" t="str">
        <f>VLOOKUP(D337,[1]Lookups!$A$2:$C$245,2,FALSE)</f>
        <v>Pinus strobus</v>
      </c>
      <c r="F337">
        <v>0</v>
      </c>
      <c r="G337">
        <v>1</v>
      </c>
    </row>
    <row r="338" spans="1:7" x14ac:dyDescent="0.2">
      <c r="A338" t="s">
        <v>790</v>
      </c>
      <c r="B338" t="s">
        <v>789</v>
      </c>
      <c r="C338">
        <v>252</v>
      </c>
      <c r="D338" t="s">
        <v>204</v>
      </c>
      <c r="E338" t="str">
        <f>VLOOKUP(D338,[1]Lookups!$A$2:$C$245,2,FALSE)</f>
        <v>Pinus rigida</v>
      </c>
      <c r="F338">
        <v>9</v>
      </c>
      <c r="G338">
        <v>0</v>
      </c>
    </row>
    <row r="339" spans="1:7" x14ac:dyDescent="0.2">
      <c r="A339" t="s">
        <v>790</v>
      </c>
      <c r="B339" t="s">
        <v>789</v>
      </c>
      <c r="C339">
        <v>253</v>
      </c>
      <c r="D339" t="s">
        <v>204</v>
      </c>
      <c r="E339" t="str">
        <f>VLOOKUP(D339,[1]Lookups!$A$2:$C$245,2,FALSE)</f>
        <v>Pinus rigida</v>
      </c>
      <c r="F339">
        <v>4</v>
      </c>
      <c r="G339">
        <v>0</v>
      </c>
    </row>
    <row r="340" spans="1:7" x14ac:dyDescent="0.2">
      <c r="A340" t="s">
        <v>790</v>
      </c>
      <c r="B340" t="s">
        <v>789</v>
      </c>
      <c r="C340">
        <v>254</v>
      </c>
      <c r="D340" t="s">
        <v>204</v>
      </c>
      <c r="E340" t="str">
        <f>VLOOKUP(D340,[1]Lookups!$A$2:$C$245,2,FALSE)</f>
        <v>Pinus rigida</v>
      </c>
      <c r="F340">
        <v>4</v>
      </c>
      <c r="G340">
        <v>0</v>
      </c>
    </row>
    <row r="341" spans="1:7" x14ac:dyDescent="0.2">
      <c r="A341" t="s">
        <v>790</v>
      </c>
      <c r="B341" t="s">
        <v>789</v>
      </c>
      <c r="C341">
        <v>255</v>
      </c>
      <c r="D341" t="s">
        <v>204</v>
      </c>
      <c r="E341" t="str">
        <f>VLOOKUP(D341,[1]Lookups!$A$2:$C$245,2,FALSE)</f>
        <v>Pinus rigida</v>
      </c>
      <c r="F341">
        <v>2</v>
      </c>
      <c r="G341">
        <v>1</v>
      </c>
    </row>
    <row r="342" spans="1:7" x14ac:dyDescent="0.2">
      <c r="A342" t="s">
        <v>790</v>
      </c>
      <c r="B342" t="s">
        <v>789</v>
      </c>
      <c r="C342">
        <v>256</v>
      </c>
      <c r="D342" t="s">
        <v>204</v>
      </c>
      <c r="E342" t="str">
        <f>VLOOKUP(D342,[1]Lookups!$A$2:$C$245,2,FALSE)</f>
        <v>Pinus rigida</v>
      </c>
      <c r="F342">
        <v>2</v>
      </c>
      <c r="G342">
        <v>0</v>
      </c>
    </row>
    <row r="343" spans="1:7" x14ac:dyDescent="0.2">
      <c r="A343" t="s">
        <v>792</v>
      </c>
      <c r="B343" t="s">
        <v>789</v>
      </c>
      <c r="C343">
        <v>957</v>
      </c>
      <c r="D343" t="s">
        <v>181</v>
      </c>
      <c r="E343" t="str">
        <f>VLOOKUP(D343,[1]Lookups!$A$2:$C$245,2,FALSE)</f>
        <v>No species found</v>
      </c>
      <c r="F343">
        <v>0</v>
      </c>
      <c r="G343">
        <v>0</v>
      </c>
    </row>
    <row r="344" spans="1:7" x14ac:dyDescent="0.2">
      <c r="A344" t="s">
        <v>792</v>
      </c>
      <c r="B344" t="s">
        <v>789</v>
      </c>
      <c r="C344">
        <v>956</v>
      </c>
      <c r="D344" t="s">
        <v>181</v>
      </c>
      <c r="E344" t="str">
        <f>VLOOKUP(D344,[1]Lookups!$A$2:$C$245,2,FALSE)</f>
        <v>No species found</v>
      </c>
      <c r="F344">
        <v>0</v>
      </c>
      <c r="G344">
        <v>0</v>
      </c>
    </row>
    <row r="345" spans="1:7" x14ac:dyDescent="0.2">
      <c r="A345" t="s">
        <v>792</v>
      </c>
      <c r="B345" t="s">
        <v>789</v>
      </c>
      <c r="C345">
        <v>955</v>
      </c>
      <c r="D345" t="s">
        <v>181</v>
      </c>
      <c r="E345" t="str">
        <f>VLOOKUP(D345,[1]Lookups!$A$2:$C$245,2,FALSE)</f>
        <v>No species found</v>
      </c>
      <c r="F345">
        <v>0</v>
      </c>
      <c r="G345">
        <v>0</v>
      </c>
    </row>
    <row r="346" spans="1:7" x14ac:dyDescent="0.2">
      <c r="A346" t="s">
        <v>792</v>
      </c>
      <c r="B346" t="s">
        <v>789</v>
      </c>
      <c r="C346">
        <v>954</v>
      </c>
      <c r="D346" t="s">
        <v>204</v>
      </c>
      <c r="E346" t="str">
        <f>VLOOKUP(D346,[1]Lookups!$A$2:$C$245,2,FALSE)</f>
        <v>Pinus rigida</v>
      </c>
      <c r="F346">
        <v>1</v>
      </c>
      <c r="G346">
        <v>0</v>
      </c>
    </row>
    <row r="347" spans="1:7" x14ac:dyDescent="0.2">
      <c r="A347" t="s">
        <v>792</v>
      </c>
      <c r="B347" t="s">
        <v>789</v>
      </c>
      <c r="C347">
        <v>953</v>
      </c>
      <c r="D347" t="s">
        <v>207</v>
      </c>
      <c r="E347" t="str">
        <f>VLOOKUP(D347,[1]Lookups!$A$2:$C$245,2,FALSE)</f>
        <v>Pinus strobus</v>
      </c>
      <c r="F347">
        <v>1</v>
      </c>
      <c r="G347">
        <v>1</v>
      </c>
    </row>
    <row r="348" spans="1:7" x14ac:dyDescent="0.2">
      <c r="A348" t="s">
        <v>792</v>
      </c>
      <c r="B348" t="s">
        <v>789</v>
      </c>
      <c r="C348">
        <v>953</v>
      </c>
      <c r="D348" t="s">
        <v>204</v>
      </c>
      <c r="E348" t="str">
        <f>VLOOKUP(D348,[1]Lookups!$A$2:$C$245,2,FALSE)</f>
        <v>Pinus rigida</v>
      </c>
      <c r="F348">
        <v>1</v>
      </c>
      <c r="G348">
        <v>0</v>
      </c>
    </row>
    <row r="349" spans="1:7" x14ac:dyDescent="0.2">
      <c r="A349" t="s">
        <v>792</v>
      </c>
      <c r="B349" t="s">
        <v>789</v>
      </c>
      <c r="C349">
        <v>952</v>
      </c>
      <c r="D349" t="s">
        <v>207</v>
      </c>
      <c r="E349" t="str">
        <f>VLOOKUP(D349,[1]Lookups!$A$2:$C$245,2,FALSE)</f>
        <v>Pinus strobus</v>
      </c>
      <c r="F349">
        <v>0</v>
      </c>
      <c r="G349">
        <v>1</v>
      </c>
    </row>
    <row r="350" spans="1:7" x14ac:dyDescent="0.2">
      <c r="A350" t="s">
        <v>792</v>
      </c>
      <c r="B350" t="s">
        <v>789</v>
      </c>
      <c r="C350">
        <v>951</v>
      </c>
      <c r="D350" t="s">
        <v>204</v>
      </c>
      <c r="E350" t="str">
        <f>VLOOKUP(D350,[1]Lookups!$A$2:$C$245,2,FALSE)</f>
        <v>Pinus rigida</v>
      </c>
      <c r="F350">
        <v>1</v>
      </c>
      <c r="G350">
        <v>0</v>
      </c>
    </row>
    <row r="351" spans="1:7" x14ac:dyDescent="0.2">
      <c r="A351" t="s">
        <v>792</v>
      </c>
      <c r="B351" t="s">
        <v>789</v>
      </c>
      <c r="C351">
        <v>950</v>
      </c>
      <c r="D351" t="s">
        <v>204</v>
      </c>
      <c r="E351" t="str">
        <f>VLOOKUP(D351,[1]Lookups!$A$2:$C$245,2,FALSE)</f>
        <v>Pinus rigida</v>
      </c>
      <c r="F351">
        <v>1</v>
      </c>
      <c r="G351">
        <v>1</v>
      </c>
    </row>
    <row r="352" spans="1:7" x14ac:dyDescent="0.2">
      <c r="A352" t="s">
        <v>792</v>
      </c>
      <c r="B352" t="s">
        <v>789</v>
      </c>
      <c r="C352">
        <v>949</v>
      </c>
      <c r="D352" t="s">
        <v>204</v>
      </c>
      <c r="E352" t="str">
        <f>VLOOKUP(D352,[1]Lookups!$A$2:$C$245,2,FALSE)</f>
        <v>Pinus rigida</v>
      </c>
      <c r="F352">
        <v>1</v>
      </c>
      <c r="G352">
        <v>0</v>
      </c>
    </row>
    <row r="353" spans="1:7" x14ac:dyDescent="0.2">
      <c r="A353" t="s">
        <v>792</v>
      </c>
      <c r="B353" t="s">
        <v>789</v>
      </c>
      <c r="C353">
        <v>948</v>
      </c>
      <c r="D353" t="s">
        <v>181</v>
      </c>
      <c r="E353" t="str">
        <f>VLOOKUP(D353,[1]Lookups!$A$2:$C$245,2,FALSE)</f>
        <v>No species found</v>
      </c>
      <c r="F353">
        <v>0</v>
      </c>
      <c r="G353">
        <v>0</v>
      </c>
    </row>
    <row r="354" spans="1:7" x14ac:dyDescent="0.2">
      <c r="A354" t="s">
        <v>792</v>
      </c>
      <c r="B354" t="s">
        <v>789</v>
      </c>
      <c r="C354">
        <v>947</v>
      </c>
      <c r="D354" t="s">
        <v>204</v>
      </c>
      <c r="E354" t="str">
        <f>VLOOKUP(D354,[1]Lookups!$A$2:$C$245,2,FALSE)</f>
        <v>Pinus rigida</v>
      </c>
      <c r="F354">
        <v>2</v>
      </c>
      <c r="G354">
        <v>0</v>
      </c>
    </row>
    <row r="355" spans="1:7" x14ac:dyDescent="0.2">
      <c r="A355" t="s">
        <v>792</v>
      </c>
      <c r="B355" t="s">
        <v>789</v>
      </c>
      <c r="C355">
        <v>946</v>
      </c>
      <c r="D355" t="s">
        <v>204</v>
      </c>
      <c r="E355" t="str">
        <f>VLOOKUP(D355,[1]Lookups!$A$2:$C$245,2,FALSE)</f>
        <v>Pinus rigida</v>
      </c>
      <c r="F355">
        <v>4</v>
      </c>
      <c r="G355">
        <v>0</v>
      </c>
    </row>
    <row r="356" spans="1:7" x14ac:dyDescent="0.2">
      <c r="A356" t="s">
        <v>792</v>
      </c>
      <c r="B356" t="s">
        <v>789</v>
      </c>
      <c r="C356">
        <v>945</v>
      </c>
      <c r="D356" t="s">
        <v>181</v>
      </c>
      <c r="E356" t="str">
        <f>VLOOKUP(D356,[1]Lookups!$A$2:$C$245,2,FALSE)</f>
        <v>No species found</v>
      </c>
      <c r="F356">
        <v>0</v>
      </c>
      <c r="G356">
        <v>0</v>
      </c>
    </row>
    <row r="357" spans="1:7" x14ac:dyDescent="0.2">
      <c r="A357" t="s">
        <v>792</v>
      </c>
      <c r="B357" t="s">
        <v>789</v>
      </c>
      <c r="C357">
        <v>944</v>
      </c>
      <c r="D357" t="s">
        <v>204</v>
      </c>
      <c r="E357" t="str">
        <f>VLOOKUP(D357,[1]Lookups!$A$2:$C$245,2,FALSE)</f>
        <v>Pinus rigida</v>
      </c>
      <c r="F357">
        <v>1</v>
      </c>
      <c r="G357">
        <v>0</v>
      </c>
    </row>
    <row r="358" spans="1:7" x14ac:dyDescent="0.2">
      <c r="A358" t="s">
        <v>792</v>
      </c>
      <c r="B358" t="s">
        <v>789</v>
      </c>
      <c r="C358">
        <v>943</v>
      </c>
      <c r="D358" t="s">
        <v>181</v>
      </c>
      <c r="E358" t="str">
        <f>VLOOKUP(D358,[1]Lookups!$A$2:$C$245,2,FALSE)</f>
        <v>No species found</v>
      </c>
      <c r="F358">
        <v>0</v>
      </c>
      <c r="G358">
        <v>0</v>
      </c>
    </row>
    <row r="359" spans="1:7" x14ac:dyDescent="0.2">
      <c r="A359" t="s">
        <v>792</v>
      </c>
      <c r="B359" t="s">
        <v>789</v>
      </c>
      <c r="C359">
        <v>942</v>
      </c>
      <c r="D359" t="s">
        <v>204</v>
      </c>
      <c r="E359" t="str">
        <f>VLOOKUP(D359,[1]Lookups!$A$2:$C$245,2,FALSE)</f>
        <v>Pinus rigida</v>
      </c>
      <c r="F359">
        <v>1</v>
      </c>
      <c r="G359">
        <v>0</v>
      </c>
    </row>
    <row r="360" spans="1:7" x14ac:dyDescent="0.2">
      <c r="A360" t="s">
        <v>792</v>
      </c>
      <c r="B360" t="s">
        <v>789</v>
      </c>
      <c r="C360">
        <v>941</v>
      </c>
      <c r="D360" t="s">
        <v>181</v>
      </c>
      <c r="E360" t="str">
        <f>VLOOKUP(D360,[1]Lookups!$A$2:$C$245,2,FALSE)</f>
        <v>No species found</v>
      </c>
      <c r="F360">
        <v>0</v>
      </c>
      <c r="G360">
        <v>0</v>
      </c>
    </row>
    <row r="361" spans="1:7" x14ac:dyDescent="0.2">
      <c r="A361" t="s">
        <v>792</v>
      </c>
      <c r="B361" t="s">
        <v>789</v>
      </c>
      <c r="C361">
        <v>940</v>
      </c>
      <c r="D361" t="s">
        <v>204</v>
      </c>
      <c r="E361" t="str">
        <f>VLOOKUP(D361,[1]Lookups!$A$2:$C$245,2,FALSE)</f>
        <v>Pinus rigida</v>
      </c>
      <c r="F361">
        <v>1</v>
      </c>
      <c r="G361">
        <v>0</v>
      </c>
    </row>
    <row r="362" spans="1:7" x14ac:dyDescent="0.2">
      <c r="A362" t="s">
        <v>792</v>
      </c>
      <c r="B362" t="s">
        <v>789</v>
      </c>
      <c r="C362">
        <v>939</v>
      </c>
      <c r="D362" t="s">
        <v>181</v>
      </c>
      <c r="E362" t="str">
        <f>VLOOKUP(D362,[1]Lookups!$A$2:$C$245,2,FALSE)</f>
        <v>No species found</v>
      </c>
      <c r="F362">
        <v>0</v>
      </c>
      <c r="G362">
        <v>0</v>
      </c>
    </row>
    <row r="363" spans="1:7" x14ac:dyDescent="0.2">
      <c r="A363" t="s">
        <v>792</v>
      </c>
      <c r="B363" t="s">
        <v>789</v>
      </c>
      <c r="C363">
        <v>938</v>
      </c>
      <c r="D363" t="s">
        <v>204</v>
      </c>
      <c r="E363" t="str">
        <f>VLOOKUP(D363,[1]Lookups!$A$2:$C$245,2,FALSE)</f>
        <v>Pinus rigida</v>
      </c>
      <c r="F363">
        <v>3</v>
      </c>
      <c r="G363">
        <v>0</v>
      </c>
    </row>
    <row r="364" spans="1:7" x14ac:dyDescent="0.2">
      <c r="A364" t="s">
        <v>792</v>
      </c>
      <c r="B364" t="s">
        <v>789</v>
      </c>
      <c r="C364">
        <v>937</v>
      </c>
      <c r="D364" t="s">
        <v>204</v>
      </c>
      <c r="E364" t="str">
        <f>VLOOKUP(D364,[1]Lookups!$A$2:$C$245,2,FALSE)</f>
        <v>Pinus rigida</v>
      </c>
      <c r="F364">
        <v>1</v>
      </c>
      <c r="G364">
        <v>0</v>
      </c>
    </row>
    <row r="365" spans="1:7" x14ac:dyDescent="0.2">
      <c r="A365" t="s">
        <v>792</v>
      </c>
      <c r="B365" t="s">
        <v>789</v>
      </c>
      <c r="C365">
        <v>936</v>
      </c>
      <c r="D365" t="s">
        <v>181</v>
      </c>
      <c r="E365" t="str">
        <f>VLOOKUP(D365,[1]Lookups!$A$2:$C$245,2,FALSE)</f>
        <v>No species found</v>
      </c>
      <c r="F365">
        <v>0</v>
      </c>
      <c r="G36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998"/>
  <sheetViews>
    <sheetView zoomScale="140" zoomScaleNormal="140" workbookViewId="0">
      <pane ySplit="1" topLeftCell="A451" activePane="bottomLeft" state="frozen"/>
      <selection pane="bottomLeft" sqref="A1:XFD1"/>
    </sheetView>
  </sheetViews>
  <sheetFormatPr baseColWidth="10" defaultRowHeight="16" x14ac:dyDescent="0.2"/>
  <cols>
    <col min="1" max="2" width="13.6640625" customWidth="1"/>
    <col min="3" max="3" width="9" customWidth="1"/>
    <col min="4" max="4" width="12.33203125" customWidth="1"/>
    <col min="5" max="5" width="21.33203125" customWidth="1"/>
    <col min="6" max="6" width="13.6640625" customWidth="1"/>
  </cols>
  <sheetData>
    <row r="1" spans="1:7" s="1" customFormat="1" x14ac:dyDescent="0.2">
      <c r="A1" s="1" t="s">
        <v>346</v>
      </c>
      <c r="B1" s="1" t="s">
        <v>778</v>
      </c>
      <c r="C1" s="1" t="s">
        <v>868</v>
      </c>
      <c r="D1" s="1" t="s">
        <v>776</v>
      </c>
      <c r="E1" s="1" t="s">
        <v>777</v>
      </c>
      <c r="F1" s="1" t="s">
        <v>784</v>
      </c>
      <c r="G1" s="1" t="s">
        <v>358</v>
      </c>
    </row>
    <row r="2" spans="1:7" x14ac:dyDescent="0.2">
      <c r="A2" t="s">
        <v>714</v>
      </c>
      <c r="B2" t="s">
        <v>779</v>
      </c>
      <c r="C2">
        <v>727</v>
      </c>
      <c r="D2" t="s">
        <v>253</v>
      </c>
      <c r="E2" t="str">
        <f>VLOOKUP(D2,Lookups!$A$2:$C$245,2,FALSE)</f>
        <v>Quercus ilicifolia</v>
      </c>
      <c r="F2">
        <v>7</v>
      </c>
    </row>
    <row r="3" spans="1:7" x14ac:dyDescent="0.2">
      <c r="A3" t="s">
        <v>714</v>
      </c>
      <c r="B3" t="s">
        <v>779</v>
      </c>
      <c r="C3">
        <v>727</v>
      </c>
      <c r="D3" t="s">
        <v>48</v>
      </c>
      <c r="E3" t="str">
        <f>VLOOKUP(D3,Lookups!$A$2:$C$245,2,FALSE)</f>
        <v>Carex pensylvanica</v>
      </c>
      <c r="F3">
        <v>1</v>
      </c>
    </row>
    <row r="4" spans="1:7" x14ac:dyDescent="0.2">
      <c r="A4" t="s">
        <v>714</v>
      </c>
      <c r="B4" t="s">
        <v>779</v>
      </c>
      <c r="C4">
        <v>725</v>
      </c>
      <c r="D4" t="s">
        <v>204</v>
      </c>
      <c r="E4" t="str">
        <f>VLOOKUP(D4,Lookups!$A$2:$C$245,2,FALSE)</f>
        <v>Pinus rigida</v>
      </c>
      <c r="F4">
        <v>1</v>
      </c>
    </row>
    <row r="5" spans="1:7" x14ac:dyDescent="0.2">
      <c r="A5" t="s">
        <v>714</v>
      </c>
      <c r="B5" t="s">
        <v>779</v>
      </c>
      <c r="C5">
        <v>725</v>
      </c>
      <c r="D5" t="s">
        <v>207</v>
      </c>
      <c r="E5" t="str">
        <f>VLOOKUP(D5,Lookups!$A$2:$C$245,2,FALSE)</f>
        <v>Pinus strobus</v>
      </c>
      <c r="F5">
        <v>1</v>
      </c>
    </row>
    <row r="6" spans="1:7" x14ac:dyDescent="0.2">
      <c r="A6" t="s">
        <v>714</v>
      </c>
      <c r="B6" t="s">
        <v>779</v>
      </c>
      <c r="C6">
        <v>725</v>
      </c>
      <c r="D6" t="s">
        <v>6</v>
      </c>
      <c r="E6" t="str">
        <f>VLOOKUP(D6,Lookups!$A$2:$C$245,2,FALSE)</f>
        <v>Acer rubrum</v>
      </c>
      <c r="F6">
        <v>1</v>
      </c>
    </row>
    <row r="7" spans="1:7" x14ac:dyDescent="0.2">
      <c r="A7" t="s">
        <v>714</v>
      </c>
      <c r="B7" t="s">
        <v>779</v>
      </c>
      <c r="C7">
        <v>725</v>
      </c>
      <c r="D7" t="s">
        <v>253</v>
      </c>
      <c r="E7" t="str">
        <f>VLOOKUP(D7,Lookups!$A$2:$C$245,2,FALSE)</f>
        <v>Quercus ilicifolia</v>
      </c>
      <c r="F7">
        <v>5</v>
      </c>
    </row>
    <row r="8" spans="1:7" x14ac:dyDescent="0.2">
      <c r="A8" t="s">
        <v>714</v>
      </c>
      <c r="B8" t="s">
        <v>779</v>
      </c>
      <c r="C8">
        <v>725</v>
      </c>
      <c r="D8" t="s">
        <v>166</v>
      </c>
      <c r="E8" t="str">
        <f>VLOOKUP(D8,Lookups!$A$2:$C$245,2,FALSE)</f>
        <v>Lysimachia quadrifolia</v>
      </c>
      <c r="F8">
        <v>1</v>
      </c>
    </row>
    <row r="9" spans="1:7" x14ac:dyDescent="0.2">
      <c r="A9" t="s">
        <v>714</v>
      </c>
      <c r="B9" t="s">
        <v>779</v>
      </c>
      <c r="C9">
        <v>723</v>
      </c>
      <c r="D9" t="s">
        <v>204</v>
      </c>
      <c r="E9" t="str">
        <f>VLOOKUP(D9,Lookups!$A$2:$C$245,2,FALSE)</f>
        <v>Pinus rigida</v>
      </c>
      <c r="F9">
        <v>1</v>
      </c>
    </row>
    <row r="10" spans="1:7" x14ac:dyDescent="0.2">
      <c r="A10" t="s">
        <v>714</v>
      </c>
      <c r="B10" t="s">
        <v>779</v>
      </c>
      <c r="C10">
        <v>723</v>
      </c>
      <c r="D10" t="s">
        <v>489</v>
      </c>
      <c r="E10" t="str">
        <f>VLOOKUP(D10,Lookups!$A$2:$C$245,2,FALSE)</f>
        <v>Robinia pseudoacacia</v>
      </c>
      <c r="F10">
        <v>1</v>
      </c>
    </row>
    <row r="11" spans="1:7" x14ac:dyDescent="0.2">
      <c r="A11" t="s">
        <v>714</v>
      </c>
      <c r="B11" t="s">
        <v>779</v>
      </c>
      <c r="C11">
        <v>723</v>
      </c>
      <c r="D11" t="s">
        <v>492</v>
      </c>
      <c r="E11" t="str">
        <f>VLOOKUP(D11,Lookups!$A$2:$C$245,2,FALSE)</f>
        <v>Betula lenta</v>
      </c>
      <c r="F11">
        <v>2</v>
      </c>
    </row>
    <row r="12" spans="1:7" x14ac:dyDescent="0.2">
      <c r="A12" t="s">
        <v>714</v>
      </c>
      <c r="B12" t="s">
        <v>779</v>
      </c>
      <c r="C12">
        <v>723</v>
      </c>
      <c r="D12" t="s">
        <v>6</v>
      </c>
      <c r="E12" t="str">
        <f>VLOOKUP(D12,Lookups!$A$2:$C$245,2,FALSE)</f>
        <v>Acer rubrum</v>
      </c>
      <c r="F12">
        <v>1</v>
      </c>
    </row>
    <row r="13" spans="1:7" x14ac:dyDescent="0.2">
      <c r="A13" t="s">
        <v>714</v>
      </c>
      <c r="B13" t="s">
        <v>779</v>
      </c>
      <c r="C13">
        <v>723</v>
      </c>
      <c r="D13" t="s">
        <v>48</v>
      </c>
      <c r="E13" t="str">
        <f>VLOOKUP(D13,Lookups!$A$2:$C$245,2,FALSE)</f>
        <v>Carex pensylvanica</v>
      </c>
      <c r="F13">
        <v>2</v>
      </c>
    </row>
    <row r="14" spans="1:7" x14ac:dyDescent="0.2">
      <c r="A14" t="s">
        <v>714</v>
      </c>
      <c r="B14" t="s">
        <v>779</v>
      </c>
      <c r="C14">
        <v>723</v>
      </c>
      <c r="D14" t="s">
        <v>166</v>
      </c>
      <c r="E14" t="str">
        <f>VLOOKUP(D14,Lookups!$A$2:$C$245,2,FALSE)</f>
        <v>Lysimachia quadrifolia</v>
      </c>
      <c r="F14">
        <v>2</v>
      </c>
    </row>
    <row r="15" spans="1:7" x14ac:dyDescent="0.2">
      <c r="A15" t="s">
        <v>714</v>
      </c>
      <c r="B15" t="s">
        <v>779</v>
      </c>
      <c r="C15">
        <v>723</v>
      </c>
      <c r="D15" t="s">
        <v>673</v>
      </c>
      <c r="E15" t="str">
        <f>VLOOKUP(D15,Lookups!$A$2:$C$245,2,FALSE)</f>
        <v>Rubus species</v>
      </c>
      <c r="F15">
        <v>3</v>
      </c>
    </row>
    <row r="16" spans="1:7" x14ac:dyDescent="0.2">
      <c r="A16" t="s">
        <v>714</v>
      </c>
      <c r="B16" t="s">
        <v>779</v>
      </c>
      <c r="C16">
        <v>723</v>
      </c>
      <c r="D16" t="s">
        <v>81</v>
      </c>
      <c r="E16" t="str">
        <f>VLOOKUP(D16,Lookups!$A$2:$C$245,2,FALSE)</f>
        <v>Deschampsia flexuosa</v>
      </c>
      <c r="F16">
        <v>3</v>
      </c>
    </row>
    <row r="17" spans="1:6" x14ac:dyDescent="0.2">
      <c r="A17" t="s">
        <v>714</v>
      </c>
      <c r="B17" t="s">
        <v>779</v>
      </c>
      <c r="C17">
        <v>723</v>
      </c>
      <c r="D17" t="s">
        <v>169</v>
      </c>
      <c r="E17" t="str">
        <f>VLOOKUP(D17,Lookups!$A$2:$C$245,2,FALSE)</f>
        <v>Melampyrum lineare</v>
      </c>
      <c r="F17">
        <v>2</v>
      </c>
    </row>
    <row r="18" spans="1:6" x14ac:dyDescent="0.2">
      <c r="A18" t="s">
        <v>714</v>
      </c>
      <c r="B18" t="s">
        <v>779</v>
      </c>
      <c r="C18">
        <v>721</v>
      </c>
      <c r="D18" t="s">
        <v>166</v>
      </c>
      <c r="E18" t="str">
        <f>VLOOKUP(D18,Lookups!$A$2:$C$245,2,FALSE)</f>
        <v>Lysimachia quadrifolia</v>
      </c>
      <c r="F18">
        <v>2</v>
      </c>
    </row>
    <row r="19" spans="1:6" x14ac:dyDescent="0.2">
      <c r="A19" t="s">
        <v>714</v>
      </c>
      <c r="B19" t="s">
        <v>779</v>
      </c>
      <c r="C19">
        <v>721</v>
      </c>
      <c r="D19" t="s">
        <v>405</v>
      </c>
      <c r="E19" t="str">
        <f>VLOOKUP(D19,Lookups!$A$2:$C$245,2,FALSE)</f>
        <v>Poacaea sp. 11</v>
      </c>
      <c r="F19">
        <v>2</v>
      </c>
    </row>
    <row r="20" spans="1:6" x14ac:dyDescent="0.2">
      <c r="A20" t="s">
        <v>714</v>
      </c>
      <c r="B20" t="s">
        <v>779</v>
      </c>
      <c r="C20">
        <v>721</v>
      </c>
      <c r="D20" t="s">
        <v>48</v>
      </c>
      <c r="E20" t="str">
        <f>VLOOKUP(D20,Lookups!$A$2:$C$245,2,FALSE)</f>
        <v>Carex pensylvanica</v>
      </c>
      <c r="F20">
        <v>2</v>
      </c>
    </row>
    <row r="21" spans="1:6" x14ac:dyDescent="0.2">
      <c r="A21" t="s">
        <v>714</v>
      </c>
      <c r="B21" t="s">
        <v>779</v>
      </c>
      <c r="C21">
        <v>719</v>
      </c>
      <c r="D21" t="s">
        <v>253</v>
      </c>
      <c r="E21" t="str">
        <f>VLOOKUP(D21,Lookups!$A$2:$C$245,2,FALSE)</f>
        <v>Quercus ilicifolia</v>
      </c>
      <c r="F21">
        <v>4</v>
      </c>
    </row>
    <row r="22" spans="1:6" x14ac:dyDescent="0.2">
      <c r="A22" t="s">
        <v>714</v>
      </c>
      <c r="B22" t="s">
        <v>779</v>
      </c>
      <c r="C22">
        <v>719</v>
      </c>
      <c r="D22" t="s">
        <v>492</v>
      </c>
      <c r="E22" t="str">
        <f>VLOOKUP(D22,Lookups!$A$2:$C$245,2,FALSE)</f>
        <v>Betula lenta</v>
      </c>
      <c r="F22">
        <v>3</v>
      </c>
    </row>
    <row r="23" spans="1:6" x14ac:dyDescent="0.2">
      <c r="A23" t="s">
        <v>714</v>
      </c>
      <c r="B23" t="s">
        <v>779</v>
      </c>
      <c r="C23">
        <v>719</v>
      </c>
      <c r="D23" t="s">
        <v>337</v>
      </c>
      <c r="E23" t="str">
        <f>VLOOKUP(D23,Lookups!$A$2:$C$245,2,FALSE)</f>
        <v>Vaccinium pallidum</v>
      </c>
      <c r="F23">
        <v>4</v>
      </c>
    </row>
    <row r="24" spans="1:6" x14ac:dyDescent="0.2">
      <c r="A24" t="s">
        <v>714</v>
      </c>
      <c r="B24" t="s">
        <v>779</v>
      </c>
      <c r="C24">
        <v>719</v>
      </c>
      <c r="D24" t="s">
        <v>113</v>
      </c>
      <c r="E24" t="str">
        <f>VLOOKUP(D24,Lookups!$A$2:$C$245,2,FALSE)</f>
        <v>Gaylussacia baccata</v>
      </c>
      <c r="F24">
        <v>3</v>
      </c>
    </row>
    <row r="25" spans="1:6" x14ac:dyDescent="0.2">
      <c r="A25" t="s">
        <v>714</v>
      </c>
      <c r="B25" t="s">
        <v>779</v>
      </c>
      <c r="C25">
        <v>717</v>
      </c>
      <c r="D25" t="s">
        <v>253</v>
      </c>
      <c r="E25" t="str">
        <f>VLOOKUP(D25,Lookups!$A$2:$C$245,2,FALSE)</f>
        <v>Quercus ilicifolia</v>
      </c>
      <c r="F25">
        <v>8</v>
      </c>
    </row>
    <row r="26" spans="1:6" x14ac:dyDescent="0.2">
      <c r="A26" t="s">
        <v>714</v>
      </c>
      <c r="B26" t="s">
        <v>779</v>
      </c>
      <c r="C26">
        <v>717</v>
      </c>
      <c r="D26" t="s">
        <v>48</v>
      </c>
      <c r="E26" t="str">
        <f>VLOOKUP(D26,Lookups!$A$2:$C$245,2,FALSE)</f>
        <v>Carex pensylvanica</v>
      </c>
      <c r="F26">
        <v>1</v>
      </c>
    </row>
    <row r="27" spans="1:6" x14ac:dyDescent="0.2">
      <c r="A27" t="s">
        <v>714</v>
      </c>
      <c r="B27" t="s">
        <v>779</v>
      </c>
      <c r="C27">
        <v>715</v>
      </c>
      <c r="D27" t="s">
        <v>204</v>
      </c>
      <c r="E27" t="str">
        <f>VLOOKUP(D27,Lookups!$A$2:$C$245,2,FALSE)</f>
        <v>Pinus rigida</v>
      </c>
      <c r="F27">
        <v>1</v>
      </c>
    </row>
    <row r="28" spans="1:6" x14ac:dyDescent="0.2">
      <c r="A28" t="s">
        <v>714</v>
      </c>
      <c r="B28" t="s">
        <v>779</v>
      </c>
      <c r="C28">
        <v>715</v>
      </c>
      <c r="D28" t="s">
        <v>250</v>
      </c>
      <c r="E28" t="str">
        <f>VLOOKUP(D28,Lookups!$A$2:$C$245,2,FALSE)</f>
        <v>Quercus coccinea</v>
      </c>
      <c r="F28">
        <v>4</v>
      </c>
    </row>
    <row r="29" spans="1:6" x14ac:dyDescent="0.2">
      <c r="A29" t="s">
        <v>714</v>
      </c>
      <c r="B29" t="s">
        <v>779</v>
      </c>
      <c r="C29">
        <v>715</v>
      </c>
      <c r="D29" t="s">
        <v>166</v>
      </c>
      <c r="E29" t="str">
        <f>VLOOKUP(D29,Lookups!$A$2:$C$245,2,FALSE)</f>
        <v>Lysimachia quadrifolia</v>
      </c>
      <c r="F29">
        <v>2</v>
      </c>
    </row>
    <row r="30" spans="1:6" x14ac:dyDescent="0.2">
      <c r="A30" t="s">
        <v>714</v>
      </c>
      <c r="B30" t="s">
        <v>779</v>
      </c>
      <c r="C30">
        <v>715</v>
      </c>
      <c r="D30" t="s">
        <v>405</v>
      </c>
      <c r="E30" t="str">
        <f>VLOOKUP(D30,Lookups!$A$2:$C$245,2,FALSE)</f>
        <v>Poacaea sp. 11</v>
      </c>
      <c r="F30">
        <v>1</v>
      </c>
    </row>
    <row r="31" spans="1:6" x14ac:dyDescent="0.2">
      <c r="A31" t="s">
        <v>714</v>
      </c>
      <c r="B31" t="s">
        <v>779</v>
      </c>
      <c r="C31">
        <v>715</v>
      </c>
      <c r="D31" t="s">
        <v>418</v>
      </c>
      <c r="E31" t="str">
        <f>VLOOKUP(D31,Lookups!$A$2:$C$245,2,FALSE)</f>
        <v>Rhus hirta</v>
      </c>
      <c r="F31">
        <v>2</v>
      </c>
    </row>
    <row r="32" spans="1:6" x14ac:dyDescent="0.2">
      <c r="A32" t="s">
        <v>714</v>
      </c>
      <c r="B32" t="s">
        <v>779</v>
      </c>
      <c r="C32">
        <v>715</v>
      </c>
      <c r="D32" t="s">
        <v>590</v>
      </c>
      <c r="E32" t="str">
        <f>VLOOKUP(D32,Lookups!$A$2:$C$245,2,FALSE)</f>
        <v>Desmodium canadense</v>
      </c>
      <c r="F32">
        <v>1</v>
      </c>
    </row>
    <row r="33" spans="1:6" x14ac:dyDescent="0.2">
      <c r="A33" t="s">
        <v>714</v>
      </c>
      <c r="B33" t="s">
        <v>779</v>
      </c>
      <c r="C33">
        <v>713</v>
      </c>
      <c r="D33" t="s">
        <v>253</v>
      </c>
      <c r="E33" t="str">
        <f>VLOOKUP(D33,Lookups!$A$2:$C$245,2,FALSE)</f>
        <v>Quercus ilicifolia</v>
      </c>
      <c r="F33">
        <v>8</v>
      </c>
    </row>
    <row r="34" spans="1:6" x14ac:dyDescent="0.2">
      <c r="A34" t="s">
        <v>714</v>
      </c>
      <c r="B34" t="s">
        <v>779</v>
      </c>
      <c r="C34">
        <v>713</v>
      </c>
      <c r="D34" t="s">
        <v>240</v>
      </c>
      <c r="E34" t="str">
        <f>VLOOKUP(D34,Lookups!$A$2:$C$245,2,FALSE)</f>
        <v>Pteridium aquilinum</v>
      </c>
      <c r="F34">
        <v>3</v>
      </c>
    </row>
    <row r="35" spans="1:6" x14ac:dyDescent="0.2">
      <c r="A35" t="s">
        <v>714</v>
      </c>
      <c r="B35" t="s">
        <v>779</v>
      </c>
      <c r="C35">
        <v>713</v>
      </c>
      <c r="D35" t="s">
        <v>405</v>
      </c>
      <c r="E35" t="str">
        <f>VLOOKUP(D35,Lookups!$A$2:$C$245,2,FALSE)</f>
        <v>Poacaea sp. 11</v>
      </c>
      <c r="F35">
        <v>1</v>
      </c>
    </row>
    <row r="36" spans="1:6" x14ac:dyDescent="0.2">
      <c r="A36" t="s">
        <v>714</v>
      </c>
      <c r="B36" t="s">
        <v>779</v>
      </c>
      <c r="C36">
        <v>711</v>
      </c>
      <c r="D36" t="s">
        <v>253</v>
      </c>
      <c r="E36" t="str">
        <f>VLOOKUP(D36,Lookups!$A$2:$C$245,2,FALSE)</f>
        <v>Quercus ilicifolia</v>
      </c>
      <c r="F36">
        <v>6</v>
      </c>
    </row>
    <row r="37" spans="1:6" x14ac:dyDescent="0.2">
      <c r="A37" t="s">
        <v>714</v>
      </c>
      <c r="B37" t="s">
        <v>779</v>
      </c>
      <c r="C37">
        <v>711</v>
      </c>
      <c r="D37" t="s">
        <v>405</v>
      </c>
      <c r="E37" t="str">
        <f>VLOOKUP(D37,Lookups!$A$2:$C$245,2,FALSE)</f>
        <v>Poacaea sp. 11</v>
      </c>
      <c r="F37">
        <v>1</v>
      </c>
    </row>
    <row r="38" spans="1:6" x14ac:dyDescent="0.2">
      <c r="A38" t="s">
        <v>714</v>
      </c>
      <c r="B38" t="s">
        <v>779</v>
      </c>
      <c r="C38">
        <v>711</v>
      </c>
      <c r="D38" t="s">
        <v>48</v>
      </c>
      <c r="E38" t="str">
        <f>VLOOKUP(D38,Lookups!$A$2:$C$245,2,FALSE)</f>
        <v>Carex pensylvanica</v>
      </c>
      <c r="F38">
        <v>1</v>
      </c>
    </row>
    <row r="39" spans="1:6" x14ac:dyDescent="0.2">
      <c r="A39" t="s">
        <v>714</v>
      </c>
      <c r="B39" t="s">
        <v>779</v>
      </c>
      <c r="C39">
        <v>709</v>
      </c>
      <c r="D39" t="s">
        <v>166</v>
      </c>
      <c r="E39" t="str">
        <f>VLOOKUP(D39,Lookups!$A$2:$C$245,2,FALSE)</f>
        <v>Lysimachia quadrifolia</v>
      </c>
      <c r="F39">
        <v>2</v>
      </c>
    </row>
    <row r="40" spans="1:6" x14ac:dyDescent="0.2">
      <c r="A40" t="s">
        <v>714</v>
      </c>
      <c r="B40" t="s">
        <v>779</v>
      </c>
      <c r="C40">
        <v>709</v>
      </c>
      <c r="D40" t="s">
        <v>405</v>
      </c>
      <c r="E40" t="str">
        <f>VLOOKUP(D40,Lookups!$A$2:$C$245,2,FALSE)</f>
        <v>Poacaea sp. 11</v>
      </c>
      <c r="F40">
        <v>1</v>
      </c>
    </row>
    <row r="41" spans="1:6" x14ac:dyDescent="0.2">
      <c r="A41" t="s">
        <v>714</v>
      </c>
      <c r="B41" t="s">
        <v>779</v>
      </c>
      <c r="C41">
        <v>709</v>
      </c>
      <c r="D41" t="s">
        <v>48</v>
      </c>
      <c r="E41" t="str">
        <f>VLOOKUP(D41,Lookups!$A$2:$C$245,2,FALSE)</f>
        <v>Carex pensylvanica</v>
      </c>
      <c r="F41">
        <v>1</v>
      </c>
    </row>
    <row r="42" spans="1:6" x14ac:dyDescent="0.2">
      <c r="A42" t="s">
        <v>714</v>
      </c>
      <c r="B42" t="s">
        <v>779</v>
      </c>
      <c r="C42">
        <v>707</v>
      </c>
      <c r="D42" t="s">
        <v>204</v>
      </c>
      <c r="E42" t="str">
        <f>VLOOKUP(D42,Lookups!$A$2:$C$245,2,FALSE)</f>
        <v>Pinus rigida</v>
      </c>
      <c r="F42">
        <v>1</v>
      </c>
    </row>
    <row r="43" spans="1:6" x14ac:dyDescent="0.2">
      <c r="A43" t="s">
        <v>714</v>
      </c>
      <c r="B43" t="s">
        <v>779</v>
      </c>
      <c r="C43">
        <v>707</v>
      </c>
      <c r="D43" t="s">
        <v>673</v>
      </c>
      <c r="E43" t="str">
        <f>VLOOKUP(D43,Lookups!$A$2:$C$245,2,FALSE)</f>
        <v>Rubus species</v>
      </c>
      <c r="F43">
        <v>3</v>
      </c>
    </row>
    <row r="44" spans="1:6" x14ac:dyDescent="0.2">
      <c r="A44" t="s">
        <v>714</v>
      </c>
      <c r="B44" t="s">
        <v>779</v>
      </c>
      <c r="C44">
        <v>707</v>
      </c>
      <c r="D44" t="s">
        <v>405</v>
      </c>
      <c r="E44" t="str">
        <f>VLOOKUP(D44,Lookups!$A$2:$C$245,2,FALSE)</f>
        <v>Poacaea sp. 11</v>
      </c>
      <c r="F44">
        <v>1</v>
      </c>
    </row>
    <row r="45" spans="1:6" x14ac:dyDescent="0.2">
      <c r="A45" t="s">
        <v>714</v>
      </c>
      <c r="B45" t="s">
        <v>779</v>
      </c>
      <c r="C45">
        <v>707</v>
      </c>
      <c r="D45" t="s">
        <v>340</v>
      </c>
      <c r="E45" t="str">
        <f>VLOOKUP(D45,Lookups!$A$2:$C$245,2,FALSE)</f>
        <v>Viburnum acerifolium</v>
      </c>
      <c r="F45">
        <v>2</v>
      </c>
    </row>
    <row r="46" spans="1:6" x14ac:dyDescent="0.2">
      <c r="A46" t="s">
        <v>723</v>
      </c>
      <c r="B46" t="s">
        <v>779</v>
      </c>
      <c r="C46">
        <v>842</v>
      </c>
      <c r="D46" t="s">
        <v>262</v>
      </c>
      <c r="E46" t="str">
        <f>VLOOKUP(D46,Lookups!$A$2:$C$245,2,FALSE)</f>
        <v>Quercus prinoides</v>
      </c>
      <c r="F46">
        <v>5</v>
      </c>
    </row>
    <row r="47" spans="1:6" x14ac:dyDescent="0.2">
      <c r="A47" t="s">
        <v>723</v>
      </c>
      <c r="B47" t="s">
        <v>779</v>
      </c>
      <c r="C47">
        <v>842</v>
      </c>
      <c r="D47" t="s">
        <v>9</v>
      </c>
      <c r="E47" t="str">
        <f>VLOOKUP(D47,Lookups!$A$2:$C$245,2,FALSE)</f>
        <v>Amelanchier spp.</v>
      </c>
      <c r="F47">
        <v>2</v>
      </c>
    </row>
    <row r="48" spans="1:6" x14ac:dyDescent="0.2">
      <c r="A48" t="s">
        <v>723</v>
      </c>
      <c r="B48" t="s">
        <v>779</v>
      </c>
      <c r="C48">
        <v>842</v>
      </c>
      <c r="D48" t="s">
        <v>6</v>
      </c>
      <c r="E48" t="str">
        <f>VLOOKUP(D48,Lookups!$A$2:$C$245,2,FALSE)</f>
        <v>Acer rubrum</v>
      </c>
      <c r="F48">
        <v>2</v>
      </c>
    </row>
    <row r="49" spans="1:6" x14ac:dyDescent="0.2">
      <c r="A49" t="s">
        <v>723</v>
      </c>
      <c r="B49" t="s">
        <v>779</v>
      </c>
      <c r="C49">
        <v>842</v>
      </c>
      <c r="D49" t="s">
        <v>48</v>
      </c>
      <c r="E49" t="str">
        <f>VLOOKUP(D49,Lookups!$A$2:$C$245,2,FALSE)</f>
        <v>Carex pensylvanica</v>
      </c>
      <c r="F49">
        <v>2</v>
      </c>
    </row>
    <row r="50" spans="1:6" x14ac:dyDescent="0.2">
      <c r="A50" t="s">
        <v>723</v>
      </c>
      <c r="B50" t="s">
        <v>779</v>
      </c>
      <c r="C50">
        <v>842</v>
      </c>
      <c r="D50" t="s">
        <v>432</v>
      </c>
      <c r="E50" t="str">
        <f>VLOOKUP(D50,Lookups!$A$2:$C$245,2,FALSE)</f>
        <v>Celastrus orbiculatus</v>
      </c>
      <c r="F50">
        <v>2</v>
      </c>
    </row>
    <row r="51" spans="1:6" x14ac:dyDescent="0.2">
      <c r="A51" t="s">
        <v>723</v>
      </c>
      <c r="B51" t="s">
        <v>779</v>
      </c>
      <c r="C51">
        <v>842</v>
      </c>
      <c r="D51" t="s">
        <v>195</v>
      </c>
      <c r="E51" t="str">
        <f>VLOOKUP(D51,Lookups!$A$2:$C$245,2,FALSE)</f>
        <v>Parthenocissus quinquefolia</v>
      </c>
      <c r="F51">
        <v>2</v>
      </c>
    </row>
    <row r="52" spans="1:6" x14ac:dyDescent="0.2">
      <c r="A52" t="s">
        <v>723</v>
      </c>
      <c r="B52" t="s">
        <v>779</v>
      </c>
      <c r="C52">
        <v>842</v>
      </c>
      <c r="D52" t="s">
        <v>673</v>
      </c>
      <c r="E52" t="str">
        <f>VLOOKUP(D52,Lookups!$A$2:$C$245,2,FALSE)</f>
        <v>Rubus species</v>
      </c>
      <c r="F52">
        <v>2</v>
      </c>
    </row>
    <row r="53" spans="1:6" x14ac:dyDescent="0.2">
      <c r="A53" t="s">
        <v>723</v>
      </c>
      <c r="B53" t="s">
        <v>779</v>
      </c>
      <c r="C53">
        <v>842</v>
      </c>
      <c r="D53" t="s">
        <v>674</v>
      </c>
      <c r="E53" t="str">
        <f>VLOOKUP(D53,Lookups!$A$2:$C$245,2,FALSE)</f>
        <v>Cornus species</v>
      </c>
      <c r="F53">
        <v>1</v>
      </c>
    </row>
    <row r="54" spans="1:6" x14ac:dyDescent="0.2">
      <c r="A54" t="s">
        <v>723</v>
      </c>
      <c r="B54" t="s">
        <v>779</v>
      </c>
      <c r="C54">
        <v>842</v>
      </c>
      <c r="D54" t="s">
        <v>509</v>
      </c>
      <c r="E54" t="str">
        <f>VLOOKUP(D54,Lookups!$A$2:$C$245,2,FALSE)</f>
        <v>Veronica officinalis</v>
      </c>
      <c r="F54">
        <v>2</v>
      </c>
    </row>
    <row r="55" spans="1:6" x14ac:dyDescent="0.2">
      <c r="A55" t="s">
        <v>723</v>
      </c>
      <c r="B55" t="s">
        <v>779</v>
      </c>
      <c r="C55">
        <v>842</v>
      </c>
      <c r="D55" t="s">
        <v>471</v>
      </c>
      <c r="E55" t="str">
        <f>VLOOKUP(D55,Lookups!$A$2:$C$245,2,FALSE)</f>
        <v>Ceanothus americanus</v>
      </c>
      <c r="F55">
        <v>2</v>
      </c>
    </row>
    <row r="56" spans="1:6" x14ac:dyDescent="0.2">
      <c r="A56" t="s">
        <v>723</v>
      </c>
      <c r="B56" t="s">
        <v>779</v>
      </c>
      <c r="C56">
        <v>842</v>
      </c>
      <c r="D56" t="s">
        <v>726</v>
      </c>
      <c r="E56" t="str">
        <f>VLOOKUP(D56,Lookups!$A$2:$C$245,2,FALSE)</f>
        <v>Aster species 11</v>
      </c>
      <c r="F56">
        <v>2</v>
      </c>
    </row>
    <row r="57" spans="1:6" x14ac:dyDescent="0.2">
      <c r="A57" t="s">
        <v>723</v>
      </c>
      <c r="B57" t="s">
        <v>779</v>
      </c>
      <c r="C57">
        <v>842</v>
      </c>
      <c r="D57" t="s">
        <v>609</v>
      </c>
      <c r="E57" t="str">
        <f>VLOOKUP(D57,Lookups!$A$2:$C$245,2,FALSE)</f>
        <v>Solidago caesia</v>
      </c>
      <c r="F57">
        <v>1</v>
      </c>
    </row>
    <row r="58" spans="1:6" x14ac:dyDescent="0.2">
      <c r="A58" t="s">
        <v>723</v>
      </c>
      <c r="B58" t="s">
        <v>779</v>
      </c>
      <c r="C58">
        <v>842</v>
      </c>
      <c r="D58" t="s">
        <v>604</v>
      </c>
      <c r="E58" t="str">
        <f>VLOOKUP(D58,Lookups!$A$2:$C$245,2,FALSE)</f>
        <v>Malus species</v>
      </c>
      <c r="F58">
        <v>1</v>
      </c>
    </row>
    <row r="59" spans="1:6" x14ac:dyDescent="0.2">
      <c r="A59" t="s">
        <v>723</v>
      </c>
      <c r="B59" t="s">
        <v>779</v>
      </c>
      <c r="C59">
        <v>840</v>
      </c>
      <c r="D59" t="s">
        <v>262</v>
      </c>
      <c r="E59" t="str">
        <f>VLOOKUP(D59,Lookups!$A$2:$C$245,2,FALSE)</f>
        <v>Quercus prinoides</v>
      </c>
      <c r="F59">
        <v>5</v>
      </c>
    </row>
    <row r="60" spans="1:6" x14ac:dyDescent="0.2">
      <c r="A60" t="s">
        <v>723</v>
      </c>
      <c r="B60" t="s">
        <v>779</v>
      </c>
      <c r="C60">
        <v>840</v>
      </c>
      <c r="D60" t="s">
        <v>6</v>
      </c>
      <c r="E60" t="str">
        <f>VLOOKUP(D60,Lookups!$A$2:$C$245,2,FALSE)</f>
        <v>Acer rubrum</v>
      </c>
      <c r="F60">
        <v>3</v>
      </c>
    </row>
    <row r="61" spans="1:6" x14ac:dyDescent="0.2">
      <c r="A61" t="s">
        <v>723</v>
      </c>
      <c r="B61" t="s">
        <v>779</v>
      </c>
      <c r="C61">
        <v>840</v>
      </c>
      <c r="D61" t="s">
        <v>237</v>
      </c>
      <c r="E61" t="str">
        <f>VLOOKUP(D61,Lookups!$A$2:$C$245,2,FALSE)</f>
        <v>Prunus serotina</v>
      </c>
      <c r="F61">
        <v>2</v>
      </c>
    </row>
    <row r="62" spans="1:6" x14ac:dyDescent="0.2">
      <c r="A62" t="s">
        <v>723</v>
      </c>
      <c r="B62" t="s">
        <v>779</v>
      </c>
      <c r="C62">
        <v>840</v>
      </c>
      <c r="D62" t="s">
        <v>9</v>
      </c>
      <c r="E62" t="str">
        <f>VLOOKUP(D62,Lookups!$A$2:$C$245,2,FALSE)</f>
        <v>Amelanchier spp.</v>
      </c>
      <c r="F62">
        <v>2</v>
      </c>
    </row>
    <row r="63" spans="1:6" x14ac:dyDescent="0.2">
      <c r="A63" t="s">
        <v>723</v>
      </c>
      <c r="B63" t="s">
        <v>779</v>
      </c>
      <c r="C63">
        <v>840</v>
      </c>
      <c r="D63" t="s">
        <v>673</v>
      </c>
      <c r="E63" t="str">
        <f>VLOOKUP(D63,Lookups!$A$2:$C$245,2,FALSE)</f>
        <v>Rubus species</v>
      </c>
      <c r="F63">
        <v>3</v>
      </c>
    </row>
    <row r="64" spans="1:6" x14ac:dyDescent="0.2">
      <c r="A64" t="s">
        <v>723</v>
      </c>
      <c r="B64" t="s">
        <v>779</v>
      </c>
      <c r="C64">
        <v>840</v>
      </c>
      <c r="D64" t="s">
        <v>195</v>
      </c>
      <c r="E64" t="str">
        <f>VLOOKUP(D64,Lookups!$A$2:$C$245,2,FALSE)</f>
        <v>Parthenocissus quinquefolia</v>
      </c>
      <c r="F64">
        <v>2</v>
      </c>
    </row>
    <row r="65" spans="1:6" x14ac:dyDescent="0.2">
      <c r="A65" t="s">
        <v>723</v>
      </c>
      <c r="B65" t="s">
        <v>779</v>
      </c>
      <c r="C65">
        <v>840</v>
      </c>
      <c r="D65" t="s">
        <v>727</v>
      </c>
      <c r="E65" t="str">
        <f>VLOOKUP(D65,Lookups!$A$2:$C$245,2,FALSE)</f>
        <v>Fragaria species</v>
      </c>
      <c r="F65">
        <v>2</v>
      </c>
    </row>
    <row r="66" spans="1:6" x14ac:dyDescent="0.2">
      <c r="A66" t="s">
        <v>723</v>
      </c>
      <c r="B66" t="s">
        <v>779</v>
      </c>
      <c r="C66">
        <v>840</v>
      </c>
      <c r="D66" t="s">
        <v>152</v>
      </c>
      <c r="E66" t="str">
        <f>VLOOKUP(D66,Lookups!$A$2:$C$245,2,FALSE)</f>
        <v>Lonicera sp.</v>
      </c>
      <c r="F66">
        <v>2</v>
      </c>
    </row>
    <row r="67" spans="1:6" x14ac:dyDescent="0.2">
      <c r="A67" t="s">
        <v>723</v>
      </c>
      <c r="B67" t="s">
        <v>779</v>
      </c>
      <c r="C67">
        <v>840</v>
      </c>
      <c r="D67" t="s">
        <v>166</v>
      </c>
      <c r="E67" t="str">
        <f>VLOOKUP(D67,Lookups!$A$2:$C$245,2,FALSE)</f>
        <v>Lysimachia quadrifolia</v>
      </c>
      <c r="F67">
        <v>2</v>
      </c>
    </row>
    <row r="68" spans="1:6" x14ac:dyDescent="0.2">
      <c r="A68" t="s">
        <v>723</v>
      </c>
      <c r="B68" t="s">
        <v>779</v>
      </c>
      <c r="C68">
        <v>840</v>
      </c>
      <c r="D68" t="s">
        <v>471</v>
      </c>
      <c r="E68" t="str">
        <f>VLOOKUP(D68,Lookups!$A$2:$C$245,2,FALSE)</f>
        <v>Ceanothus americanus</v>
      </c>
      <c r="F68">
        <v>1</v>
      </c>
    </row>
    <row r="69" spans="1:6" x14ac:dyDescent="0.2">
      <c r="A69" t="s">
        <v>723</v>
      </c>
      <c r="B69" t="s">
        <v>779</v>
      </c>
      <c r="C69">
        <v>840</v>
      </c>
      <c r="D69" t="s">
        <v>240</v>
      </c>
      <c r="E69" t="str">
        <f>VLOOKUP(D69,Lookups!$A$2:$C$245,2,FALSE)</f>
        <v>Pteridium aquilinum</v>
      </c>
      <c r="F69">
        <v>1</v>
      </c>
    </row>
    <row r="70" spans="1:6" x14ac:dyDescent="0.2">
      <c r="A70" t="s">
        <v>723</v>
      </c>
      <c r="B70" t="s">
        <v>779</v>
      </c>
      <c r="C70">
        <v>838</v>
      </c>
      <c r="D70" t="s">
        <v>253</v>
      </c>
      <c r="E70" t="str">
        <f>VLOOKUP(D70,Lookups!$A$2:$C$245,2,FALSE)</f>
        <v>Quercus ilicifolia</v>
      </c>
      <c r="F70">
        <v>5</v>
      </c>
    </row>
    <row r="71" spans="1:6" x14ac:dyDescent="0.2">
      <c r="A71" t="s">
        <v>723</v>
      </c>
      <c r="B71" t="s">
        <v>779</v>
      </c>
      <c r="C71">
        <v>838</v>
      </c>
      <c r="D71" t="s">
        <v>240</v>
      </c>
      <c r="E71" t="str">
        <f>VLOOKUP(D71,Lookups!$A$2:$C$245,2,FALSE)</f>
        <v>Pteridium aquilinum</v>
      </c>
      <c r="F71">
        <v>3</v>
      </c>
    </row>
    <row r="72" spans="1:6" x14ac:dyDescent="0.2">
      <c r="A72" t="s">
        <v>723</v>
      </c>
      <c r="B72" t="s">
        <v>779</v>
      </c>
      <c r="C72">
        <v>838</v>
      </c>
      <c r="D72" t="s">
        <v>639</v>
      </c>
      <c r="E72" t="str">
        <f>VLOOKUP(D72,Lookups!$A$2:$C$245,2,FALSE)</f>
        <v>Circaea canadensis</v>
      </c>
      <c r="F72">
        <v>2</v>
      </c>
    </row>
    <row r="73" spans="1:6" x14ac:dyDescent="0.2">
      <c r="A73" t="s">
        <v>723</v>
      </c>
      <c r="B73" t="s">
        <v>779</v>
      </c>
      <c r="C73">
        <v>838</v>
      </c>
      <c r="D73" t="s">
        <v>337</v>
      </c>
      <c r="E73" t="str">
        <f>VLOOKUP(D73,Lookups!$A$2:$C$245,2,FALSE)</f>
        <v>Vaccinium pallidum</v>
      </c>
      <c r="F73">
        <v>3</v>
      </c>
    </row>
    <row r="74" spans="1:6" x14ac:dyDescent="0.2">
      <c r="A74" t="s">
        <v>723</v>
      </c>
      <c r="B74" t="s">
        <v>779</v>
      </c>
      <c r="C74">
        <v>838</v>
      </c>
      <c r="D74" t="s">
        <v>48</v>
      </c>
      <c r="E74" t="str">
        <f>VLOOKUP(D74,Lookups!$A$2:$C$245,2,FALSE)</f>
        <v>Carex pensylvanica</v>
      </c>
      <c r="F74">
        <v>5</v>
      </c>
    </row>
    <row r="75" spans="1:6" x14ac:dyDescent="0.2">
      <c r="A75" t="s">
        <v>723</v>
      </c>
      <c r="B75" t="s">
        <v>779</v>
      </c>
      <c r="C75">
        <v>836</v>
      </c>
      <c r="D75" t="s">
        <v>253</v>
      </c>
      <c r="E75" t="str">
        <f>VLOOKUP(D75,Lookups!$A$2:$C$245,2,FALSE)</f>
        <v>Quercus ilicifolia</v>
      </c>
      <c r="F75">
        <v>3</v>
      </c>
    </row>
    <row r="76" spans="1:6" x14ac:dyDescent="0.2">
      <c r="A76" t="s">
        <v>723</v>
      </c>
      <c r="B76" t="s">
        <v>779</v>
      </c>
      <c r="C76">
        <v>836</v>
      </c>
      <c r="D76" t="s">
        <v>237</v>
      </c>
      <c r="E76" t="str">
        <f>VLOOKUP(D76,Lookups!$A$2:$C$245,2,FALSE)</f>
        <v>Prunus serotina</v>
      </c>
      <c r="F76">
        <v>2</v>
      </c>
    </row>
    <row r="77" spans="1:6" x14ac:dyDescent="0.2">
      <c r="A77" t="s">
        <v>723</v>
      </c>
      <c r="B77" t="s">
        <v>779</v>
      </c>
      <c r="C77">
        <v>836</v>
      </c>
      <c r="D77" t="s">
        <v>6</v>
      </c>
      <c r="E77" t="str">
        <f>VLOOKUP(D77,Lookups!$A$2:$C$245,2,FALSE)</f>
        <v>Acer rubrum</v>
      </c>
      <c r="F77">
        <v>3</v>
      </c>
    </row>
    <row r="78" spans="1:6" x14ac:dyDescent="0.2">
      <c r="A78" t="s">
        <v>723</v>
      </c>
      <c r="B78" t="s">
        <v>779</v>
      </c>
      <c r="C78">
        <v>836</v>
      </c>
      <c r="D78" t="s">
        <v>240</v>
      </c>
      <c r="E78" t="str">
        <f>VLOOKUP(D78,Lookups!$A$2:$C$245,2,FALSE)</f>
        <v>Pteridium aquilinum</v>
      </c>
      <c r="F78">
        <v>4</v>
      </c>
    </row>
    <row r="79" spans="1:6" x14ac:dyDescent="0.2">
      <c r="A79" t="s">
        <v>723</v>
      </c>
      <c r="B79" t="s">
        <v>779</v>
      </c>
      <c r="C79">
        <v>836</v>
      </c>
      <c r="D79" t="s">
        <v>195</v>
      </c>
      <c r="E79" t="str">
        <f>VLOOKUP(D79,Lookups!$A$2:$C$245,2,FALSE)</f>
        <v>Parthenocissus quinquefolia</v>
      </c>
      <c r="F79">
        <v>4</v>
      </c>
    </row>
    <row r="80" spans="1:6" x14ac:dyDescent="0.2">
      <c r="A80" t="s">
        <v>723</v>
      </c>
      <c r="B80" t="s">
        <v>779</v>
      </c>
      <c r="C80">
        <v>836</v>
      </c>
      <c r="D80" t="s">
        <v>337</v>
      </c>
      <c r="E80" t="str">
        <f>VLOOKUP(D80,Lookups!$A$2:$C$245,2,FALSE)</f>
        <v>Vaccinium pallidum</v>
      </c>
      <c r="F80">
        <v>3</v>
      </c>
    </row>
    <row r="81" spans="1:6" x14ac:dyDescent="0.2">
      <c r="A81" t="s">
        <v>723</v>
      </c>
      <c r="B81" t="s">
        <v>779</v>
      </c>
      <c r="C81">
        <v>836</v>
      </c>
      <c r="D81" t="s">
        <v>604</v>
      </c>
      <c r="E81" t="str">
        <f>VLOOKUP(D81,Lookups!$A$2:$C$245,2,FALSE)</f>
        <v>Malus species</v>
      </c>
      <c r="F81">
        <v>3</v>
      </c>
    </row>
    <row r="82" spans="1:6" x14ac:dyDescent="0.2">
      <c r="A82" t="s">
        <v>723</v>
      </c>
      <c r="B82" t="s">
        <v>779</v>
      </c>
      <c r="C82">
        <v>836</v>
      </c>
      <c r="D82" t="s">
        <v>113</v>
      </c>
      <c r="E82" t="str">
        <f>VLOOKUP(D82,Lookups!$A$2:$C$245,2,FALSE)</f>
        <v>Gaylussacia baccata</v>
      </c>
      <c r="F82">
        <v>2</v>
      </c>
    </row>
    <row r="83" spans="1:6" x14ac:dyDescent="0.2">
      <c r="A83" t="s">
        <v>723</v>
      </c>
      <c r="B83" t="s">
        <v>779</v>
      </c>
      <c r="C83">
        <v>836</v>
      </c>
      <c r="D83" t="s">
        <v>673</v>
      </c>
      <c r="E83" t="str">
        <f>VLOOKUP(D83,Lookups!$A$2:$C$245,2,FALSE)</f>
        <v>Rubus species</v>
      </c>
      <c r="F83">
        <v>2</v>
      </c>
    </row>
    <row r="84" spans="1:6" x14ac:dyDescent="0.2">
      <c r="A84" t="s">
        <v>723</v>
      </c>
      <c r="B84" t="s">
        <v>779</v>
      </c>
      <c r="C84">
        <v>834</v>
      </c>
      <c r="D84" t="s">
        <v>262</v>
      </c>
      <c r="E84" t="str">
        <f>VLOOKUP(D84,Lookups!$A$2:$C$245,2,FALSE)</f>
        <v>Quercus prinoides</v>
      </c>
      <c r="F84">
        <v>3</v>
      </c>
    </row>
    <row r="85" spans="1:6" x14ac:dyDescent="0.2">
      <c r="A85" t="s">
        <v>723</v>
      </c>
      <c r="B85" t="s">
        <v>779</v>
      </c>
      <c r="C85">
        <v>834</v>
      </c>
      <c r="D85" t="s">
        <v>673</v>
      </c>
      <c r="E85" t="str">
        <f>VLOOKUP(D85,Lookups!$A$2:$C$245,2,FALSE)</f>
        <v>Rubus species</v>
      </c>
      <c r="F85">
        <v>2</v>
      </c>
    </row>
    <row r="86" spans="1:6" x14ac:dyDescent="0.2">
      <c r="A86" t="s">
        <v>723</v>
      </c>
      <c r="B86" t="s">
        <v>779</v>
      </c>
      <c r="C86">
        <v>834</v>
      </c>
      <c r="D86" t="s">
        <v>727</v>
      </c>
      <c r="E86" t="str">
        <f>VLOOKUP(D86,Lookups!$A$2:$C$245,2,FALSE)</f>
        <v>Fragaria species</v>
      </c>
      <c r="F86">
        <v>3</v>
      </c>
    </row>
    <row r="87" spans="1:6" x14ac:dyDescent="0.2">
      <c r="A87" t="s">
        <v>723</v>
      </c>
      <c r="B87" t="s">
        <v>779</v>
      </c>
      <c r="C87">
        <v>834</v>
      </c>
      <c r="D87" t="s">
        <v>405</v>
      </c>
      <c r="E87" t="str">
        <f>VLOOKUP(D87,Lookups!$A$2:$C$245,2,FALSE)</f>
        <v>Poacaea sp. 11</v>
      </c>
      <c r="F87">
        <v>4</v>
      </c>
    </row>
    <row r="88" spans="1:6" x14ac:dyDescent="0.2">
      <c r="A88" t="s">
        <v>723</v>
      </c>
      <c r="B88" t="s">
        <v>779</v>
      </c>
      <c r="C88">
        <v>834</v>
      </c>
      <c r="D88" t="s">
        <v>48</v>
      </c>
      <c r="E88" t="str">
        <f>VLOOKUP(D88,Lookups!$A$2:$C$245,2,FALSE)</f>
        <v>Carex pensylvanica</v>
      </c>
      <c r="F88">
        <v>4</v>
      </c>
    </row>
    <row r="89" spans="1:6" x14ac:dyDescent="0.2">
      <c r="A89" t="s">
        <v>723</v>
      </c>
      <c r="B89" t="s">
        <v>779</v>
      </c>
      <c r="C89">
        <v>834</v>
      </c>
      <c r="D89" t="s">
        <v>512</v>
      </c>
      <c r="E89" t="str">
        <f>VLOOKUP(D89,Lookups!$A$2:$C$245,2,FALSE)</f>
        <v>Solidago rugosa</v>
      </c>
      <c r="F89">
        <v>3</v>
      </c>
    </row>
    <row r="90" spans="1:6" x14ac:dyDescent="0.2">
      <c r="A90" t="s">
        <v>723</v>
      </c>
      <c r="B90" t="s">
        <v>779</v>
      </c>
      <c r="C90">
        <v>834</v>
      </c>
      <c r="D90" t="s">
        <v>471</v>
      </c>
      <c r="E90" t="str">
        <f>VLOOKUP(D90,Lookups!$A$2:$C$245,2,FALSE)</f>
        <v>Ceanothus americanus</v>
      </c>
      <c r="F90">
        <v>3</v>
      </c>
    </row>
    <row r="91" spans="1:6" x14ac:dyDescent="0.2">
      <c r="A91" t="s">
        <v>723</v>
      </c>
      <c r="B91" t="s">
        <v>779</v>
      </c>
      <c r="C91">
        <v>834</v>
      </c>
      <c r="D91" t="s">
        <v>240</v>
      </c>
      <c r="E91" t="str">
        <f>VLOOKUP(D91,Lookups!$A$2:$C$245,2,FALSE)</f>
        <v>Pteridium aquilinum</v>
      </c>
      <c r="F91">
        <v>2</v>
      </c>
    </row>
    <row r="92" spans="1:6" x14ac:dyDescent="0.2">
      <c r="A92" t="s">
        <v>723</v>
      </c>
      <c r="B92" t="s">
        <v>779</v>
      </c>
      <c r="C92">
        <v>834</v>
      </c>
      <c r="D92" t="s">
        <v>601</v>
      </c>
      <c r="E92" t="str">
        <f>VLOOKUP(D92,Lookups!$A$2:$C$245,2,FALSE)</f>
        <v>Forb unknown 6</v>
      </c>
      <c r="F92">
        <v>2</v>
      </c>
    </row>
    <row r="93" spans="1:6" x14ac:dyDescent="0.2">
      <c r="A93" t="s">
        <v>723</v>
      </c>
      <c r="B93" t="s">
        <v>779</v>
      </c>
      <c r="C93">
        <v>832</v>
      </c>
      <c r="D93" t="s">
        <v>262</v>
      </c>
      <c r="E93" t="str">
        <f>VLOOKUP(D93,Lookups!$A$2:$C$245,2,FALSE)</f>
        <v>Quercus prinoides</v>
      </c>
      <c r="F93">
        <v>7</v>
      </c>
    </row>
    <row r="94" spans="1:6" x14ac:dyDescent="0.2">
      <c r="A94" t="s">
        <v>723</v>
      </c>
      <c r="B94" t="s">
        <v>779</v>
      </c>
      <c r="C94">
        <v>832</v>
      </c>
      <c r="D94" t="s">
        <v>9</v>
      </c>
      <c r="E94" t="str">
        <f>VLOOKUP(D94,Lookups!$A$2:$C$245,2,FALSE)</f>
        <v>Amelanchier spp.</v>
      </c>
      <c r="F94">
        <v>2</v>
      </c>
    </row>
    <row r="95" spans="1:6" x14ac:dyDescent="0.2">
      <c r="A95" t="s">
        <v>723</v>
      </c>
      <c r="B95" t="s">
        <v>779</v>
      </c>
      <c r="C95">
        <v>832</v>
      </c>
      <c r="D95" t="s">
        <v>6</v>
      </c>
      <c r="E95" t="str">
        <f>VLOOKUP(D95,Lookups!$A$2:$C$245,2,FALSE)</f>
        <v>Acer rubrum</v>
      </c>
      <c r="F95">
        <v>2</v>
      </c>
    </row>
    <row r="96" spans="1:6" x14ac:dyDescent="0.2">
      <c r="A96" t="s">
        <v>723</v>
      </c>
      <c r="B96" t="s">
        <v>779</v>
      </c>
      <c r="C96">
        <v>832</v>
      </c>
      <c r="D96" t="s">
        <v>337</v>
      </c>
      <c r="E96" t="str">
        <f>VLOOKUP(D96,Lookups!$A$2:$C$245,2,FALSE)</f>
        <v>Vaccinium pallidum</v>
      </c>
      <c r="F96">
        <v>3</v>
      </c>
    </row>
    <row r="97" spans="1:6" x14ac:dyDescent="0.2">
      <c r="A97" t="s">
        <v>723</v>
      </c>
      <c r="B97" t="s">
        <v>779</v>
      </c>
      <c r="C97">
        <v>832</v>
      </c>
      <c r="D97" t="s">
        <v>113</v>
      </c>
      <c r="E97" t="str">
        <f>VLOOKUP(D97,Lookups!$A$2:$C$245,2,FALSE)</f>
        <v>Gaylussacia baccata</v>
      </c>
      <c r="F97">
        <v>2</v>
      </c>
    </row>
    <row r="98" spans="1:6" x14ac:dyDescent="0.2">
      <c r="A98" t="s">
        <v>723</v>
      </c>
      <c r="B98" t="s">
        <v>779</v>
      </c>
      <c r="C98">
        <v>832</v>
      </c>
      <c r="D98" t="s">
        <v>169</v>
      </c>
      <c r="E98" t="str">
        <f>VLOOKUP(D98,Lookups!$A$2:$C$245,2,FALSE)</f>
        <v>Melampyrum lineare</v>
      </c>
      <c r="F98">
        <v>2</v>
      </c>
    </row>
    <row r="99" spans="1:6" x14ac:dyDescent="0.2">
      <c r="A99" t="s">
        <v>723</v>
      </c>
      <c r="B99" t="s">
        <v>779</v>
      </c>
      <c r="C99">
        <v>832</v>
      </c>
      <c r="D99" t="s">
        <v>240</v>
      </c>
      <c r="E99" t="str">
        <f>VLOOKUP(D99,Lookups!$A$2:$C$245,2,FALSE)</f>
        <v>Pteridium aquilinum</v>
      </c>
      <c r="F99">
        <v>2</v>
      </c>
    </row>
    <row r="100" spans="1:6" x14ac:dyDescent="0.2">
      <c r="A100" t="s">
        <v>723</v>
      </c>
      <c r="B100" t="s">
        <v>779</v>
      </c>
      <c r="C100">
        <v>832</v>
      </c>
      <c r="D100" t="s">
        <v>369</v>
      </c>
      <c r="E100" t="str">
        <f>VLOOKUP(D100,Lookups!$A$2:$C$245,2,FALSE)</f>
        <v>Aronia melanocarpa</v>
      </c>
      <c r="F100">
        <v>1</v>
      </c>
    </row>
    <row r="101" spans="1:6" x14ac:dyDescent="0.2">
      <c r="A101" t="s">
        <v>723</v>
      </c>
      <c r="B101" t="s">
        <v>779</v>
      </c>
      <c r="C101">
        <v>830</v>
      </c>
      <c r="D101" t="s">
        <v>253</v>
      </c>
      <c r="E101" t="str">
        <f>VLOOKUP(D101,Lookups!$A$2:$C$245,2,FALSE)</f>
        <v>Quercus ilicifolia</v>
      </c>
      <c r="F101">
        <v>6</v>
      </c>
    </row>
    <row r="102" spans="1:6" x14ac:dyDescent="0.2">
      <c r="A102" t="s">
        <v>723</v>
      </c>
      <c r="B102" t="s">
        <v>779</v>
      </c>
      <c r="C102">
        <v>830</v>
      </c>
      <c r="D102" t="s">
        <v>6</v>
      </c>
      <c r="E102" t="str">
        <f>VLOOKUP(D102,Lookups!$A$2:$C$245,2,FALSE)</f>
        <v>Acer rubrum</v>
      </c>
      <c r="F102">
        <v>2</v>
      </c>
    </row>
    <row r="103" spans="1:6" x14ac:dyDescent="0.2">
      <c r="A103" t="s">
        <v>723</v>
      </c>
      <c r="B103" t="s">
        <v>779</v>
      </c>
      <c r="C103">
        <v>830</v>
      </c>
      <c r="D103" t="s">
        <v>240</v>
      </c>
      <c r="E103" t="str">
        <f>VLOOKUP(D103,Lookups!$A$2:$C$245,2,FALSE)</f>
        <v>Pteridium aquilinum</v>
      </c>
      <c r="F103">
        <v>3</v>
      </c>
    </row>
    <row r="104" spans="1:6" x14ac:dyDescent="0.2">
      <c r="A104" t="s">
        <v>723</v>
      </c>
      <c r="B104" t="s">
        <v>779</v>
      </c>
      <c r="C104">
        <v>830</v>
      </c>
      <c r="D104" t="s">
        <v>48</v>
      </c>
      <c r="E104" t="str">
        <f>VLOOKUP(D104,Lookups!$A$2:$C$245,2,FALSE)</f>
        <v>Carex pensylvanica</v>
      </c>
      <c r="F104">
        <v>5</v>
      </c>
    </row>
    <row r="105" spans="1:6" x14ac:dyDescent="0.2">
      <c r="A105" t="s">
        <v>723</v>
      </c>
      <c r="B105" t="s">
        <v>779</v>
      </c>
      <c r="C105">
        <v>830</v>
      </c>
      <c r="D105" t="s">
        <v>432</v>
      </c>
      <c r="E105" t="str">
        <f>VLOOKUP(D105,Lookups!$A$2:$C$245,2,FALSE)</f>
        <v>Celastrus orbiculatus</v>
      </c>
      <c r="F105">
        <v>2</v>
      </c>
    </row>
    <row r="106" spans="1:6" x14ac:dyDescent="0.2">
      <c r="A106" t="s">
        <v>723</v>
      </c>
      <c r="B106" t="s">
        <v>779</v>
      </c>
      <c r="C106">
        <v>830</v>
      </c>
      <c r="D106" t="s">
        <v>673</v>
      </c>
      <c r="E106" t="str">
        <f>VLOOKUP(D106,Lookups!$A$2:$C$245,2,FALSE)</f>
        <v>Rubus species</v>
      </c>
      <c r="F106">
        <v>2</v>
      </c>
    </row>
    <row r="107" spans="1:6" x14ac:dyDescent="0.2">
      <c r="A107" t="s">
        <v>723</v>
      </c>
      <c r="B107" t="s">
        <v>779</v>
      </c>
      <c r="C107">
        <v>830</v>
      </c>
      <c r="D107" t="s">
        <v>166</v>
      </c>
      <c r="E107" t="str">
        <f>VLOOKUP(D107,Lookups!$A$2:$C$245,2,FALSE)</f>
        <v>Lysimachia quadrifolia</v>
      </c>
      <c r="F107">
        <v>2</v>
      </c>
    </row>
    <row r="108" spans="1:6" x14ac:dyDescent="0.2">
      <c r="A108" t="s">
        <v>723</v>
      </c>
      <c r="B108" t="s">
        <v>779</v>
      </c>
      <c r="C108">
        <v>830</v>
      </c>
      <c r="D108" t="s">
        <v>18</v>
      </c>
      <c r="E108" t="str">
        <f>VLOOKUP(D108,Lookups!$A$2:$C$245,2,FALSE)</f>
        <v>Aralia nudicaulis</v>
      </c>
      <c r="F108">
        <v>2</v>
      </c>
    </row>
    <row r="109" spans="1:6" x14ac:dyDescent="0.2">
      <c r="A109" t="s">
        <v>723</v>
      </c>
      <c r="B109" t="s">
        <v>779</v>
      </c>
      <c r="C109">
        <v>830</v>
      </c>
      <c r="D109" t="s">
        <v>328</v>
      </c>
      <c r="E109" t="str">
        <f>VLOOKUP(D109,Lookups!$A$2:$C$245,2,FALSE)</f>
        <v>Vaccinium angustifolium</v>
      </c>
      <c r="F109">
        <v>2</v>
      </c>
    </row>
    <row r="110" spans="1:6" x14ac:dyDescent="0.2">
      <c r="A110" t="s">
        <v>723</v>
      </c>
      <c r="B110" t="s">
        <v>779</v>
      </c>
      <c r="C110">
        <v>830</v>
      </c>
      <c r="D110" t="s">
        <v>728</v>
      </c>
      <c r="E110" t="str">
        <f>VLOOKUP(D110,Lookups!$A$2:$C$245,2,FALSE)</f>
        <v>Ranunculus species 1</v>
      </c>
      <c r="F110">
        <v>1</v>
      </c>
    </row>
    <row r="111" spans="1:6" x14ac:dyDescent="0.2">
      <c r="A111" t="s">
        <v>723</v>
      </c>
      <c r="B111" t="s">
        <v>779</v>
      </c>
      <c r="C111">
        <v>828</v>
      </c>
      <c r="D111" t="s">
        <v>253</v>
      </c>
      <c r="E111" t="str">
        <f>VLOOKUP(D111,Lookups!$A$2:$C$245,2,FALSE)</f>
        <v>Quercus ilicifolia</v>
      </c>
      <c r="F111">
        <v>2</v>
      </c>
    </row>
    <row r="112" spans="1:6" x14ac:dyDescent="0.2">
      <c r="A112" t="s">
        <v>723</v>
      </c>
      <c r="B112" t="s">
        <v>779</v>
      </c>
      <c r="C112">
        <v>828</v>
      </c>
      <c r="D112" t="s">
        <v>595</v>
      </c>
      <c r="E112" t="str">
        <f>VLOOKUP(D112,Lookups!$A$2:$C$245,2,FALSE)</f>
        <v>Comandra umbellata</v>
      </c>
      <c r="F112">
        <v>1</v>
      </c>
    </row>
    <row r="113" spans="1:6" x14ac:dyDescent="0.2">
      <c r="A113" t="s">
        <v>723</v>
      </c>
      <c r="B113" t="s">
        <v>779</v>
      </c>
      <c r="C113">
        <v>828</v>
      </c>
      <c r="D113" t="s">
        <v>48</v>
      </c>
      <c r="E113" t="str">
        <f>VLOOKUP(D113,Lookups!$A$2:$C$245,2,FALSE)</f>
        <v>Carex pensylvanica</v>
      </c>
      <c r="F113">
        <v>5</v>
      </c>
    </row>
    <row r="114" spans="1:6" x14ac:dyDescent="0.2">
      <c r="A114" t="s">
        <v>723</v>
      </c>
      <c r="B114" t="s">
        <v>779</v>
      </c>
      <c r="C114">
        <v>828</v>
      </c>
      <c r="D114" t="s">
        <v>405</v>
      </c>
      <c r="E114" t="str">
        <f>VLOOKUP(D114,Lookups!$A$2:$C$245,2,FALSE)</f>
        <v>Poacaea sp. 11</v>
      </c>
      <c r="F114">
        <v>1</v>
      </c>
    </row>
    <row r="115" spans="1:6" x14ac:dyDescent="0.2">
      <c r="A115" t="s">
        <v>723</v>
      </c>
      <c r="B115" t="s">
        <v>779</v>
      </c>
      <c r="C115">
        <v>828</v>
      </c>
      <c r="D115" t="s">
        <v>166</v>
      </c>
      <c r="E115" t="str">
        <f>VLOOKUP(D115,Lookups!$A$2:$C$245,2,FALSE)</f>
        <v>Lysimachia quadrifolia</v>
      </c>
      <c r="F115">
        <v>2</v>
      </c>
    </row>
    <row r="116" spans="1:6" x14ac:dyDescent="0.2">
      <c r="A116" t="s">
        <v>723</v>
      </c>
      <c r="B116" t="s">
        <v>779</v>
      </c>
      <c r="C116">
        <v>828</v>
      </c>
      <c r="D116" t="s">
        <v>337</v>
      </c>
      <c r="E116" t="str">
        <f>VLOOKUP(D116,Lookups!$A$2:$C$245,2,FALSE)</f>
        <v>Vaccinium pallidum</v>
      </c>
      <c r="F116">
        <v>1</v>
      </c>
    </row>
    <row r="117" spans="1:6" x14ac:dyDescent="0.2">
      <c r="A117" t="s">
        <v>723</v>
      </c>
      <c r="B117" t="s">
        <v>779</v>
      </c>
      <c r="C117">
        <v>828</v>
      </c>
      <c r="D117" t="s">
        <v>204</v>
      </c>
      <c r="E117" t="str">
        <f>VLOOKUP(D117,Lookups!$A$2:$C$245,2,FALSE)</f>
        <v>Pinus rigida</v>
      </c>
      <c r="F117">
        <v>1</v>
      </c>
    </row>
    <row r="118" spans="1:6" x14ac:dyDescent="0.2">
      <c r="A118" t="s">
        <v>723</v>
      </c>
      <c r="B118" t="s">
        <v>779</v>
      </c>
      <c r="C118">
        <v>826</v>
      </c>
      <c r="D118" t="s">
        <v>237</v>
      </c>
      <c r="E118" t="str">
        <f>VLOOKUP(D118,Lookups!$A$2:$C$245,2,FALSE)</f>
        <v>Prunus serotina</v>
      </c>
      <c r="F118">
        <v>2</v>
      </c>
    </row>
    <row r="119" spans="1:6" x14ac:dyDescent="0.2">
      <c r="A119" t="s">
        <v>723</v>
      </c>
      <c r="B119" t="s">
        <v>779</v>
      </c>
      <c r="C119">
        <v>826</v>
      </c>
      <c r="D119" t="s">
        <v>262</v>
      </c>
      <c r="E119" t="str">
        <f>VLOOKUP(D119,Lookups!$A$2:$C$245,2,FALSE)</f>
        <v>Quercus prinoides</v>
      </c>
      <c r="F119">
        <v>3</v>
      </c>
    </row>
    <row r="120" spans="1:6" x14ac:dyDescent="0.2">
      <c r="A120" t="s">
        <v>723</v>
      </c>
      <c r="B120" t="s">
        <v>779</v>
      </c>
      <c r="C120">
        <v>826</v>
      </c>
      <c r="D120" t="s">
        <v>253</v>
      </c>
      <c r="E120" t="str">
        <f>VLOOKUP(D120,Lookups!$A$2:$C$245,2,FALSE)</f>
        <v>Quercus ilicifolia</v>
      </c>
      <c r="F120">
        <v>6</v>
      </c>
    </row>
    <row r="121" spans="1:6" x14ac:dyDescent="0.2">
      <c r="A121" t="s">
        <v>723</v>
      </c>
      <c r="B121" t="s">
        <v>779</v>
      </c>
      <c r="C121">
        <v>826</v>
      </c>
      <c r="D121" t="s">
        <v>673</v>
      </c>
      <c r="E121" t="str">
        <f>VLOOKUP(D121,Lookups!$A$2:$C$245,2,FALSE)</f>
        <v>Rubus species</v>
      </c>
      <c r="F121">
        <v>2</v>
      </c>
    </row>
    <row r="122" spans="1:6" x14ac:dyDescent="0.2">
      <c r="A122" t="s">
        <v>723</v>
      </c>
      <c r="B122" t="s">
        <v>779</v>
      </c>
      <c r="C122">
        <v>826</v>
      </c>
      <c r="D122" t="s">
        <v>166</v>
      </c>
      <c r="E122" t="str">
        <f>VLOOKUP(D122,Lookups!$A$2:$C$245,2,FALSE)</f>
        <v>Lysimachia quadrifolia</v>
      </c>
      <c r="F122">
        <v>2</v>
      </c>
    </row>
    <row r="123" spans="1:6" x14ac:dyDescent="0.2">
      <c r="A123" t="s">
        <v>723</v>
      </c>
      <c r="B123" t="s">
        <v>779</v>
      </c>
      <c r="C123">
        <v>826</v>
      </c>
      <c r="D123" t="s">
        <v>113</v>
      </c>
      <c r="E123" t="str">
        <f>VLOOKUP(D123,Lookups!$A$2:$C$245,2,FALSE)</f>
        <v>Gaylussacia baccata</v>
      </c>
      <c r="F123">
        <v>2</v>
      </c>
    </row>
    <row r="124" spans="1:6" x14ac:dyDescent="0.2">
      <c r="A124" t="s">
        <v>723</v>
      </c>
      <c r="B124" t="s">
        <v>779</v>
      </c>
      <c r="C124">
        <v>826</v>
      </c>
      <c r="D124" t="s">
        <v>432</v>
      </c>
      <c r="E124" t="str">
        <f>VLOOKUP(D124,Lookups!$A$2:$C$245,2,FALSE)</f>
        <v>Celastrus orbiculatus</v>
      </c>
      <c r="F124">
        <v>2</v>
      </c>
    </row>
    <row r="125" spans="1:6" x14ac:dyDescent="0.2">
      <c r="A125" t="s">
        <v>723</v>
      </c>
      <c r="B125" t="s">
        <v>779</v>
      </c>
      <c r="C125">
        <v>826</v>
      </c>
      <c r="D125" t="s">
        <v>48</v>
      </c>
      <c r="E125" t="str">
        <f>VLOOKUP(D125,Lookups!$A$2:$C$245,2,FALSE)</f>
        <v>Carex pensylvanica</v>
      </c>
      <c r="F125">
        <v>3</v>
      </c>
    </row>
    <row r="126" spans="1:6" x14ac:dyDescent="0.2">
      <c r="A126" t="s">
        <v>723</v>
      </c>
      <c r="B126" t="s">
        <v>779</v>
      </c>
      <c r="C126">
        <v>826</v>
      </c>
      <c r="D126" t="s">
        <v>692</v>
      </c>
      <c r="E126" t="str">
        <f>VLOOKUP(D126,Lookups!$A$2:$C$245,2,FALSE)</f>
        <v>Forb unknown 4</v>
      </c>
      <c r="F126">
        <v>1</v>
      </c>
    </row>
    <row r="127" spans="1:6" x14ac:dyDescent="0.2">
      <c r="A127" t="s">
        <v>723</v>
      </c>
      <c r="B127" t="s">
        <v>779</v>
      </c>
      <c r="C127">
        <v>826</v>
      </c>
      <c r="D127" t="s">
        <v>688</v>
      </c>
      <c r="E127" t="str">
        <f>VLOOKUP(D127,Lookups!$A$2:$C$245,2,FALSE)</f>
        <v>Solidago species</v>
      </c>
      <c r="F127">
        <v>2</v>
      </c>
    </row>
    <row r="128" spans="1:6" x14ac:dyDescent="0.2">
      <c r="A128" t="s">
        <v>723</v>
      </c>
      <c r="B128" t="s">
        <v>779</v>
      </c>
      <c r="C128">
        <v>826</v>
      </c>
      <c r="D128" t="s">
        <v>509</v>
      </c>
      <c r="E128" t="str">
        <f>VLOOKUP(D128,Lookups!$A$2:$C$245,2,FALSE)</f>
        <v>Veronica officinalis</v>
      </c>
      <c r="F128">
        <v>2</v>
      </c>
    </row>
    <row r="129" spans="1:6" x14ac:dyDescent="0.2">
      <c r="A129" t="s">
        <v>723</v>
      </c>
      <c r="B129" t="s">
        <v>779</v>
      </c>
      <c r="C129">
        <v>826</v>
      </c>
      <c r="D129" t="s">
        <v>169</v>
      </c>
      <c r="E129" t="str">
        <f>VLOOKUP(D129,Lookups!$A$2:$C$245,2,FALSE)</f>
        <v>Melampyrum lineare</v>
      </c>
      <c r="F129">
        <v>2</v>
      </c>
    </row>
    <row r="130" spans="1:6" x14ac:dyDescent="0.2">
      <c r="A130" t="s">
        <v>723</v>
      </c>
      <c r="B130" t="s">
        <v>779</v>
      </c>
      <c r="C130">
        <v>824</v>
      </c>
      <c r="D130" t="s">
        <v>204</v>
      </c>
      <c r="E130" t="str">
        <f>VLOOKUP(D130,Lookups!$A$2:$C$245,2,FALSE)</f>
        <v>Pinus rigida</v>
      </c>
      <c r="F130">
        <v>1</v>
      </c>
    </row>
    <row r="131" spans="1:6" x14ac:dyDescent="0.2">
      <c r="A131" t="s">
        <v>723</v>
      </c>
      <c r="B131" t="s">
        <v>779</v>
      </c>
      <c r="C131">
        <v>824</v>
      </c>
      <c r="D131" t="s">
        <v>6</v>
      </c>
      <c r="E131" t="str">
        <f>VLOOKUP(D131,Lookups!$A$2:$C$245,2,FALSE)</f>
        <v>Acer rubrum</v>
      </c>
      <c r="F131">
        <v>1</v>
      </c>
    </row>
    <row r="132" spans="1:6" x14ac:dyDescent="0.2">
      <c r="A132" t="s">
        <v>723</v>
      </c>
      <c r="B132" t="s">
        <v>779</v>
      </c>
      <c r="C132">
        <v>824</v>
      </c>
      <c r="D132" t="s">
        <v>253</v>
      </c>
      <c r="E132" t="str">
        <f>VLOOKUP(D132,Lookups!$A$2:$C$245,2,FALSE)</f>
        <v>Quercus ilicifolia</v>
      </c>
      <c r="F132">
        <v>5</v>
      </c>
    </row>
    <row r="133" spans="1:6" x14ac:dyDescent="0.2">
      <c r="A133" t="s">
        <v>723</v>
      </c>
      <c r="B133" t="s">
        <v>779</v>
      </c>
      <c r="C133">
        <v>824</v>
      </c>
      <c r="D133" t="s">
        <v>262</v>
      </c>
      <c r="E133" t="str">
        <f>VLOOKUP(D133,Lookups!$A$2:$C$245,2,FALSE)</f>
        <v>Quercus prinoides</v>
      </c>
      <c r="F133">
        <v>2</v>
      </c>
    </row>
    <row r="134" spans="1:6" x14ac:dyDescent="0.2">
      <c r="A134" t="s">
        <v>723</v>
      </c>
      <c r="B134" t="s">
        <v>779</v>
      </c>
      <c r="C134">
        <v>824</v>
      </c>
      <c r="D134" t="s">
        <v>405</v>
      </c>
      <c r="E134" t="str">
        <f>VLOOKUP(D134,Lookups!$A$2:$C$245,2,FALSE)</f>
        <v>Poacaea sp. 11</v>
      </c>
      <c r="F134">
        <v>2</v>
      </c>
    </row>
    <row r="135" spans="1:6" x14ac:dyDescent="0.2">
      <c r="A135" t="s">
        <v>723</v>
      </c>
      <c r="B135" t="s">
        <v>779</v>
      </c>
      <c r="C135">
        <v>824</v>
      </c>
      <c r="D135" t="s">
        <v>432</v>
      </c>
      <c r="E135" t="str">
        <f>VLOOKUP(D135,Lookups!$A$2:$C$245,2,FALSE)</f>
        <v>Celastrus orbiculatus</v>
      </c>
      <c r="F135">
        <v>3</v>
      </c>
    </row>
    <row r="136" spans="1:6" x14ac:dyDescent="0.2">
      <c r="A136" t="s">
        <v>723</v>
      </c>
      <c r="B136" t="s">
        <v>779</v>
      </c>
      <c r="C136">
        <v>824</v>
      </c>
      <c r="D136" t="s">
        <v>240</v>
      </c>
      <c r="E136" t="str">
        <f>VLOOKUP(D136,Lookups!$A$2:$C$245,2,FALSE)</f>
        <v>Pteridium aquilinum</v>
      </c>
      <c r="F136">
        <v>5</v>
      </c>
    </row>
    <row r="137" spans="1:6" x14ac:dyDescent="0.2">
      <c r="A137" t="s">
        <v>723</v>
      </c>
      <c r="B137" t="s">
        <v>779</v>
      </c>
      <c r="C137">
        <v>824</v>
      </c>
      <c r="D137" t="s">
        <v>673</v>
      </c>
      <c r="E137" t="str">
        <f>VLOOKUP(D137,Lookups!$A$2:$C$245,2,FALSE)</f>
        <v>Rubus species</v>
      </c>
      <c r="F137">
        <v>2</v>
      </c>
    </row>
    <row r="138" spans="1:6" x14ac:dyDescent="0.2">
      <c r="A138" t="s">
        <v>723</v>
      </c>
      <c r="B138" t="s">
        <v>779</v>
      </c>
      <c r="C138">
        <v>824</v>
      </c>
      <c r="D138" t="s">
        <v>727</v>
      </c>
      <c r="E138" t="str">
        <f>VLOOKUP(D138,Lookups!$A$2:$C$245,2,FALSE)</f>
        <v>Fragaria species</v>
      </c>
      <c r="F138">
        <v>2</v>
      </c>
    </row>
    <row r="139" spans="1:6" x14ac:dyDescent="0.2">
      <c r="A139" t="s">
        <v>723</v>
      </c>
      <c r="B139" t="s">
        <v>779</v>
      </c>
      <c r="C139">
        <v>824</v>
      </c>
      <c r="D139" t="s">
        <v>48</v>
      </c>
      <c r="E139" t="str">
        <f>VLOOKUP(D139,Lookups!$A$2:$C$245,2,FALSE)</f>
        <v>Carex pensylvanica</v>
      </c>
      <c r="F139">
        <v>1</v>
      </c>
    </row>
    <row r="140" spans="1:6" x14ac:dyDescent="0.2">
      <c r="A140" t="s">
        <v>723</v>
      </c>
      <c r="B140" t="s">
        <v>779</v>
      </c>
      <c r="C140">
        <v>822</v>
      </c>
      <c r="D140" t="s">
        <v>240</v>
      </c>
      <c r="E140" t="str">
        <f>VLOOKUP(D140,Lookups!$A$2:$C$245,2,FALSE)</f>
        <v>Pteridium aquilinum</v>
      </c>
      <c r="F140">
        <v>4</v>
      </c>
    </row>
    <row r="141" spans="1:6" x14ac:dyDescent="0.2">
      <c r="A141" t="s">
        <v>723</v>
      </c>
      <c r="B141" t="s">
        <v>779</v>
      </c>
      <c r="C141">
        <v>822</v>
      </c>
      <c r="D141" t="s">
        <v>48</v>
      </c>
      <c r="E141" t="str">
        <f>VLOOKUP(D141,Lookups!$A$2:$C$245,2,FALSE)</f>
        <v>Carex pensylvanica</v>
      </c>
      <c r="F141">
        <v>3</v>
      </c>
    </row>
    <row r="142" spans="1:6" x14ac:dyDescent="0.2">
      <c r="A142" t="s">
        <v>723</v>
      </c>
      <c r="B142" t="s">
        <v>779</v>
      </c>
      <c r="C142">
        <v>822</v>
      </c>
      <c r="D142" t="s">
        <v>405</v>
      </c>
      <c r="E142" t="str">
        <f>VLOOKUP(D142,Lookups!$A$2:$C$245,2,FALSE)</f>
        <v>Poacaea sp. 11</v>
      </c>
      <c r="F142">
        <v>2</v>
      </c>
    </row>
    <row r="143" spans="1:6" x14ac:dyDescent="0.2">
      <c r="A143" t="s">
        <v>723</v>
      </c>
      <c r="B143" t="s">
        <v>779</v>
      </c>
      <c r="C143">
        <v>822</v>
      </c>
      <c r="D143" t="s">
        <v>113</v>
      </c>
      <c r="E143" t="str">
        <f>VLOOKUP(D143,Lookups!$A$2:$C$245,2,FALSE)</f>
        <v>Gaylussacia baccata</v>
      </c>
      <c r="F143">
        <v>2</v>
      </c>
    </row>
    <row r="144" spans="1:6" x14ac:dyDescent="0.2">
      <c r="A144" t="s">
        <v>723</v>
      </c>
      <c r="B144" t="s">
        <v>779</v>
      </c>
      <c r="C144">
        <v>822</v>
      </c>
      <c r="D144" t="s">
        <v>169</v>
      </c>
      <c r="E144" t="str">
        <f>VLOOKUP(D144,Lookups!$A$2:$C$245,2,FALSE)</f>
        <v>Melampyrum lineare</v>
      </c>
      <c r="F144">
        <v>2</v>
      </c>
    </row>
    <row r="145" spans="1:6" x14ac:dyDescent="0.2">
      <c r="A145" t="s">
        <v>723</v>
      </c>
      <c r="B145" t="s">
        <v>779</v>
      </c>
      <c r="C145">
        <v>822</v>
      </c>
      <c r="D145" t="s">
        <v>590</v>
      </c>
      <c r="E145" t="str">
        <f>VLOOKUP(D145,Lookups!$A$2:$C$245,2,FALSE)</f>
        <v>Desmodium canadense</v>
      </c>
      <c r="F145">
        <v>2</v>
      </c>
    </row>
    <row r="146" spans="1:6" x14ac:dyDescent="0.2">
      <c r="A146" t="s">
        <v>723</v>
      </c>
      <c r="B146" t="s">
        <v>779</v>
      </c>
      <c r="C146">
        <v>822</v>
      </c>
      <c r="D146" t="s">
        <v>337</v>
      </c>
      <c r="E146" t="str">
        <f>VLOOKUP(D146,Lookups!$A$2:$C$245,2,FALSE)</f>
        <v>Vaccinium pallidum</v>
      </c>
      <c r="F146">
        <v>1</v>
      </c>
    </row>
    <row r="147" spans="1:6" x14ac:dyDescent="0.2">
      <c r="A147" t="s">
        <v>723</v>
      </c>
      <c r="B147" t="s">
        <v>779</v>
      </c>
      <c r="C147">
        <v>822</v>
      </c>
      <c r="D147" t="s">
        <v>512</v>
      </c>
      <c r="E147" t="str">
        <f>VLOOKUP(D147,Lookups!$A$2:$C$245,2,FALSE)</f>
        <v>Solidago rugosa</v>
      </c>
      <c r="F147">
        <v>2</v>
      </c>
    </row>
    <row r="148" spans="1:6" x14ac:dyDescent="0.2">
      <c r="A148" t="s">
        <v>723</v>
      </c>
      <c r="B148" t="s">
        <v>779</v>
      </c>
      <c r="C148">
        <v>820</v>
      </c>
      <c r="D148" t="s">
        <v>253</v>
      </c>
      <c r="E148" t="str">
        <f>VLOOKUP(D148,Lookups!$A$2:$C$245,2,FALSE)</f>
        <v>Quercus ilicifolia</v>
      </c>
      <c r="F148">
        <v>2</v>
      </c>
    </row>
    <row r="149" spans="1:6" x14ac:dyDescent="0.2">
      <c r="A149" t="s">
        <v>723</v>
      </c>
      <c r="B149" t="s">
        <v>779</v>
      </c>
      <c r="C149">
        <v>820</v>
      </c>
      <c r="D149" t="s">
        <v>6</v>
      </c>
      <c r="E149" t="str">
        <f>VLOOKUP(D149,Lookups!$A$2:$C$245,2,FALSE)</f>
        <v>Acer rubrum</v>
      </c>
      <c r="F149">
        <v>1</v>
      </c>
    </row>
    <row r="150" spans="1:6" x14ac:dyDescent="0.2">
      <c r="A150" t="s">
        <v>723</v>
      </c>
      <c r="B150" t="s">
        <v>779</v>
      </c>
      <c r="C150">
        <v>820</v>
      </c>
      <c r="D150" t="s">
        <v>9</v>
      </c>
      <c r="E150" t="str">
        <f>VLOOKUP(D150,Lookups!$A$2:$C$245,2,FALSE)</f>
        <v>Amelanchier spp.</v>
      </c>
      <c r="F150">
        <v>1</v>
      </c>
    </row>
    <row r="151" spans="1:6" x14ac:dyDescent="0.2">
      <c r="A151" t="s">
        <v>723</v>
      </c>
      <c r="B151" t="s">
        <v>779</v>
      </c>
      <c r="C151">
        <v>820</v>
      </c>
      <c r="D151" t="s">
        <v>240</v>
      </c>
      <c r="E151" t="str">
        <f>VLOOKUP(D151,Lookups!$A$2:$C$245,2,FALSE)</f>
        <v>Pteridium aquilinum</v>
      </c>
      <c r="F151">
        <v>5</v>
      </c>
    </row>
    <row r="152" spans="1:6" x14ac:dyDescent="0.2">
      <c r="A152" t="s">
        <v>723</v>
      </c>
      <c r="B152" t="s">
        <v>779</v>
      </c>
      <c r="C152">
        <v>820</v>
      </c>
      <c r="D152" t="s">
        <v>673</v>
      </c>
      <c r="E152" t="str">
        <f>VLOOKUP(D152,Lookups!$A$2:$C$245,2,FALSE)</f>
        <v>Rubus species</v>
      </c>
      <c r="F152">
        <v>2</v>
      </c>
    </row>
    <row r="153" spans="1:6" x14ac:dyDescent="0.2">
      <c r="A153" t="s">
        <v>723</v>
      </c>
      <c r="B153" t="s">
        <v>779</v>
      </c>
      <c r="C153">
        <v>820</v>
      </c>
      <c r="D153" t="s">
        <v>169</v>
      </c>
      <c r="E153" t="str">
        <f>VLOOKUP(D153,Lookups!$A$2:$C$245,2,FALSE)</f>
        <v>Melampyrum lineare</v>
      </c>
      <c r="F153">
        <v>1</v>
      </c>
    </row>
    <row r="154" spans="1:6" x14ac:dyDescent="0.2">
      <c r="A154" t="s">
        <v>723</v>
      </c>
      <c r="B154" t="s">
        <v>779</v>
      </c>
      <c r="C154">
        <v>820</v>
      </c>
      <c r="D154" t="s">
        <v>119</v>
      </c>
      <c r="E154" t="str">
        <f>VLOOKUP(D154,Lookups!$A$2:$C$245,2,FALSE)</f>
        <v>Gaultheria procumbens</v>
      </c>
      <c r="F154">
        <v>2</v>
      </c>
    </row>
    <row r="155" spans="1:6" x14ac:dyDescent="0.2">
      <c r="A155" t="s">
        <v>723</v>
      </c>
      <c r="B155" t="s">
        <v>779</v>
      </c>
      <c r="C155">
        <v>820</v>
      </c>
      <c r="D155" t="s">
        <v>48</v>
      </c>
      <c r="E155" t="str">
        <f>VLOOKUP(D155,Lookups!$A$2:$C$245,2,FALSE)</f>
        <v>Carex pensylvanica</v>
      </c>
      <c r="F155">
        <v>3</v>
      </c>
    </row>
    <row r="156" spans="1:6" x14ac:dyDescent="0.2">
      <c r="A156" t="s">
        <v>723</v>
      </c>
      <c r="B156" t="s">
        <v>779</v>
      </c>
      <c r="C156">
        <v>820</v>
      </c>
      <c r="D156" t="s">
        <v>405</v>
      </c>
      <c r="E156" t="str">
        <f>VLOOKUP(D156,Lookups!$A$2:$C$245,2,FALSE)</f>
        <v>Poacaea sp. 11</v>
      </c>
      <c r="F156">
        <v>2</v>
      </c>
    </row>
    <row r="157" spans="1:6" x14ac:dyDescent="0.2">
      <c r="A157" t="s">
        <v>723</v>
      </c>
      <c r="B157" t="s">
        <v>779</v>
      </c>
      <c r="C157">
        <v>820</v>
      </c>
      <c r="D157" t="s">
        <v>18</v>
      </c>
      <c r="E157" t="str">
        <f>VLOOKUP(D157,Lookups!$A$2:$C$245,2,FALSE)</f>
        <v>Aralia nudicaulis</v>
      </c>
      <c r="F157">
        <v>2</v>
      </c>
    </row>
    <row r="158" spans="1:6" x14ac:dyDescent="0.2">
      <c r="A158" t="s">
        <v>734</v>
      </c>
      <c r="B158" t="s">
        <v>779</v>
      </c>
      <c r="C158">
        <v>888</v>
      </c>
      <c r="D158" t="s">
        <v>9</v>
      </c>
      <c r="E158" t="str">
        <f>VLOOKUP(D158,Lookups!$A$2:$C$245,2,FALSE)</f>
        <v>Amelanchier spp.</v>
      </c>
      <c r="F158">
        <v>1</v>
      </c>
    </row>
    <row r="159" spans="1:6" x14ac:dyDescent="0.2">
      <c r="A159" t="s">
        <v>734</v>
      </c>
      <c r="B159" t="s">
        <v>779</v>
      </c>
      <c r="C159">
        <v>888</v>
      </c>
      <c r="D159" t="s">
        <v>604</v>
      </c>
      <c r="E159" t="str">
        <f>VLOOKUP(D159,Lookups!$A$2:$C$245,2,FALSE)</f>
        <v>Malus species</v>
      </c>
      <c r="F159">
        <v>2</v>
      </c>
    </row>
    <row r="160" spans="1:6" x14ac:dyDescent="0.2">
      <c r="A160" t="s">
        <v>734</v>
      </c>
      <c r="B160" t="s">
        <v>779</v>
      </c>
      <c r="C160">
        <v>888</v>
      </c>
      <c r="D160" t="s">
        <v>262</v>
      </c>
      <c r="E160" t="str">
        <f>VLOOKUP(D160,Lookups!$A$2:$C$245,2,FALSE)</f>
        <v>Quercus prinoides</v>
      </c>
      <c r="F160">
        <v>2</v>
      </c>
    </row>
    <row r="161" spans="1:6" x14ac:dyDescent="0.2">
      <c r="A161" t="s">
        <v>734</v>
      </c>
      <c r="B161" t="s">
        <v>779</v>
      </c>
      <c r="C161">
        <v>888</v>
      </c>
      <c r="D161" t="s">
        <v>253</v>
      </c>
      <c r="E161" t="str">
        <f>VLOOKUP(D161,Lookups!$A$2:$C$245,2,FALSE)</f>
        <v>Quercus ilicifolia</v>
      </c>
      <c r="F161">
        <v>3</v>
      </c>
    </row>
    <row r="162" spans="1:6" x14ac:dyDescent="0.2">
      <c r="A162" t="s">
        <v>734</v>
      </c>
      <c r="B162" t="s">
        <v>779</v>
      </c>
      <c r="C162">
        <v>888</v>
      </c>
      <c r="D162" t="s">
        <v>6</v>
      </c>
      <c r="E162" t="str">
        <f>VLOOKUP(D162,Lookups!$A$2:$C$245,2,FALSE)</f>
        <v>Acer rubrum</v>
      </c>
      <c r="F162">
        <v>2</v>
      </c>
    </row>
    <row r="163" spans="1:6" x14ac:dyDescent="0.2">
      <c r="A163" t="s">
        <v>734</v>
      </c>
      <c r="B163" t="s">
        <v>779</v>
      </c>
      <c r="C163">
        <v>888</v>
      </c>
      <c r="D163" t="s">
        <v>237</v>
      </c>
      <c r="E163" t="str">
        <f>VLOOKUP(D163,Lookups!$A$2:$C$245,2,FALSE)</f>
        <v>Prunus serotina</v>
      </c>
      <c r="F163">
        <v>2</v>
      </c>
    </row>
    <row r="164" spans="1:6" x14ac:dyDescent="0.2">
      <c r="A164" t="s">
        <v>734</v>
      </c>
      <c r="B164" t="s">
        <v>779</v>
      </c>
      <c r="C164">
        <v>888</v>
      </c>
      <c r="D164" t="s">
        <v>673</v>
      </c>
      <c r="E164" t="str">
        <f>VLOOKUP(D164,Lookups!$A$2:$C$245,2,FALSE)</f>
        <v>Rubus species</v>
      </c>
      <c r="F164">
        <v>4</v>
      </c>
    </row>
    <row r="165" spans="1:6" x14ac:dyDescent="0.2">
      <c r="A165" t="s">
        <v>734</v>
      </c>
      <c r="B165" t="s">
        <v>779</v>
      </c>
      <c r="C165">
        <v>888</v>
      </c>
      <c r="D165" t="s">
        <v>432</v>
      </c>
      <c r="E165" t="str">
        <f>VLOOKUP(D165,Lookups!$A$2:$C$245,2,FALSE)</f>
        <v>Celastrus orbiculatus</v>
      </c>
      <c r="F165">
        <v>4</v>
      </c>
    </row>
    <row r="166" spans="1:6" x14ac:dyDescent="0.2">
      <c r="A166" t="s">
        <v>734</v>
      </c>
      <c r="B166" t="s">
        <v>779</v>
      </c>
      <c r="C166">
        <v>888</v>
      </c>
      <c r="D166" t="s">
        <v>240</v>
      </c>
      <c r="E166" t="str">
        <f>VLOOKUP(D166,Lookups!$A$2:$C$245,2,FALSE)</f>
        <v>Pteridium aquilinum</v>
      </c>
      <c r="F166">
        <v>4</v>
      </c>
    </row>
    <row r="167" spans="1:6" x14ac:dyDescent="0.2">
      <c r="A167" t="s">
        <v>734</v>
      </c>
      <c r="B167" t="s">
        <v>779</v>
      </c>
      <c r="C167">
        <v>888</v>
      </c>
      <c r="D167" t="s">
        <v>337</v>
      </c>
      <c r="E167" t="str">
        <f>VLOOKUP(D167,Lookups!$A$2:$C$245,2,FALSE)</f>
        <v>Vaccinium pallidum</v>
      </c>
      <c r="F167">
        <v>2</v>
      </c>
    </row>
    <row r="168" spans="1:6" x14ac:dyDescent="0.2">
      <c r="A168" t="s">
        <v>734</v>
      </c>
      <c r="B168" t="s">
        <v>779</v>
      </c>
      <c r="C168">
        <v>888</v>
      </c>
      <c r="D168" t="s">
        <v>48</v>
      </c>
      <c r="E168" t="str">
        <f>VLOOKUP(D168,Lookups!$A$2:$C$245,2,FALSE)</f>
        <v>Carex pensylvanica</v>
      </c>
      <c r="F168">
        <v>4</v>
      </c>
    </row>
    <row r="169" spans="1:6" x14ac:dyDescent="0.2">
      <c r="A169" t="s">
        <v>734</v>
      </c>
      <c r="B169" t="s">
        <v>779</v>
      </c>
      <c r="C169">
        <v>888</v>
      </c>
      <c r="D169" t="s">
        <v>195</v>
      </c>
      <c r="E169" t="str">
        <f>VLOOKUP(D169,Lookups!$A$2:$C$245,2,FALSE)</f>
        <v>Parthenocissus quinquefolia</v>
      </c>
      <c r="F169">
        <v>3</v>
      </c>
    </row>
    <row r="170" spans="1:6" x14ac:dyDescent="0.2">
      <c r="A170" t="s">
        <v>734</v>
      </c>
      <c r="B170" t="s">
        <v>779</v>
      </c>
      <c r="C170">
        <v>888</v>
      </c>
      <c r="D170" t="s">
        <v>772</v>
      </c>
      <c r="E170" t="str">
        <f>VLOOKUP(D170,Lookups!$A$2:$C$245,2,FALSE)</f>
        <v>Galium species</v>
      </c>
      <c r="F170">
        <v>1</v>
      </c>
    </row>
    <row r="171" spans="1:6" x14ac:dyDescent="0.2">
      <c r="A171" t="s">
        <v>734</v>
      </c>
      <c r="B171" t="s">
        <v>779</v>
      </c>
      <c r="C171">
        <v>888</v>
      </c>
      <c r="D171" t="s">
        <v>277</v>
      </c>
      <c r="E171" t="str">
        <f>VLOOKUP(D171,Lookups!$A$2:$C$245,2,FALSE)</f>
        <v>Rhamnus cathartica</v>
      </c>
      <c r="F171">
        <v>2</v>
      </c>
    </row>
    <row r="172" spans="1:6" x14ac:dyDescent="0.2">
      <c r="A172" t="s">
        <v>734</v>
      </c>
      <c r="B172" t="s">
        <v>779</v>
      </c>
      <c r="C172">
        <v>886</v>
      </c>
      <c r="D172" t="s">
        <v>6</v>
      </c>
      <c r="E172" t="str">
        <f>VLOOKUP(D172,Lookups!$A$2:$C$245,2,FALSE)</f>
        <v>Acer rubrum</v>
      </c>
      <c r="F172">
        <v>2</v>
      </c>
    </row>
    <row r="173" spans="1:6" x14ac:dyDescent="0.2">
      <c r="A173" t="s">
        <v>734</v>
      </c>
      <c r="B173" t="s">
        <v>779</v>
      </c>
      <c r="C173">
        <v>886</v>
      </c>
      <c r="D173" t="s">
        <v>237</v>
      </c>
      <c r="E173" t="str">
        <f>VLOOKUP(D173,Lookups!$A$2:$C$245,2,FALSE)</f>
        <v>Prunus serotina</v>
      </c>
      <c r="F173">
        <v>3</v>
      </c>
    </row>
    <row r="174" spans="1:6" x14ac:dyDescent="0.2">
      <c r="A174" t="s">
        <v>734</v>
      </c>
      <c r="B174" t="s">
        <v>779</v>
      </c>
      <c r="C174">
        <v>886</v>
      </c>
      <c r="D174" t="s">
        <v>337</v>
      </c>
      <c r="E174" t="str">
        <f>VLOOKUP(D174,Lookups!$A$2:$C$245,2,FALSE)</f>
        <v>Vaccinium pallidum</v>
      </c>
      <c r="F174">
        <v>5</v>
      </c>
    </row>
    <row r="175" spans="1:6" x14ac:dyDescent="0.2">
      <c r="A175" t="s">
        <v>734</v>
      </c>
      <c r="B175" t="s">
        <v>779</v>
      </c>
      <c r="C175">
        <v>886</v>
      </c>
      <c r="D175" t="s">
        <v>240</v>
      </c>
      <c r="E175" t="str">
        <f>VLOOKUP(D175,Lookups!$A$2:$C$245,2,FALSE)</f>
        <v>Pteridium aquilinum</v>
      </c>
      <c r="F175">
        <v>4</v>
      </c>
    </row>
    <row r="176" spans="1:6" x14ac:dyDescent="0.2">
      <c r="A176" t="s">
        <v>734</v>
      </c>
      <c r="B176" t="s">
        <v>779</v>
      </c>
      <c r="C176">
        <v>886</v>
      </c>
      <c r="D176" t="s">
        <v>375</v>
      </c>
      <c r="E176" t="str">
        <f>VLOOKUP(D176,Lookups!$A$2:$C$245,2,FALSE)</f>
        <v>Populus deltoides</v>
      </c>
      <c r="F176">
        <v>2</v>
      </c>
    </row>
    <row r="177" spans="1:6" x14ac:dyDescent="0.2">
      <c r="A177" t="s">
        <v>734</v>
      </c>
      <c r="B177" t="s">
        <v>779</v>
      </c>
      <c r="C177">
        <v>886</v>
      </c>
      <c r="D177" t="s">
        <v>166</v>
      </c>
      <c r="E177" t="str">
        <f>VLOOKUP(D177,Lookups!$A$2:$C$245,2,FALSE)</f>
        <v>Lysimachia quadrifolia</v>
      </c>
      <c r="F177">
        <v>2</v>
      </c>
    </row>
    <row r="178" spans="1:6" x14ac:dyDescent="0.2">
      <c r="A178" t="s">
        <v>734</v>
      </c>
      <c r="B178" t="s">
        <v>779</v>
      </c>
      <c r="C178">
        <v>886</v>
      </c>
      <c r="D178" t="s">
        <v>66</v>
      </c>
      <c r="E178" t="str">
        <f>VLOOKUP(D178,Lookups!$A$2:$C$245,2,FALSE)</f>
        <v>Corylus americana</v>
      </c>
      <c r="F178">
        <v>2</v>
      </c>
    </row>
    <row r="179" spans="1:6" x14ac:dyDescent="0.2">
      <c r="A179" t="s">
        <v>734</v>
      </c>
      <c r="B179" t="s">
        <v>779</v>
      </c>
      <c r="C179">
        <v>886</v>
      </c>
      <c r="D179" t="s">
        <v>195</v>
      </c>
      <c r="E179" t="str">
        <f>VLOOKUP(D179,Lookups!$A$2:$C$245,2,FALSE)</f>
        <v>Parthenocissus quinquefolia</v>
      </c>
      <c r="F179">
        <v>3</v>
      </c>
    </row>
    <row r="180" spans="1:6" x14ac:dyDescent="0.2">
      <c r="A180" t="s">
        <v>734</v>
      </c>
      <c r="B180" t="s">
        <v>779</v>
      </c>
      <c r="C180">
        <v>886</v>
      </c>
      <c r="D180" t="s">
        <v>48</v>
      </c>
      <c r="E180" t="str">
        <f>VLOOKUP(D180,Lookups!$A$2:$C$245,2,FALSE)</f>
        <v>Carex pensylvanica</v>
      </c>
      <c r="F180">
        <v>1</v>
      </c>
    </row>
    <row r="181" spans="1:6" x14ac:dyDescent="0.2">
      <c r="A181" t="s">
        <v>734</v>
      </c>
      <c r="B181" t="s">
        <v>779</v>
      </c>
      <c r="C181">
        <v>886</v>
      </c>
      <c r="D181" t="s">
        <v>432</v>
      </c>
      <c r="E181" t="str">
        <f>VLOOKUP(D181,Lookups!$A$2:$C$245,2,FALSE)</f>
        <v>Celastrus orbiculatus</v>
      </c>
      <c r="F181">
        <v>2</v>
      </c>
    </row>
    <row r="182" spans="1:6" x14ac:dyDescent="0.2">
      <c r="A182" t="s">
        <v>734</v>
      </c>
      <c r="B182" t="s">
        <v>779</v>
      </c>
      <c r="C182">
        <v>886</v>
      </c>
      <c r="D182" t="s">
        <v>113</v>
      </c>
      <c r="E182" t="str">
        <f>VLOOKUP(D182,Lookups!$A$2:$C$245,2,FALSE)</f>
        <v>Gaylussacia baccata</v>
      </c>
      <c r="F182">
        <v>2</v>
      </c>
    </row>
    <row r="183" spans="1:6" x14ac:dyDescent="0.2">
      <c r="A183" t="s">
        <v>734</v>
      </c>
      <c r="B183" t="s">
        <v>779</v>
      </c>
      <c r="C183">
        <v>884</v>
      </c>
      <c r="D183" t="s">
        <v>237</v>
      </c>
      <c r="E183" t="str">
        <f>VLOOKUP(D183,Lookups!$A$2:$C$245,2,FALSE)</f>
        <v>Prunus serotina</v>
      </c>
      <c r="F183">
        <v>1</v>
      </c>
    </row>
    <row r="184" spans="1:6" x14ac:dyDescent="0.2">
      <c r="A184" t="s">
        <v>734</v>
      </c>
      <c r="B184" t="s">
        <v>779</v>
      </c>
      <c r="C184">
        <v>884</v>
      </c>
      <c r="D184" t="s">
        <v>492</v>
      </c>
      <c r="E184" t="str">
        <f>VLOOKUP(D184,Lookups!$A$2:$C$245,2,FALSE)</f>
        <v>Betula lenta</v>
      </c>
      <c r="F184">
        <v>7</v>
      </c>
    </row>
    <row r="185" spans="1:6" x14ac:dyDescent="0.2">
      <c r="A185" t="s">
        <v>734</v>
      </c>
      <c r="B185" t="s">
        <v>779</v>
      </c>
      <c r="C185">
        <v>884</v>
      </c>
      <c r="D185" t="s">
        <v>432</v>
      </c>
      <c r="E185" t="str">
        <f>VLOOKUP(D185,Lookups!$A$2:$C$245,2,FALSE)</f>
        <v>Celastrus orbiculatus</v>
      </c>
      <c r="F185">
        <v>4</v>
      </c>
    </row>
    <row r="186" spans="1:6" x14ac:dyDescent="0.2">
      <c r="A186" t="s">
        <v>734</v>
      </c>
      <c r="B186" t="s">
        <v>779</v>
      </c>
      <c r="C186">
        <v>884</v>
      </c>
      <c r="D186" t="s">
        <v>195</v>
      </c>
      <c r="E186" t="str">
        <f>VLOOKUP(D186,Lookups!$A$2:$C$245,2,FALSE)</f>
        <v>Parthenocissus quinquefolia</v>
      </c>
      <c r="F186">
        <v>4</v>
      </c>
    </row>
    <row r="187" spans="1:6" x14ac:dyDescent="0.2">
      <c r="A187" t="s">
        <v>734</v>
      </c>
      <c r="B187" t="s">
        <v>779</v>
      </c>
      <c r="C187">
        <v>884</v>
      </c>
      <c r="D187" t="s">
        <v>66</v>
      </c>
      <c r="E187" t="str">
        <f>VLOOKUP(D187,Lookups!$A$2:$C$245,2,FALSE)</f>
        <v>Corylus americana</v>
      </c>
      <c r="F187">
        <v>2</v>
      </c>
    </row>
    <row r="188" spans="1:6" x14ac:dyDescent="0.2">
      <c r="A188" t="s">
        <v>734</v>
      </c>
      <c r="B188" t="s">
        <v>779</v>
      </c>
      <c r="C188">
        <v>884</v>
      </c>
      <c r="D188" t="s">
        <v>735</v>
      </c>
      <c r="E188" t="str">
        <f>VLOOKUP(D188,Lookups!$A$2:$C$245,2,FALSE)</f>
        <v>Viola species</v>
      </c>
      <c r="F188">
        <v>2</v>
      </c>
    </row>
    <row r="189" spans="1:6" x14ac:dyDescent="0.2">
      <c r="A189" t="s">
        <v>734</v>
      </c>
      <c r="B189" t="s">
        <v>779</v>
      </c>
      <c r="C189">
        <v>884</v>
      </c>
      <c r="D189" t="s">
        <v>772</v>
      </c>
      <c r="E189" t="str">
        <f>VLOOKUP(D189,Lookups!$A$2:$C$245,2,FALSE)</f>
        <v>Galium species</v>
      </c>
      <c r="F189">
        <v>2</v>
      </c>
    </row>
    <row r="190" spans="1:6" x14ac:dyDescent="0.2">
      <c r="A190" t="s">
        <v>734</v>
      </c>
      <c r="B190" t="s">
        <v>779</v>
      </c>
      <c r="C190">
        <v>884</v>
      </c>
      <c r="D190" t="s">
        <v>48</v>
      </c>
      <c r="E190" t="str">
        <f>VLOOKUP(D190,Lookups!$A$2:$C$245,2,FALSE)</f>
        <v>Carex pensylvanica</v>
      </c>
      <c r="F190">
        <v>1</v>
      </c>
    </row>
    <row r="191" spans="1:6" x14ac:dyDescent="0.2">
      <c r="A191" t="s">
        <v>734</v>
      </c>
      <c r="B191" t="s">
        <v>779</v>
      </c>
      <c r="C191">
        <v>884</v>
      </c>
      <c r="D191" t="s">
        <v>673</v>
      </c>
      <c r="E191" t="str">
        <f>VLOOKUP(D191,Lookups!$A$2:$C$245,2,FALSE)</f>
        <v>Rubus species</v>
      </c>
      <c r="F191">
        <v>3</v>
      </c>
    </row>
    <row r="192" spans="1:6" x14ac:dyDescent="0.2">
      <c r="A192" t="s">
        <v>734</v>
      </c>
      <c r="B192" t="s">
        <v>779</v>
      </c>
      <c r="C192">
        <v>884</v>
      </c>
      <c r="D192" t="s">
        <v>166</v>
      </c>
      <c r="E192" t="str">
        <f>VLOOKUP(D192,Lookups!$A$2:$C$245,2,FALSE)</f>
        <v>Lysimachia quadrifolia</v>
      </c>
      <c r="F192">
        <v>1</v>
      </c>
    </row>
    <row r="193" spans="1:6" x14ac:dyDescent="0.2">
      <c r="A193" t="s">
        <v>734</v>
      </c>
      <c r="B193" t="s">
        <v>779</v>
      </c>
      <c r="C193">
        <v>884</v>
      </c>
      <c r="D193" t="s">
        <v>250</v>
      </c>
      <c r="E193" t="str">
        <f>VLOOKUP(D193,Lookups!$A$2:$C$245,2,FALSE)</f>
        <v>Quercus coccinea</v>
      </c>
      <c r="F193">
        <v>5</v>
      </c>
    </row>
    <row r="194" spans="1:6" x14ac:dyDescent="0.2">
      <c r="A194" t="s">
        <v>734</v>
      </c>
      <c r="B194" t="s">
        <v>779</v>
      </c>
      <c r="C194">
        <v>884</v>
      </c>
      <c r="D194" t="s">
        <v>633</v>
      </c>
      <c r="E194" t="str">
        <f>VLOOKUP(D194,Lookups!$A$2:$C$245,2,FALSE)</f>
        <v>Carex unknown 12</v>
      </c>
      <c r="F194">
        <v>1</v>
      </c>
    </row>
    <row r="195" spans="1:6" x14ac:dyDescent="0.2">
      <c r="A195" t="s">
        <v>734</v>
      </c>
      <c r="B195" t="s">
        <v>779</v>
      </c>
      <c r="C195">
        <v>882</v>
      </c>
      <c r="D195" t="s">
        <v>66</v>
      </c>
      <c r="E195" t="str">
        <f>VLOOKUP(D195,Lookups!$A$2:$C$245,2,FALSE)</f>
        <v>Corylus americana</v>
      </c>
      <c r="F195">
        <v>6</v>
      </c>
    </row>
    <row r="196" spans="1:6" x14ac:dyDescent="0.2">
      <c r="A196" t="s">
        <v>734</v>
      </c>
      <c r="B196" t="s">
        <v>779</v>
      </c>
      <c r="C196">
        <v>882</v>
      </c>
      <c r="D196" t="s">
        <v>48</v>
      </c>
      <c r="E196" t="str">
        <f>VLOOKUP(D196,Lookups!$A$2:$C$245,2,FALSE)</f>
        <v>Carex pensylvanica</v>
      </c>
      <c r="F196">
        <v>8</v>
      </c>
    </row>
    <row r="197" spans="1:6" x14ac:dyDescent="0.2">
      <c r="A197" t="s">
        <v>734</v>
      </c>
      <c r="B197" t="s">
        <v>779</v>
      </c>
      <c r="C197">
        <v>882</v>
      </c>
      <c r="D197" t="s">
        <v>432</v>
      </c>
      <c r="E197" t="str">
        <f>VLOOKUP(D197,Lookups!$A$2:$C$245,2,FALSE)</f>
        <v>Celastrus orbiculatus</v>
      </c>
      <c r="F197">
        <v>4</v>
      </c>
    </row>
    <row r="198" spans="1:6" x14ac:dyDescent="0.2">
      <c r="A198" t="s">
        <v>734</v>
      </c>
      <c r="B198" t="s">
        <v>779</v>
      </c>
      <c r="C198">
        <v>882</v>
      </c>
      <c r="D198" t="s">
        <v>673</v>
      </c>
      <c r="E198" t="str">
        <f>VLOOKUP(D198,Lookups!$A$2:$C$245,2,FALSE)</f>
        <v>Rubus species</v>
      </c>
      <c r="F198">
        <v>3</v>
      </c>
    </row>
    <row r="199" spans="1:6" x14ac:dyDescent="0.2">
      <c r="A199" t="s">
        <v>734</v>
      </c>
      <c r="B199" t="s">
        <v>779</v>
      </c>
      <c r="C199">
        <v>882</v>
      </c>
      <c r="D199" t="s">
        <v>627</v>
      </c>
      <c r="E199" t="str">
        <f>VLOOKUP(D199,Lookups!$A$2:$C$245,2,FALSE)</f>
        <v>Oxalis stricta</v>
      </c>
      <c r="F199">
        <v>1</v>
      </c>
    </row>
    <row r="200" spans="1:6" x14ac:dyDescent="0.2">
      <c r="A200" t="s">
        <v>734</v>
      </c>
      <c r="B200" t="s">
        <v>779</v>
      </c>
      <c r="C200">
        <v>882</v>
      </c>
      <c r="D200" t="s">
        <v>630</v>
      </c>
      <c r="E200" t="str">
        <f>VLOOKUP(D200,Lookups!$A$2:$C$245,2,FALSE)</f>
        <v>Alliaria petiolata</v>
      </c>
      <c r="F200">
        <v>1</v>
      </c>
    </row>
    <row r="201" spans="1:6" x14ac:dyDescent="0.2">
      <c r="A201" t="s">
        <v>734</v>
      </c>
      <c r="B201" t="s">
        <v>779</v>
      </c>
      <c r="C201">
        <v>882</v>
      </c>
      <c r="D201" t="s">
        <v>772</v>
      </c>
      <c r="E201" t="str">
        <f>VLOOKUP(D201,Lookups!$A$2:$C$245,2,FALSE)</f>
        <v>Galium species</v>
      </c>
      <c r="F201">
        <v>1</v>
      </c>
    </row>
    <row r="202" spans="1:6" x14ac:dyDescent="0.2">
      <c r="A202" t="s">
        <v>734</v>
      </c>
      <c r="B202" t="s">
        <v>779</v>
      </c>
      <c r="C202">
        <v>882</v>
      </c>
      <c r="D202" t="s">
        <v>735</v>
      </c>
      <c r="E202" t="str">
        <f>VLOOKUP(D202,Lookups!$A$2:$C$245,2,FALSE)</f>
        <v>Viola species</v>
      </c>
      <c r="F202">
        <v>1</v>
      </c>
    </row>
    <row r="203" spans="1:6" x14ac:dyDescent="0.2">
      <c r="A203" t="s">
        <v>734</v>
      </c>
      <c r="B203" t="s">
        <v>779</v>
      </c>
      <c r="C203">
        <v>880</v>
      </c>
      <c r="D203" t="s">
        <v>262</v>
      </c>
      <c r="E203" t="str">
        <f>VLOOKUP(D203,Lookups!$A$2:$C$245,2,FALSE)</f>
        <v>Quercus prinoides</v>
      </c>
      <c r="F203">
        <v>5</v>
      </c>
    </row>
    <row r="204" spans="1:6" x14ac:dyDescent="0.2">
      <c r="A204" t="s">
        <v>734</v>
      </c>
      <c r="B204" t="s">
        <v>779</v>
      </c>
      <c r="C204">
        <v>880</v>
      </c>
      <c r="D204" t="s">
        <v>237</v>
      </c>
      <c r="E204" t="str">
        <f>VLOOKUP(D204,Lookups!$A$2:$C$245,2,FALSE)</f>
        <v>Prunus serotina</v>
      </c>
      <c r="F204">
        <v>2</v>
      </c>
    </row>
    <row r="205" spans="1:6" x14ac:dyDescent="0.2">
      <c r="A205" t="s">
        <v>734</v>
      </c>
      <c r="B205" t="s">
        <v>779</v>
      </c>
      <c r="C205">
        <v>880</v>
      </c>
      <c r="D205" t="s">
        <v>6</v>
      </c>
      <c r="E205" t="str">
        <f>VLOOKUP(D205,Lookups!$A$2:$C$245,2,FALSE)</f>
        <v>Acer rubrum</v>
      </c>
      <c r="F205">
        <v>2</v>
      </c>
    </row>
    <row r="206" spans="1:6" x14ac:dyDescent="0.2">
      <c r="A206" t="s">
        <v>734</v>
      </c>
      <c r="B206" t="s">
        <v>779</v>
      </c>
      <c r="C206">
        <v>880</v>
      </c>
      <c r="D206" t="s">
        <v>66</v>
      </c>
      <c r="E206" t="str">
        <f>VLOOKUP(D206,Lookups!$A$2:$C$245,2,FALSE)</f>
        <v>Corylus americana</v>
      </c>
      <c r="F206">
        <v>3</v>
      </c>
    </row>
    <row r="207" spans="1:6" x14ac:dyDescent="0.2">
      <c r="A207" t="s">
        <v>734</v>
      </c>
      <c r="B207" t="s">
        <v>779</v>
      </c>
      <c r="C207">
        <v>880</v>
      </c>
      <c r="D207" t="s">
        <v>175</v>
      </c>
      <c r="E207" t="str">
        <f>VLOOKUP(D207,Lookups!$A$2:$C$245,2,FALSE)</f>
        <v>Maianthemum canadense</v>
      </c>
      <c r="F207">
        <v>2</v>
      </c>
    </row>
    <row r="208" spans="1:6" x14ac:dyDescent="0.2">
      <c r="A208" t="s">
        <v>734</v>
      </c>
      <c r="B208" t="s">
        <v>779</v>
      </c>
      <c r="C208">
        <v>880</v>
      </c>
      <c r="D208" t="s">
        <v>195</v>
      </c>
      <c r="E208" t="str">
        <f>VLOOKUP(D208,Lookups!$A$2:$C$245,2,FALSE)</f>
        <v>Parthenocissus quinquefolia</v>
      </c>
      <c r="F208">
        <v>3</v>
      </c>
    </row>
    <row r="209" spans="1:6" x14ac:dyDescent="0.2">
      <c r="A209" t="s">
        <v>734</v>
      </c>
      <c r="B209" t="s">
        <v>779</v>
      </c>
      <c r="C209">
        <v>880</v>
      </c>
      <c r="D209" t="s">
        <v>432</v>
      </c>
      <c r="E209" t="str">
        <f>VLOOKUP(D209,Lookups!$A$2:$C$245,2,FALSE)</f>
        <v>Celastrus orbiculatus</v>
      </c>
      <c r="F209">
        <v>3</v>
      </c>
    </row>
    <row r="210" spans="1:6" x14ac:dyDescent="0.2">
      <c r="A210" t="s">
        <v>734</v>
      </c>
      <c r="B210" t="s">
        <v>779</v>
      </c>
      <c r="C210">
        <v>880</v>
      </c>
      <c r="D210" t="s">
        <v>673</v>
      </c>
      <c r="E210" t="str">
        <f>VLOOKUP(D210,Lookups!$A$2:$C$245,2,FALSE)</f>
        <v>Rubus species</v>
      </c>
      <c r="F210">
        <v>2</v>
      </c>
    </row>
    <row r="211" spans="1:6" x14ac:dyDescent="0.2">
      <c r="A211" t="s">
        <v>734</v>
      </c>
      <c r="B211" t="s">
        <v>779</v>
      </c>
      <c r="C211">
        <v>880</v>
      </c>
      <c r="D211" t="s">
        <v>727</v>
      </c>
      <c r="E211" t="str">
        <f>VLOOKUP(D211,Lookups!$A$2:$C$245,2,FALSE)</f>
        <v>Fragaria species</v>
      </c>
      <c r="F211">
        <v>2</v>
      </c>
    </row>
    <row r="212" spans="1:6" x14ac:dyDescent="0.2">
      <c r="A212" t="s">
        <v>734</v>
      </c>
      <c r="B212" t="s">
        <v>779</v>
      </c>
      <c r="C212">
        <v>880</v>
      </c>
      <c r="D212" t="s">
        <v>337</v>
      </c>
      <c r="E212" t="str">
        <f>VLOOKUP(D212,Lookups!$A$2:$C$245,2,FALSE)</f>
        <v>Vaccinium pallidum</v>
      </c>
      <c r="F212">
        <v>1</v>
      </c>
    </row>
    <row r="213" spans="1:6" x14ac:dyDescent="0.2">
      <c r="A213" t="s">
        <v>734</v>
      </c>
      <c r="B213" t="s">
        <v>779</v>
      </c>
      <c r="C213">
        <v>880</v>
      </c>
      <c r="D213" t="s">
        <v>113</v>
      </c>
      <c r="E213" t="str">
        <f>VLOOKUP(D213,Lookups!$A$2:$C$245,2,FALSE)</f>
        <v>Gaylussacia baccata</v>
      </c>
      <c r="F213">
        <v>2</v>
      </c>
    </row>
    <row r="214" spans="1:6" x14ac:dyDescent="0.2">
      <c r="A214" t="s">
        <v>734</v>
      </c>
      <c r="B214" t="s">
        <v>779</v>
      </c>
      <c r="C214">
        <v>878</v>
      </c>
      <c r="D214" t="s">
        <v>6</v>
      </c>
      <c r="E214" t="str">
        <f>VLOOKUP(D214,Lookups!$A$2:$C$245,2,FALSE)</f>
        <v>Acer rubrum</v>
      </c>
      <c r="F214">
        <v>4</v>
      </c>
    </row>
    <row r="215" spans="1:6" x14ac:dyDescent="0.2">
      <c r="A215" t="s">
        <v>734</v>
      </c>
      <c r="B215" t="s">
        <v>779</v>
      </c>
      <c r="C215">
        <v>878</v>
      </c>
      <c r="D215" t="s">
        <v>253</v>
      </c>
      <c r="E215" t="str">
        <f>VLOOKUP(D215,Lookups!$A$2:$C$245,2,FALSE)</f>
        <v>Quercus ilicifolia</v>
      </c>
      <c r="F215">
        <v>1</v>
      </c>
    </row>
    <row r="216" spans="1:6" x14ac:dyDescent="0.2">
      <c r="A216" t="s">
        <v>734</v>
      </c>
      <c r="B216" t="s">
        <v>779</v>
      </c>
      <c r="C216">
        <v>878</v>
      </c>
      <c r="D216" t="s">
        <v>237</v>
      </c>
      <c r="E216" t="str">
        <f>VLOOKUP(D216,Lookups!$A$2:$C$245,2,FALSE)</f>
        <v>Prunus serotina</v>
      </c>
      <c r="F216">
        <v>2</v>
      </c>
    </row>
    <row r="217" spans="1:6" x14ac:dyDescent="0.2">
      <c r="A217" t="s">
        <v>734</v>
      </c>
      <c r="B217" t="s">
        <v>779</v>
      </c>
      <c r="C217">
        <v>878</v>
      </c>
      <c r="D217" t="s">
        <v>262</v>
      </c>
      <c r="E217" t="str">
        <f>VLOOKUP(D217,Lookups!$A$2:$C$245,2,FALSE)</f>
        <v>Quercus prinoides</v>
      </c>
      <c r="F217">
        <v>4</v>
      </c>
    </row>
    <row r="218" spans="1:6" x14ac:dyDescent="0.2">
      <c r="A218" t="s">
        <v>734</v>
      </c>
      <c r="B218" t="s">
        <v>779</v>
      </c>
      <c r="C218">
        <v>878</v>
      </c>
      <c r="D218" t="s">
        <v>204</v>
      </c>
      <c r="E218" t="str">
        <f>VLOOKUP(D218,Lookups!$A$2:$C$245,2,FALSE)</f>
        <v>Pinus rigida</v>
      </c>
      <c r="F218">
        <v>1</v>
      </c>
    </row>
    <row r="219" spans="1:6" x14ac:dyDescent="0.2">
      <c r="A219" t="s">
        <v>734</v>
      </c>
      <c r="B219" t="s">
        <v>779</v>
      </c>
      <c r="C219">
        <v>878</v>
      </c>
      <c r="D219" t="s">
        <v>240</v>
      </c>
      <c r="E219" t="str">
        <f>VLOOKUP(D219,Lookups!$A$2:$C$245,2,FALSE)</f>
        <v>Pteridium aquilinum</v>
      </c>
      <c r="F219">
        <v>4</v>
      </c>
    </row>
    <row r="220" spans="1:6" x14ac:dyDescent="0.2">
      <c r="A220" t="s">
        <v>734</v>
      </c>
      <c r="B220" t="s">
        <v>779</v>
      </c>
      <c r="C220">
        <v>878</v>
      </c>
      <c r="D220" t="s">
        <v>113</v>
      </c>
      <c r="E220" t="str">
        <f>VLOOKUP(D220,Lookups!$A$2:$C$245,2,FALSE)</f>
        <v>Gaylussacia baccata</v>
      </c>
      <c r="F220">
        <v>2</v>
      </c>
    </row>
    <row r="221" spans="1:6" x14ac:dyDescent="0.2">
      <c r="A221" t="s">
        <v>734</v>
      </c>
      <c r="B221" t="s">
        <v>779</v>
      </c>
      <c r="C221">
        <v>878</v>
      </c>
      <c r="D221" t="s">
        <v>337</v>
      </c>
      <c r="E221" t="str">
        <f>VLOOKUP(D221,Lookups!$A$2:$C$245,2,FALSE)</f>
        <v>Vaccinium pallidum</v>
      </c>
      <c r="F221">
        <v>4</v>
      </c>
    </row>
    <row r="222" spans="1:6" x14ac:dyDescent="0.2">
      <c r="A222" t="s">
        <v>734</v>
      </c>
      <c r="B222" t="s">
        <v>779</v>
      </c>
      <c r="C222">
        <v>878</v>
      </c>
      <c r="D222" t="s">
        <v>673</v>
      </c>
      <c r="E222" t="str">
        <f>VLOOKUP(D222,Lookups!$A$2:$C$245,2,FALSE)</f>
        <v>Rubus species</v>
      </c>
      <c r="F222">
        <v>3</v>
      </c>
    </row>
    <row r="223" spans="1:6" x14ac:dyDescent="0.2">
      <c r="A223" t="s">
        <v>734</v>
      </c>
      <c r="B223" t="s">
        <v>779</v>
      </c>
      <c r="C223">
        <v>878</v>
      </c>
      <c r="D223" t="s">
        <v>727</v>
      </c>
      <c r="E223" t="str">
        <f>VLOOKUP(D223,Lookups!$A$2:$C$245,2,FALSE)</f>
        <v>Fragaria species</v>
      </c>
      <c r="F223">
        <v>2</v>
      </c>
    </row>
    <row r="224" spans="1:6" x14ac:dyDescent="0.2">
      <c r="A224" t="s">
        <v>734</v>
      </c>
      <c r="B224" t="s">
        <v>779</v>
      </c>
      <c r="C224">
        <v>876</v>
      </c>
      <c r="D224" t="s">
        <v>772</v>
      </c>
      <c r="E224" t="str">
        <f>VLOOKUP(D224,Lookups!$A$2:$C$245,2,FALSE)</f>
        <v>Galium species</v>
      </c>
      <c r="F224">
        <v>2</v>
      </c>
    </row>
    <row r="225" spans="1:6" x14ac:dyDescent="0.2">
      <c r="A225" t="s">
        <v>734</v>
      </c>
      <c r="B225" t="s">
        <v>779</v>
      </c>
      <c r="C225">
        <v>876</v>
      </c>
      <c r="D225" t="s">
        <v>480</v>
      </c>
      <c r="E225" t="str">
        <f>VLOOKUP(D225,Lookups!$A$2:$C$245,2,FALSE)</f>
        <v>Vitis aestivalis</v>
      </c>
      <c r="F225">
        <v>4</v>
      </c>
    </row>
    <row r="226" spans="1:6" x14ac:dyDescent="0.2">
      <c r="A226" t="s">
        <v>734</v>
      </c>
      <c r="B226" t="s">
        <v>779</v>
      </c>
      <c r="C226">
        <v>876</v>
      </c>
      <c r="D226" t="s">
        <v>262</v>
      </c>
      <c r="E226" t="str">
        <f>VLOOKUP(D226,Lookups!$A$2:$C$245,2,FALSE)</f>
        <v>Quercus prinoides</v>
      </c>
      <c r="F226">
        <v>4</v>
      </c>
    </row>
    <row r="227" spans="1:6" x14ac:dyDescent="0.2">
      <c r="A227" t="s">
        <v>734</v>
      </c>
      <c r="B227" t="s">
        <v>779</v>
      </c>
      <c r="C227">
        <v>876</v>
      </c>
      <c r="D227" t="s">
        <v>6</v>
      </c>
      <c r="E227" t="str">
        <f>VLOOKUP(D227,Lookups!$A$2:$C$245,2,FALSE)</f>
        <v>Acer rubrum</v>
      </c>
      <c r="F227">
        <v>4</v>
      </c>
    </row>
    <row r="228" spans="1:6" x14ac:dyDescent="0.2">
      <c r="A228" t="s">
        <v>734</v>
      </c>
      <c r="B228" t="s">
        <v>779</v>
      </c>
      <c r="C228">
        <v>876</v>
      </c>
      <c r="D228" t="s">
        <v>253</v>
      </c>
      <c r="E228" t="str">
        <f>VLOOKUP(D228,Lookups!$A$2:$C$245,2,FALSE)</f>
        <v>Quercus ilicifolia</v>
      </c>
      <c r="F228">
        <v>2</v>
      </c>
    </row>
    <row r="229" spans="1:6" x14ac:dyDescent="0.2">
      <c r="A229" t="s">
        <v>734</v>
      </c>
      <c r="B229" t="s">
        <v>779</v>
      </c>
      <c r="C229">
        <v>876</v>
      </c>
      <c r="D229" t="s">
        <v>48</v>
      </c>
      <c r="E229" t="str">
        <f>VLOOKUP(D229,Lookups!$A$2:$C$245,2,FALSE)</f>
        <v>Carex pensylvanica</v>
      </c>
      <c r="F229">
        <v>6</v>
      </c>
    </row>
    <row r="230" spans="1:6" x14ac:dyDescent="0.2">
      <c r="A230" t="s">
        <v>734</v>
      </c>
      <c r="B230" t="s">
        <v>779</v>
      </c>
      <c r="C230">
        <v>876</v>
      </c>
      <c r="D230" t="s">
        <v>432</v>
      </c>
      <c r="E230" t="str">
        <f>VLOOKUP(D230,Lookups!$A$2:$C$245,2,FALSE)</f>
        <v>Celastrus orbiculatus</v>
      </c>
      <c r="F230">
        <v>4</v>
      </c>
    </row>
    <row r="231" spans="1:6" x14ac:dyDescent="0.2">
      <c r="A231" t="s">
        <v>734</v>
      </c>
      <c r="B231" t="s">
        <v>779</v>
      </c>
      <c r="C231">
        <v>876</v>
      </c>
      <c r="D231" t="s">
        <v>673</v>
      </c>
      <c r="E231" t="str">
        <f>VLOOKUP(D231,Lookups!$A$2:$C$245,2,FALSE)</f>
        <v>Rubus species</v>
      </c>
      <c r="F231">
        <v>3</v>
      </c>
    </row>
    <row r="232" spans="1:6" x14ac:dyDescent="0.2">
      <c r="A232" t="s">
        <v>734</v>
      </c>
      <c r="B232" t="s">
        <v>779</v>
      </c>
      <c r="C232">
        <v>876</v>
      </c>
      <c r="D232" t="s">
        <v>195</v>
      </c>
      <c r="E232" t="str">
        <f>VLOOKUP(D232,Lookups!$A$2:$C$245,2,FALSE)</f>
        <v>Parthenocissus quinquefolia</v>
      </c>
      <c r="F232">
        <v>3</v>
      </c>
    </row>
    <row r="233" spans="1:6" x14ac:dyDescent="0.2">
      <c r="A233" t="s">
        <v>734</v>
      </c>
      <c r="B233" t="s">
        <v>779</v>
      </c>
      <c r="C233">
        <v>876</v>
      </c>
      <c r="D233" t="s">
        <v>476</v>
      </c>
      <c r="E233" t="str">
        <f>VLOOKUP(D233,Lookups!$A$2:$C$245,2,FALSE)</f>
        <v>Poacaea sp. 10</v>
      </c>
      <c r="F233">
        <v>2</v>
      </c>
    </row>
    <row r="234" spans="1:6" x14ac:dyDescent="0.2">
      <c r="A234" t="s">
        <v>734</v>
      </c>
      <c r="B234" t="s">
        <v>779</v>
      </c>
      <c r="C234">
        <v>876</v>
      </c>
      <c r="D234" t="s">
        <v>240</v>
      </c>
      <c r="E234" t="str">
        <f>VLOOKUP(D234,Lookups!$A$2:$C$245,2,FALSE)</f>
        <v>Pteridium aquilinum</v>
      </c>
      <c r="F234">
        <v>2</v>
      </c>
    </row>
    <row r="235" spans="1:6" x14ac:dyDescent="0.2">
      <c r="A235" t="s">
        <v>734</v>
      </c>
      <c r="B235" t="s">
        <v>779</v>
      </c>
      <c r="C235">
        <v>874</v>
      </c>
      <c r="D235" t="s">
        <v>492</v>
      </c>
      <c r="E235" t="str">
        <f>VLOOKUP(D235,Lookups!$A$2:$C$245,2,FALSE)</f>
        <v>Betula lenta</v>
      </c>
      <c r="F235">
        <v>7</v>
      </c>
    </row>
    <row r="236" spans="1:6" x14ac:dyDescent="0.2">
      <c r="A236" t="s">
        <v>734</v>
      </c>
      <c r="B236" t="s">
        <v>779</v>
      </c>
      <c r="C236">
        <v>874</v>
      </c>
      <c r="D236" t="s">
        <v>204</v>
      </c>
      <c r="E236" t="str">
        <f>VLOOKUP(D236,Lookups!$A$2:$C$245,2,FALSE)</f>
        <v>Pinus rigida</v>
      </c>
      <c r="F236">
        <v>1</v>
      </c>
    </row>
    <row r="237" spans="1:6" x14ac:dyDescent="0.2">
      <c r="A237" t="s">
        <v>734</v>
      </c>
      <c r="B237" t="s">
        <v>779</v>
      </c>
      <c r="C237">
        <v>874</v>
      </c>
      <c r="D237" t="s">
        <v>6</v>
      </c>
      <c r="E237" t="str">
        <f>VLOOKUP(D237,Lookups!$A$2:$C$245,2,FALSE)</f>
        <v>Acer rubrum</v>
      </c>
      <c r="F237">
        <v>3</v>
      </c>
    </row>
    <row r="238" spans="1:6" x14ac:dyDescent="0.2">
      <c r="A238" t="s">
        <v>734</v>
      </c>
      <c r="B238" t="s">
        <v>779</v>
      </c>
      <c r="C238">
        <v>874</v>
      </c>
      <c r="D238" t="s">
        <v>195</v>
      </c>
      <c r="E238" t="str">
        <f>VLOOKUP(D238,Lookups!$A$2:$C$245,2,FALSE)</f>
        <v>Parthenocissus quinquefolia</v>
      </c>
      <c r="F238">
        <v>4</v>
      </c>
    </row>
    <row r="239" spans="1:6" x14ac:dyDescent="0.2">
      <c r="A239" t="s">
        <v>734</v>
      </c>
      <c r="B239" t="s">
        <v>779</v>
      </c>
      <c r="C239">
        <v>874</v>
      </c>
      <c r="D239" t="s">
        <v>237</v>
      </c>
      <c r="E239" t="str">
        <f>VLOOKUP(D239,Lookups!$A$2:$C$245,2,FALSE)</f>
        <v>Prunus serotina</v>
      </c>
      <c r="F239">
        <v>3</v>
      </c>
    </row>
    <row r="240" spans="1:6" x14ac:dyDescent="0.2">
      <c r="A240" t="s">
        <v>734</v>
      </c>
      <c r="B240" t="s">
        <v>779</v>
      </c>
      <c r="C240">
        <v>874</v>
      </c>
      <c r="D240" t="s">
        <v>240</v>
      </c>
      <c r="E240" t="str">
        <f>VLOOKUP(D240,Lookups!$A$2:$C$245,2,FALSE)</f>
        <v>Pteridium aquilinum</v>
      </c>
      <c r="F240">
        <v>4</v>
      </c>
    </row>
    <row r="241" spans="1:6" x14ac:dyDescent="0.2">
      <c r="A241" t="s">
        <v>734</v>
      </c>
      <c r="B241" t="s">
        <v>779</v>
      </c>
      <c r="C241">
        <v>874</v>
      </c>
      <c r="D241" t="s">
        <v>328</v>
      </c>
      <c r="E241" t="str">
        <f>VLOOKUP(D241,Lookups!$A$2:$C$245,2,FALSE)</f>
        <v>Vaccinium angustifolium</v>
      </c>
      <c r="F241">
        <v>1</v>
      </c>
    </row>
    <row r="242" spans="1:6" x14ac:dyDescent="0.2">
      <c r="A242" t="s">
        <v>734</v>
      </c>
      <c r="B242" t="s">
        <v>779</v>
      </c>
      <c r="C242">
        <v>874</v>
      </c>
      <c r="D242" t="s">
        <v>673</v>
      </c>
      <c r="E242" t="str">
        <f>VLOOKUP(D242,Lookups!$A$2:$C$245,2,FALSE)</f>
        <v>Rubus species</v>
      </c>
      <c r="F242">
        <v>2</v>
      </c>
    </row>
    <row r="243" spans="1:6" x14ac:dyDescent="0.2">
      <c r="A243" t="s">
        <v>734</v>
      </c>
      <c r="B243" t="s">
        <v>779</v>
      </c>
      <c r="C243">
        <v>874</v>
      </c>
      <c r="D243" t="s">
        <v>66</v>
      </c>
      <c r="E243" t="str">
        <f>VLOOKUP(D243,Lookups!$A$2:$C$245,2,FALSE)</f>
        <v>Corylus americana</v>
      </c>
      <c r="F243">
        <v>3</v>
      </c>
    </row>
    <row r="244" spans="1:6" x14ac:dyDescent="0.2">
      <c r="A244" t="s">
        <v>734</v>
      </c>
      <c r="B244" t="s">
        <v>779</v>
      </c>
      <c r="C244">
        <v>874</v>
      </c>
      <c r="D244" t="s">
        <v>113</v>
      </c>
      <c r="E244" t="str">
        <f>VLOOKUP(D244,Lookups!$A$2:$C$245,2,FALSE)</f>
        <v>Gaylussacia baccata</v>
      </c>
      <c r="F244">
        <v>1</v>
      </c>
    </row>
    <row r="245" spans="1:6" x14ac:dyDescent="0.2">
      <c r="A245" t="s">
        <v>734</v>
      </c>
      <c r="B245" t="s">
        <v>779</v>
      </c>
      <c r="C245">
        <v>874</v>
      </c>
      <c r="D245" t="s">
        <v>337</v>
      </c>
      <c r="E245" t="str">
        <f>VLOOKUP(D245,Lookups!$A$2:$C$245,2,FALSE)</f>
        <v>Vaccinium pallidum</v>
      </c>
      <c r="F245">
        <v>4</v>
      </c>
    </row>
    <row r="246" spans="1:6" x14ac:dyDescent="0.2">
      <c r="A246" t="s">
        <v>734</v>
      </c>
      <c r="B246" t="s">
        <v>779</v>
      </c>
      <c r="C246">
        <v>874</v>
      </c>
      <c r="D246" t="s">
        <v>512</v>
      </c>
      <c r="E246" t="str">
        <f>VLOOKUP(D246,Lookups!$A$2:$C$245,2,FALSE)</f>
        <v>Solidago rugosa</v>
      </c>
      <c r="F246">
        <v>1</v>
      </c>
    </row>
    <row r="247" spans="1:6" x14ac:dyDescent="0.2">
      <c r="A247" t="s">
        <v>734</v>
      </c>
      <c r="B247" t="s">
        <v>779</v>
      </c>
      <c r="C247">
        <v>872</v>
      </c>
      <c r="D247" t="s">
        <v>6</v>
      </c>
      <c r="E247" t="str">
        <f>VLOOKUP(D247,Lookups!$A$2:$C$245,2,FALSE)</f>
        <v>Acer rubrum</v>
      </c>
      <c r="F247">
        <v>3</v>
      </c>
    </row>
    <row r="248" spans="1:6" x14ac:dyDescent="0.2">
      <c r="A248" t="s">
        <v>734</v>
      </c>
      <c r="B248" t="s">
        <v>779</v>
      </c>
      <c r="C248">
        <v>872</v>
      </c>
      <c r="D248" t="s">
        <v>253</v>
      </c>
      <c r="E248" t="str">
        <f>VLOOKUP(D248,Lookups!$A$2:$C$245,2,FALSE)</f>
        <v>Quercus ilicifolia</v>
      </c>
      <c r="F248">
        <v>6</v>
      </c>
    </row>
    <row r="249" spans="1:6" x14ac:dyDescent="0.2">
      <c r="A249" t="s">
        <v>734</v>
      </c>
      <c r="B249" t="s">
        <v>779</v>
      </c>
      <c r="C249">
        <v>872</v>
      </c>
      <c r="D249" t="s">
        <v>673</v>
      </c>
      <c r="E249" t="str">
        <f>VLOOKUP(D249,Lookups!$A$2:$C$245,2,FALSE)</f>
        <v>Rubus species</v>
      </c>
      <c r="F249">
        <v>3</v>
      </c>
    </row>
    <row r="250" spans="1:6" x14ac:dyDescent="0.2">
      <c r="A250" t="s">
        <v>734</v>
      </c>
      <c r="B250" t="s">
        <v>779</v>
      </c>
      <c r="C250">
        <v>872</v>
      </c>
      <c r="D250" t="s">
        <v>512</v>
      </c>
      <c r="E250" t="str">
        <f>VLOOKUP(D250,Lookups!$A$2:$C$245,2,FALSE)</f>
        <v>Solidago rugosa</v>
      </c>
      <c r="F250">
        <v>1</v>
      </c>
    </row>
    <row r="251" spans="1:6" x14ac:dyDescent="0.2">
      <c r="A251" t="s">
        <v>734</v>
      </c>
      <c r="B251" t="s">
        <v>779</v>
      </c>
      <c r="C251">
        <v>872</v>
      </c>
      <c r="D251" t="s">
        <v>240</v>
      </c>
      <c r="E251" t="str">
        <f>VLOOKUP(D251,Lookups!$A$2:$C$245,2,FALSE)</f>
        <v>Pteridium aquilinum</v>
      </c>
      <c r="F251">
        <v>2</v>
      </c>
    </row>
    <row r="252" spans="1:6" x14ac:dyDescent="0.2">
      <c r="A252" t="s">
        <v>734</v>
      </c>
      <c r="B252" t="s">
        <v>779</v>
      </c>
      <c r="C252">
        <v>872</v>
      </c>
      <c r="D252" t="s">
        <v>48</v>
      </c>
      <c r="E252" t="str">
        <f>VLOOKUP(D252,Lookups!$A$2:$C$245,2,FALSE)</f>
        <v>Carex pensylvanica</v>
      </c>
      <c r="F252">
        <v>1</v>
      </c>
    </row>
    <row r="253" spans="1:6" x14ac:dyDescent="0.2">
      <c r="A253" t="s">
        <v>734</v>
      </c>
      <c r="B253" t="s">
        <v>779</v>
      </c>
      <c r="C253">
        <v>872</v>
      </c>
      <c r="D253" t="s">
        <v>337</v>
      </c>
      <c r="E253" t="str">
        <f>VLOOKUP(D253,Lookups!$A$2:$C$245,2,FALSE)</f>
        <v>Vaccinium pallidum</v>
      </c>
      <c r="F253">
        <v>2</v>
      </c>
    </row>
    <row r="254" spans="1:6" x14ac:dyDescent="0.2">
      <c r="A254" t="s">
        <v>734</v>
      </c>
      <c r="B254" t="s">
        <v>779</v>
      </c>
      <c r="C254">
        <v>872</v>
      </c>
      <c r="D254" t="s">
        <v>66</v>
      </c>
      <c r="E254" t="str">
        <f>VLOOKUP(D254,Lookups!$A$2:$C$245,2,FALSE)</f>
        <v>Corylus americana</v>
      </c>
      <c r="F254">
        <v>2</v>
      </c>
    </row>
    <row r="255" spans="1:6" x14ac:dyDescent="0.2">
      <c r="A255" t="s">
        <v>734</v>
      </c>
      <c r="B255" t="s">
        <v>779</v>
      </c>
      <c r="C255">
        <v>872</v>
      </c>
      <c r="D255" t="s">
        <v>250</v>
      </c>
      <c r="E255" t="str">
        <f>VLOOKUP(D255,Lookups!$A$2:$C$245,2,FALSE)</f>
        <v>Quercus coccinea</v>
      </c>
      <c r="F255">
        <v>4</v>
      </c>
    </row>
    <row r="256" spans="1:6" x14ac:dyDescent="0.2">
      <c r="A256" t="s">
        <v>734</v>
      </c>
      <c r="B256" t="s">
        <v>779</v>
      </c>
      <c r="C256">
        <v>870</v>
      </c>
      <c r="D256" t="s">
        <v>6</v>
      </c>
      <c r="E256" t="str">
        <f>VLOOKUP(D256,Lookups!$A$2:$C$245,2,FALSE)</f>
        <v>Acer rubrum</v>
      </c>
      <c r="F256">
        <v>1</v>
      </c>
    </row>
    <row r="257" spans="1:6" x14ac:dyDescent="0.2">
      <c r="A257" t="s">
        <v>734</v>
      </c>
      <c r="B257" t="s">
        <v>779</v>
      </c>
      <c r="C257">
        <v>870</v>
      </c>
      <c r="D257" t="s">
        <v>253</v>
      </c>
      <c r="E257" t="str">
        <f>VLOOKUP(D257,Lookups!$A$2:$C$245,2,FALSE)</f>
        <v>Quercus ilicifolia</v>
      </c>
      <c r="F257">
        <v>7</v>
      </c>
    </row>
    <row r="258" spans="1:6" x14ac:dyDescent="0.2">
      <c r="A258" t="s">
        <v>734</v>
      </c>
      <c r="B258" t="s">
        <v>779</v>
      </c>
      <c r="C258">
        <v>870</v>
      </c>
      <c r="D258" t="s">
        <v>673</v>
      </c>
      <c r="E258" t="str">
        <f>VLOOKUP(D258,Lookups!$A$2:$C$245,2,FALSE)</f>
        <v>Rubus species</v>
      </c>
      <c r="F258">
        <v>3</v>
      </c>
    </row>
    <row r="259" spans="1:6" x14ac:dyDescent="0.2">
      <c r="A259" t="s">
        <v>734</v>
      </c>
      <c r="B259" t="s">
        <v>779</v>
      </c>
      <c r="C259">
        <v>870</v>
      </c>
      <c r="D259" t="s">
        <v>66</v>
      </c>
      <c r="E259" t="str">
        <f>VLOOKUP(D259,Lookups!$A$2:$C$245,2,FALSE)</f>
        <v>Corylus americana</v>
      </c>
      <c r="F259">
        <v>3</v>
      </c>
    </row>
    <row r="260" spans="1:6" x14ac:dyDescent="0.2">
      <c r="A260" t="s">
        <v>734</v>
      </c>
      <c r="B260" t="s">
        <v>779</v>
      </c>
      <c r="C260">
        <v>870</v>
      </c>
      <c r="D260" t="s">
        <v>48</v>
      </c>
      <c r="E260" t="str">
        <f>VLOOKUP(D260,Lookups!$A$2:$C$245,2,FALSE)</f>
        <v>Carex pensylvanica</v>
      </c>
      <c r="F260">
        <v>2</v>
      </c>
    </row>
    <row r="261" spans="1:6" x14ac:dyDescent="0.2">
      <c r="A261" t="s">
        <v>734</v>
      </c>
      <c r="B261" t="s">
        <v>779</v>
      </c>
      <c r="C261">
        <v>870</v>
      </c>
      <c r="D261" t="s">
        <v>337</v>
      </c>
      <c r="E261" t="str">
        <f>VLOOKUP(D261,Lookups!$A$2:$C$245,2,FALSE)</f>
        <v>Vaccinium pallidum</v>
      </c>
      <c r="F261">
        <v>2</v>
      </c>
    </row>
    <row r="262" spans="1:6" x14ac:dyDescent="0.2">
      <c r="A262" t="s">
        <v>734</v>
      </c>
      <c r="B262" t="s">
        <v>779</v>
      </c>
      <c r="C262">
        <v>870</v>
      </c>
      <c r="D262" t="s">
        <v>169</v>
      </c>
      <c r="E262" t="str">
        <f>VLOOKUP(D262,Lookups!$A$2:$C$245,2,FALSE)</f>
        <v>Melampyrum lineare</v>
      </c>
      <c r="F262">
        <v>2</v>
      </c>
    </row>
    <row r="263" spans="1:6" x14ac:dyDescent="0.2">
      <c r="A263" t="s">
        <v>734</v>
      </c>
      <c r="B263" t="s">
        <v>779</v>
      </c>
      <c r="C263">
        <v>870</v>
      </c>
      <c r="D263" t="s">
        <v>166</v>
      </c>
      <c r="E263" t="str">
        <f>VLOOKUP(D263,Lookups!$A$2:$C$245,2,FALSE)</f>
        <v>Lysimachia quadrifolia</v>
      </c>
      <c r="F263">
        <v>2</v>
      </c>
    </row>
    <row r="264" spans="1:6" x14ac:dyDescent="0.2">
      <c r="A264" t="s">
        <v>734</v>
      </c>
      <c r="B264" t="s">
        <v>779</v>
      </c>
      <c r="C264">
        <v>870</v>
      </c>
      <c r="D264" t="s">
        <v>113</v>
      </c>
      <c r="E264" t="str">
        <f>VLOOKUP(D264,Lookups!$A$2:$C$245,2,FALSE)</f>
        <v>Gaylussacia baccata</v>
      </c>
      <c r="F264">
        <v>2</v>
      </c>
    </row>
    <row r="265" spans="1:6" x14ac:dyDescent="0.2">
      <c r="A265" t="s">
        <v>734</v>
      </c>
      <c r="B265" t="s">
        <v>779</v>
      </c>
      <c r="C265">
        <v>868</v>
      </c>
      <c r="D265" t="s">
        <v>6</v>
      </c>
      <c r="E265" t="str">
        <f>VLOOKUP(D265,Lookups!$A$2:$C$245,2,FALSE)</f>
        <v>Acer rubrum</v>
      </c>
      <c r="F265">
        <v>1</v>
      </c>
    </row>
    <row r="266" spans="1:6" x14ac:dyDescent="0.2">
      <c r="A266" t="s">
        <v>734</v>
      </c>
      <c r="B266" t="s">
        <v>779</v>
      </c>
      <c r="C266">
        <v>868</v>
      </c>
      <c r="D266" t="s">
        <v>253</v>
      </c>
      <c r="E266" t="str">
        <f>VLOOKUP(D266,Lookups!$A$2:$C$245,2,FALSE)</f>
        <v>Quercus ilicifolia</v>
      </c>
      <c r="F266">
        <v>5</v>
      </c>
    </row>
    <row r="267" spans="1:6" x14ac:dyDescent="0.2">
      <c r="A267" t="s">
        <v>734</v>
      </c>
      <c r="B267" t="s">
        <v>779</v>
      </c>
      <c r="C267">
        <v>868</v>
      </c>
      <c r="D267" t="s">
        <v>673</v>
      </c>
      <c r="E267" t="str">
        <f>VLOOKUP(D267,Lookups!$A$2:$C$245,2,FALSE)</f>
        <v>Rubus species</v>
      </c>
      <c r="F267">
        <v>4</v>
      </c>
    </row>
    <row r="268" spans="1:6" x14ac:dyDescent="0.2">
      <c r="A268" t="s">
        <v>734</v>
      </c>
      <c r="B268" t="s">
        <v>779</v>
      </c>
      <c r="C268">
        <v>868</v>
      </c>
      <c r="D268" t="s">
        <v>432</v>
      </c>
      <c r="E268" t="str">
        <f>VLOOKUP(D268,Lookups!$A$2:$C$245,2,FALSE)</f>
        <v>Celastrus orbiculatus</v>
      </c>
      <c r="F268">
        <v>2</v>
      </c>
    </row>
    <row r="269" spans="1:6" x14ac:dyDescent="0.2">
      <c r="A269" t="s">
        <v>788</v>
      </c>
      <c r="B269" t="s">
        <v>789</v>
      </c>
      <c r="C269">
        <v>281</v>
      </c>
      <c r="D269" t="s">
        <v>119</v>
      </c>
      <c r="E269" t="str">
        <f>VLOOKUP(D269,[1]Lookups!$A$2:$C$245,2,FALSE)</f>
        <v>Gaultheria procumbens</v>
      </c>
      <c r="F269">
        <v>4</v>
      </c>
    </row>
    <row r="270" spans="1:6" x14ac:dyDescent="0.2">
      <c r="A270" t="s">
        <v>788</v>
      </c>
      <c r="B270" t="s">
        <v>789</v>
      </c>
      <c r="C270">
        <v>281</v>
      </c>
      <c r="D270" t="s">
        <v>328</v>
      </c>
      <c r="E270" t="str">
        <f>VLOOKUP(D270,[1]Lookups!$A$2:$C$245,2,FALSE)</f>
        <v>Vaccinium angustifolium</v>
      </c>
      <c r="F270">
        <v>3</v>
      </c>
    </row>
    <row r="271" spans="1:6" x14ac:dyDescent="0.2">
      <c r="A271" t="s">
        <v>788</v>
      </c>
      <c r="B271" t="s">
        <v>789</v>
      </c>
      <c r="C271">
        <v>281</v>
      </c>
      <c r="D271" t="s">
        <v>253</v>
      </c>
      <c r="E271" t="str">
        <f>VLOOKUP(D271,[1]Lookups!$A$2:$C$245,2,FALSE)</f>
        <v>Quercus ilicifolia</v>
      </c>
      <c r="F271">
        <v>3</v>
      </c>
    </row>
    <row r="272" spans="1:6" x14ac:dyDescent="0.2">
      <c r="A272" t="s">
        <v>788</v>
      </c>
      <c r="B272" t="s">
        <v>789</v>
      </c>
      <c r="C272">
        <v>281</v>
      </c>
      <c r="D272" t="s">
        <v>240</v>
      </c>
      <c r="E272" t="str">
        <f>VLOOKUP(D272,[1]Lookups!$A$2:$C$245,2,FALSE)</f>
        <v>Pteridium aquilinum</v>
      </c>
      <c r="F272">
        <v>4</v>
      </c>
    </row>
    <row r="273" spans="1:6" x14ac:dyDescent="0.2">
      <c r="A273" t="s">
        <v>788</v>
      </c>
      <c r="B273" t="s">
        <v>789</v>
      </c>
      <c r="C273">
        <v>281</v>
      </c>
      <c r="D273" t="s">
        <v>48</v>
      </c>
      <c r="E273" t="str">
        <f>VLOOKUP(D273,[1]Lookups!$A$2:$C$245,2,FALSE)</f>
        <v>Carex pensylvanica</v>
      </c>
      <c r="F273">
        <v>1</v>
      </c>
    </row>
    <row r="274" spans="1:6" x14ac:dyDescent="0.2">
      <c r="A274" t="s">
        <v>788</v>
      </c>
      <c r="B274" t="s">
        <v>789</v>
      </c>
      <c r="C274">
        <v>283</v>
      </c>
      <c r="D274" t="s">
        <v>328</v>
      </c>
      <c r="E274" t="str">
        <f>VLOOKUP(D274,[1]Lookups!$A$2:$C$245,2,FALSE)</f>
        <v>Vaccinium angustifolium</v>
      </c>
      <c r="F274">
        <v>5</v>
      </c>
    </row>
    <row r="275" spans="1:6" x14ac:dyDescent="0.2">
      <c r="A275" t="s">
        <v>788</v>
      </c>
      <c r="B275" t="s">
        <v>789</v>
      </c>
      <c r="C275">
        <v>283</v>
      </c>
      <c r="D275" t="s">
        <v>48</v>
      </c>
      <c r="E275" t="str">
        <f>VLOOKUP(D275,[1]Lookups!$A$2:$C$245,2,FALSE)</f>
        <v>Carex pensylvanica</v>
      </c>
      <c r="F275">
        <v>3</v>
      </c>
    </row>
    <row r="276" spans="1:6" x14ac:dyDescent="0.2">
      <c r="A276" t="s">
        <v>788</v>
      </c>
      <c r="B276" t="s">
        <v>789</v>
      </c>
      <c r="C276">
        <v>283</v>
      </c>
      <c r="D276" t="s">
        <v>240</v>
      </c>
      <c r="E276" t="str">
        <f>VLOOKUP(D276,[1]Lookups!$A$2:$C$245,2,FALSE)</f>
        <v>Pteridium aquilinum</v>
      </c>
      <c r="F276">
        <v>4</v>
      </c>
    </row>
    <row r="277" spans="1:6" x14ac:dyDescent="0.2">
      <c r="A277" t="s">
        <v>788</v>
      </c>
      <c r="B277" t="s">
        <v>789</v>
      </c>
      <c r="C277">
        <v>283</v>
      </c>
      <c r="D277" t="s">
        <v>119</v>
      </c>
      <c r="E277" t="str">
        <f>VLOOKUP(D277,[1]Lookups!$A$2:$C$245,2,FALSE)</f>
        <v>Gaultheria procumbens</v>
      </c>
      <c r="F277">
        <v>3</v>
      </c>
    </row>
    <row r="278" spans="1:6" x14ac:dyDescent="0.2">
      <c r="A278" t="s">
        <v>788</v>
      </c>
      <c r="B278" t="s">
        <v>789</v>
      </c>
      <c r="C278">
        <v>285</v>
      </c>
      <c r="D278" t="s">
        <v>328</v>
      </c>
      <c r="E278" t="str">
        <f>VLOOKUP(D278,[1]Lookups!$A$2:$C$245,2,FALSE)</f>
        <v>Vaccinium angustifolium</v>
      </c>
      <c r="F278">
        <v>3</v>
      </c>
    </row>
    <row r="279" spans="1:6" x14ac:dyDescent="0.2">
      <c r="A279" t="s">
        <v>788</v>
      </c>
      <c r="B279" t="s">
        <v>789</v>
      </c>
      <c r="C279">
        <v>285</v>
      </c>
      <c r="D279" t="s">
        <v>119</v>
      </c>
      <c r="E279" t="str">
        <f>VLOOKUP(D279,[1]Lookups!$A$2:$C$245,2,FALSE)</f>
        <v>Gaultheria procumbens</v>
      </c>
      <c r="F279">
        <v>3</v>
      </c>
    </row>
    <row r="280" spans="1:6" x14ac:dyDescent="0.2">
      <c r="A280" t="s">
        <v>788</v>
      </c>
      <c r="B280" t="s">
        <v>789</v>
      </c>
      <c r="C280">
        <v>285</v>
      </c>
      <c r="D280" t="s">
        <v>240</v>
      </c>
      <c r="E280" t="str">
        <f>VLOOKUP(D280,[1]Lookups!$A$2:$C$245,2,FALSE)</f>
        <v>Pteridium aquilinum</v>
      </c>
      <c r="F280">
        <v>3</v>
      </c>
    </row>
    <row r="281" spans="1:6" x14ac:dyDescent="0.2">
      <c r="A281" t="s">
        <v>788</v>
      </c>
      <c r="B281" t="s">
        <v>789</v>
      </c>
      <c r="C281">
        <v>285</v>
      </c>
      <c r="D281" t="s">
        <v>253</v>
      </c>
      <c r="E281" t="str">
        <f>VLOOKUP(D281,[1]Lookups!$A$2:$C$245,2,FALSE)</f>
        <v>Quercus ilicifolia</v>
      </c>
      <c r="F281">
        <v>5</v>
      </c>
    </row>
    <row r="282" spans="1:6" x14ac:dyDescent="0.2">
      <c r="A282" t="s">
        <v>788</v>
      </c>
      <c r="B282" t="s">
        <v>789</v>
      </c>
      <c r="C282">
        <v>285</v>
      </c>
      <c r="D282" t="s">
        <v>48</v>
      </c>
      <c r="E282" t="str">
        <f>VLOOKUP(D282,[1]Lookups!$A$2:$C$245,2,FALSE)</f>
        <v>Carex pensylvanica</v>
      </c>
      <c r="F282">
        <v>3</v>
      </c>
    </row>
    <row r="283" spans="1:6" x14ac:dyDescent="0.2">
      <c r="A283" t="s">
        <v>788</v>
      </c>
      <c r="B283" t="s">
        <v>789</v>
      </c>
      <c r="C283">
        <v>287</v>
      </c>
      <c r="D283" t="s">
        <v>328</v>
      </c>
      <c r="E283" t="str">
        <f>VLOOKUP(D283,[1]Lookups!$A$2:$C$245,2,FALSE)</f>
        <v>Vaccinium angustifolium</v>
      </c>
      <c r="F283">
        <v>3</v>
      </c>
    </row>
    <row r="284" spans="1:6" x14ac:dyDescent="0.2">
      <c r="A284" t="s">
        <v>788</v>
      </c>
      <c r="B284" t="s">
        <v>789</v>
      </c>
      <c r="C284">
        <v>287</v>
      </c>
      <c r="D284" t="s">
        <v>48</v>
      </c>
      <c r="E284" t="str">
        <f>VLOOKUP(D284,[1]Lookups!$A$2:$C$245,2,FALSE)</f>
        <v>Carex pensylvanica</v>
      </c>
      <c r="F284">
        <v>2</v>
      </c>
    </row>
    <row r="285" spans="1:6" x14ac:dyDescent="0.2">
      <c r="A285" t="s">
        <v>788</v>
      </c>
      <c r="B285" t="s">
        <v>789</v>
      </c>
      <c r="C285">
        <v>287</v>
      </c>
      <c r="D285" t="s">
        <v>119</v>
      </c>
      <c r="E285" t="str">
        <f>VLOOKUP(D285,[1]Lookups!$A$2:$C$245,2,FALSE)</f>
        <v>Gaultheria procumbens</v>
      </c>
      <c r="F285">
        <v>1</v>
      </c>
    </row>
    <row r="286" spans="1:6" x14ac:dyDescent="0.2">
      <c r="A286" t="s">
        <v>788</v>
      </c>
      <c r="B286" t="s">
        <v>789</v>
      </c>
      <c r="C286">
        <v>287</v>
      </c>
      <c r="D286" t="s">
        <v>253</v>
      </c>
      <c r="E286" t="str">
        <f>VLOOKUP(D286,[1]Lookups!$A$2:$C$245,2,FALSE)</f>
        <v>Quercus ilicifolia</v>
      </c>
      <c r="F286">
        <v>3</v>
      </c>
    </row>
    <row r="287" spans="1:6" x14ac:dyDescent="0.2">
      <c r="A287" t="s">
        <v>788</v>
      </c>
      <c r="B287" t="s">
        <v>789</v>
      </c>
      <c r="C287">
        <v>287</v>
      </c>
      <c r="D287" t="s">
        <v>234</v>
      </c>
      <c r="E287" t="str">
        <f>VLOOKUP(D287,[1]Lookups!$A$2:$C$245,2,FALSE)</f>
        <v>Poacaea sp. 8</v>
      </c>
      <c r="F287">
        <v>2</v>
      </c>
    </row>
    <row r="288" spans="1:6" x14ac:dyDescent="0.2">
      <c r="A288" t="s">
        <v>788</v>
      </c>
      <c r="B288" t="s">
        <v>789</v>
      </c>
      <c r="C288">
        <v>289</v>
      </c>
      <c r="D288" t="s">
        <v>328</v>
      </c>
      <c r="E288" t="str">
        <f>VLOOKUP(D288,[1]Lookups!$A$2:$C$245,2,FALSE)</f>
        <v>Vaccinium angustifolium</v>
      </c>
      <c r="F288">
        <v>4</v>
      </c>
    </row>
    <row r="289" spans="1:6" x14ac:dyDescent="0.2">
      <c r="A289" t="s">
        <v>788</v>
      </c>
      <c r="B289" t="s">
        <v>789</v>
      </c>
      <c r="C289">
        <v>289</v>
      </c>
      <c r="D289" t="s">
        <v>253</v>
      </c>
      <c r="E289" t="str">
        <f>VLOOKUP(D289,[1]Lookups!$A$2:$C$245,2,FALSE)</f>
        <v>Quercus ilicifolia</v>
      </c>
      <c r="F289">
        <v>4</v>
      </c>
    </row>
    <row r="290" spans="1:6" x14ac:dyDescent="0.2">
      <c r="A290" t="s">
        <v>788</v>
      </c>
      <c r="B290" t="s">
        <v>789</v>
      </c>
      <c r="C290">
        <v>289</v>
      </c>
      <c r="D290" t="s">
        <v>48</v>
      </c>
      <c r="E290" t="str">
        <f>VLOOKUP(D290,[1]Lookups!$A$2:$C$245,2,FALSE)</f>
        <v>Carex pensylvanica</v>
      </c>
      <c r="F290">
        <v>2</v>
      </c>
    </row>
    <row r="291" spans="1:6" x14ac:dyDescent="0.2">
      <c r="A291" t="s">
        <v>788</v>
      </c>
      <c r="B291" t="s">
        <v>789</v>
      </c>
      <c r="C291">
        <v>291</v>
      </c>
      <c r="D291" t="s">
        <v>328</v>
      </c>
      <c r="E291" t="str">
        <f>VLOOKUP(D291,[1]Lookups!$A$2:$C$245,2,FALSE)</f>
        <v>Vaccinium angustifolium</v>
      </c>
      <c r="F291">
        <v>5</v>
      </c>
    </row>
    <row r="292" spans="1:6" x14ac:dyDescent="0.2">
      <c r="A292" t="s">
        <v>788</v>
      </c>
      <c r="B292" t="s">
        <v>789</v>
      </c>
      <c r="C292">
        <v>291</v>
      </c>
      <c r="D292" t="s">
        <v>240</v>
      </c>
      <c r="E292" t="str">
        <f>VLOOKUP(D292,[1]Lookups!$A$2:$C$245,2,FALSE)</f>
        <v>Pteridium aquilinum</v>
      </c>
      <c r="F292">
        <v>4</v>
      </c>
    </row>
    <row r="293" spans="1:6" x14ac:dyDescent="0.2">
      <c r="A293" t="s">
        <v>788</v>
      </c>
      <c r="B293" t="s">
        <v>789</v>
      </c>
      <c r="C293">
        <v>291</v>
      </c>
      <c r="D293" t="s">
        <v>253</v>
      </c>
      <c r="E293" t="str">
        <f>VLOOKUP(D293,[1]Lookups!$A$2:$C$245,2,FALSE)</f>
        <v>Quercus ilicifolia</v>
      </c>
      <c r="F293">
        <v>3</v>
      </c>
    </row>
    <row r="294" spans="1:6" x14ac:dyDescent="0.2">
      <c r="A294" t="s">
        <v>788</v>
      </c>
      <c r="B294" t="s">
        <v>789</v>
      </c>
      <c r="C294">
        <v>291</v>
      </c>
      <c r="D294" t="s">
        <v>119</v>
      </c>
      <c r="E294" t="str">
        <f>VLOOKUP(D294,[1]Lookups!$A$2:$C$245,2,FALSE)</f>
        <v>Gaultheria procumbens</v>
      </c>
      <c r="F294">
        <v>4</v>
      </c>
    </row>
    <row r="295" spans="1:6" x14ac:dyDescent="0.2">
      <c r="A295" t="s">
        <v>788</v>
      </c>
      <c r="B295" t="s">
        <v>789</v>
      </c>
      <c r="C295">
        <v>291</v>
      </c>
      <c r="D295" t="s">
        <v>48</v>
      </c>
      <c r="E295" t="str">
        <f>VLOOKUP(D295,[1]Lookups!$A$2:$C$245,2,FALSE)</f>
        <v>Carex pensylvanica</v>
      </c>
      <c r="F295">
        <v>2</v>
      </c>
    </row>
    <row r="296" spans="1:6" x14ac:dyDescent="0.2">
      <c r="A296" t="s">
        <v>788</v>
      </c>
      <c r="B296" t="s">
        <v>789</v>
      </c>
      <c r="C296">
        <v>293</v>
      </c>
      <c r="D296" t="s">
        <v>328</v>
      </c>
      <c r="E296" t="str">
        <f>VLOOKUP(D296,[1]Lookups!$A$2:$C$245,2,FALSE)</f>
        <v>Vaccinium angustifolium</v>
      </c>
      <c r="F296">
        <v>5</v>
      </c>
    </row>
    <row r="297" spans="1:6" x14ac:dyDescent="0.2">
      <c r="A297" t="s">
        <v>788</v>
      </c>
      <c r="B297" t="s">
        <v>789</v>
      </c>
      <c r="C297">
        <v>293</v>
      </c>
      <c r="D297" t="s">
        <v>240</v>
      </c>
      <c r="E297" t="str">
        <f>VLOOKUP(D297,[1]Lookups!$A$2:$C$245,2,FALSE)</f>
        <v>Pteridium aquilinum</v>
      </c>
      <c r="F297">
        <v>3</v>
      </c>
    </row>
    <row r="298" spans="1:6" x14ac:dyDescent="0.2">
      <c r="A298" t="s">
        <v>788</v>
      </c>
      <c r="B298" t="s">
        <v>789</v>
      </c>
      <c r="C298">
        <v>293</v>
      </c>
      <c r="D298" t="s">
        <v>119</v>
      </c>
      <c r="E298" t="str">
        <f>VLOOKUP(D298,[1]Lookups!$A$2:$C$245,2,FALSE)</f>
        <v>Gaultheria procumbens</v>
      </c>
      <c r="F298">
        <v>4</v>
      </c>
    </row>
    <row r="299" spans="1:6" x14ac:dyDescent="0.2">
      <c r="A299" t="s">
        <v>788</v>
      </c>
      <c r="B299" t="s">
        <v>789</v>
      </c>
      <c r="C299">
        <v>293</v>
      </c>
      <c r="D299" t="s">
        <v>369</v>
      </c>
      <c r="E299" t="str">
        <f>VLOOKUP(D299,[1]Lookups!$A$2:$C$245,2,FALSE)</f>
        <v>Aronia melanocarpa</v>
      </c>
      <c r="F299">
        <v>1</v>
      </c>
    </row>
    <row r="300" spans="1:6" x14ac:dyDescent="0.2">
      <c r="A300" t="s">
        <v>788</v>
      </c>
      <c r="B300" t="s">
        <v>789</v>
      </c>
      <c r="C300">
        <v>293</v>
      </c>
      <c r="D300" t="s">
        <v>48</v>
      </c>
      <c r="E300" t="str">
        <f>VLOOKUP(D300,[1]Lookups!$A$2:$C$245,2,FALSE)</f>
        <v>Carex pensylvanica</v>
      </c>
      <c r="F300">
        <v>2</v>
      </c>
    </row>
    <row r="301" spans="1:6" x14ac:dyDescent="0.2">
      <c r="A301" t="s">
        <v>788</v>
      </c>
      <c r="B301" t="s">
        <v>789</v>
      </c>
      <c r="C301">
        <v>295</v>
      </c>
      <c r="D301" t="s">
        <v>328</v>
      </c>
      <c r="E301" t="str">
        <f>VLOOKUP(D301,[1]Lookups!$A$2:$C$245,2,FALSE)</f>
        <v>Vaccinium angustifolium</v>
      </c>
      <c r="F301">
        <v>8</v>
      </c>
    </row>
    <row r="302" spans="1:6" x14ac:dyDescent="0.2">
      <c r="A302" t="s">
        <v>788</v>
      </c>
      <c r="B302" t="s">
        <v>789</v>
      </c>
      <c r="C302">
        <v>295</v>
      </c>
      <c r="D302" t="s">
        <v>240</v>
      </c>
      <c r="E302" t="str">
        <f>VLOOKUP(D302,[1]Lookups!$A$2:$C$245,2,FALSE)</f>
        <v>Pteridium aquilinum</v>
      </c>
      <c r="F302">
        <v>3</v>
      </c>
    </row>
    <row r="303" spans="1:6" x14ac:dyDescent="0.2">
      <c r="A303" t="s">
        <v>788</v>
      </c>
      <c r="B303" t="s">
        <v>789</v>
      </c>
      <c r="C303">
        <v>295</v>
      </c>
      <c r="D303" t="s">
        <v>253</v>
      </c>
      <c r="E303" t="str">
        <f>VLOOKUP(D303,[1]Lookups!$A$2:$C$245,2,FALSE)</f>
        <v>Quercus ilicifolia</v>
      </c>
      <c r="F303">
        <v>3</v>
      </c>
    </row>
    <row r="304" spans="1:6" x14ac:dyDescent="0.2">
      <c r="A304" t="s">
        <v>788</v>
      </c>
      <c r="B304" t="s">
        <v>789</v>
      </c>
      <c r="C304">
        <v>295</v>
      </c>
      <c r="D304" t="s">
        <v>119</v>
      </c>
      <c r="E304" t="str">
        <f>VLOOKUP(D304,[1]Lookups!$A$2:$C$245,2,FALSE)</f>
        <v>Gaultheria procumbens</v>
      </c>
      <c r="F304">
        <v>4</v>
      </c>
    </row>
    <row r="305" spans="1:6" x14ac:dyDescent="0.2">
      <c r="A305" t="s">
        <v>788</v>
      </c>
      <c r="B305" t="s">
        <v>789</v>
      </c>
      <c r="C305">
        <v>295</v>
      </c>
      <c r="D305" t="s">
        <v>48</v>
      </c>
      <c r="E305" t="str">
        <f>VLOOKUP(D305,[1]Lookups!$A$2:$C$245,2,FALSE)</f>
        <v>Carex pensylvanica</v>
      </c>
      <c r="F305">
        <v>2</v>
      </c>
    </row>
    <row r="306" spans="1:6" x14ac:dyDescent="0.2">
      <c r="A306" t="s">
        <v>788</v>
      </c>
      <c r="B306" t="s">
        <v>789</v>
      </c>
      <c r="C306">
        <v>297</v>
      </c>
      <c r="D306" t="s">
        <v>328</v>
      </c>
      <c r="E306" t="str">
        <f>VLOOKUP(D306,[1]Lookups!$A$2:$C$245,2,FALSE)</f>
        <v>Vaccinium angustifolium</v>
      </c>
      <c r="F306">
        <v>8</v>
      </c>
    </row>
    <row r="307" spans="1:6" x14ac:dyDescent="0.2">
      <c r="A307" t="s">
        <v>788</v>
      </c>
      <c r="B307" t="s">
        <v>789</v>
      </c>
      <c r="C307">
        <v>297</v>
      </c>
      <c r="D307" t="s">
        <v>48</v>
      </c>
      <c r="E307" t="str">
        <f>VLOOKUP(D307,[1]Lookups!$A$2:$C$245,2,FALSE)</f>
        <v>Carex pensylvanica</v>
      </c>
      <c r="F307">
        <v>4</v>
      </c>
    </row>
    <row r="308" spans="1:6" x14ac:dyDescent="0.2">
      <c r="A308" t="s">
        <v>788</v>
      </c>
      <c r="B308" t="s">
        <v>789</v>
      </c>
      <c r="C308">
        <v>297</v>
      </c>
      <c r="D308" t="s">
        <v>240</v>
      </c>
      <c r="E308" t="str">
        <f>VLOOKUP(D308,[1]Lookups!$A$2:$C$245,2,FALSE)</f>
        <v>Pteridium aquilinum</v>
      </c>
      <c r="F308">
        <v>5</v>
      </c>
    </row>
    <row r="309" spans="1:6" x14ac:dyDescent="0.2">
      <c r="A309" t="s">
        <v>788</v>
      </c>
      <c r="B309" t="s">
        <v>789</v>
      </c>
      <c r="C309">
        <v>299</v>
      </c>
      <c r="D309" t="s">
        <v>253</v>
      </c>
      <c r="E309" t="str">
        <f>VLOOKUP(D309,[1]Lookups!$A$2:$C$245,2,FALSE)</f>
        <v>Quercus ilicifolia</v>
      </c>
      <c r="F309">
        <v>2</v>
      </c>
    </row>
    <row r="310" spans="1:6" x14ac:dyDescent="0.2">
      <c r="A310" t="s">
        <v>788</v>
      </c>
      <c r="B310" t="s">
        <v>789</v>
      </c>
      <c r="C310">
        <v>299</v>
      </c>
      <c r="D310" t="s">
        <v>207</v>
      </c>
      <c r="E310" t="str">
        <f>VLOOKUP(D310,[1]Lookups!$A$2:$C$245,2,FALSE)</f>
        <v>Pinus strobus</v>
      </c>
      <c r="F310">
        <v>2</v>
      </c>
    </row>
    <row r="311" spans="1:6" x14ac:dyDescent="0.2">
      <c r="A311" t="s">
        <v>788</v>
      </c>
      <c r="B311" t="s">
        <v>789</v>
      </c>
      <c r="C311">
        <v>299</v>
      </c>
      <c r="D311" t="s">
        <v>204</v>
      </c>
      <c r="E311" t="str">
        <f>VLOOKUP(D311,[1]Lookups!$A$2:$C$245,2,FALSE)</f>
        <v>Pinus rigida</v>
      </c>
      <c r="F311">
        <v>1</v>
      </c>
    </row>
    <row r="312" spans="1:6" x14ac:dyDescent="0.2">
      <c r="A312" t="s">
        <v>788</v>
      </c>
      <c r="B312" t="s">
        <v>789</v>
      </c>
      <c r="C312">
        <v>299</v>
      </c>
      <c r="D312" t="s">
        <v>328</v>
      </c>
      <c r="E312" t="str">
        <f>VLOOKUP(D312,[1]Lookups!$A$2:$C$245,2,FALSE)</f>
        <v>Vaccinium angustifolium</v>
      </c>
      <c r="F312">
        <v>3</v>
      </c>
    </row>
    <row r="313" spans="1:6" x14ac:dyDescent="0.2">
      <c r="A313" t="s">
        <v>788</v>
      </c>
      <c r="B313" t="s">
        <v>789</v>
      </c>
      <c r="C313">
        <v>299</v>
      </c>
      <c r="D313" t="s">
        <v>48</v>
      </c>
      <c r="E313" t="str">
        <f>VLOOKUP(D313,[1]Lookups!$A$2:$C$245,2,FALSE)</f>
        <v>Carex pensylvanica</v>
      </c>
      <c r="F313">
        <v>1</v>
      </c>
    </row>
    <row r="314" spans="1:6" x14ac:dyDescent="0.2">
      <c r="A314" t="s">
        <v>788</v>
      </c>
      <c r="B314" t="s">
        <v>789</v>
      </c>
      <c r="C314">
        <v>299</v>
      </c>
      <c r="D314" t="s">
        <v>137</v>
      </c>
      <c r="E314" t="str">
        <f>VLOOKUP(D314,[1]Lookups!$A$2:$C$245,2,FALSE)</f>
        <v>Kalmia angustifolium</v>
      </c>
      <c r="F314">
        <v>2</v>
      </c>
    </row>
    <row r="315" spans="1:6" x14ac:dyDescent="0.2">
      <c r="A315" t="s">
        <v>788</v>
      </c>
      <c r="B315" t="s">
        <v>789</v>
      </c>
      <c r="C315">
        <v>299</v>
      </c>
      <c r="D315" t="s">
        <v>119</v>
      </c>
      <c r="E315" t="str">
        <f>VLOOKUP(D315,[1]Lookups!$A$2:$C$245,2,FALSE)</f>
        <v>Gaultheria procumbens</v>
      </c>
      <c r="F315">
        <v>1</v>
      </c>
    </row>
    <row r="316" spans="1:6" x14ac:dyDescent="0.2">
      <c r="A316" t="s">
        <v>788</v>
      </c>
      <c r="B316" t="s">
        <v>789</v>
      </c>
      <c r="C316">
        <v>301</v>
      </c>
      <c r="D316" t="s">
        <v>328</v>
      </c>
      <c r="E316" t="str">
        <f>VLOOKUP(D316,[1]Lookups!$A$2:$C$245,2,FALSE)</f>
        <v>Vaccinium angustifolium</v>
      </c>
      <c r="F316">
        <v>3</v>
      </c>
    </row>
    <row r="317" spans="1:6" x14ac:dyDescent="0.2">
      <c r="A317" t="s">
        <v>788</v>
      </c>
      <c r="B317" t="s">
        <v>789</v>
      </c>
      <c r="C317">
        <v>301</v>
      </c>
      <c r="D317" t="s">
        <v>48</v>
      </c>
      <c r="E317" t="str">
        <f>VLOOKUP(D317,[1]Lookups!$A$2:$C$245,2,FALSE)</f>
        <v>Carex pensylvanica</v>
      </c>
      <c r="F317">
        <v>4</v>
      </c>
    </row>
    <row r="318" spans="1:6" x14ac:dyDescent="0.2">
      <c r="A318" t="s">
        <v>788</v>
      </c>
      <c r="B318" t="s">
        <v>789</v>
      </c>
      <c r="C318">
        <v>301</v>
      </c>
      <c r="D318" t="s">
        <v>119</v>
      </c>
      <c r="E318" t="str">
        <f>VLOOKUP(D318,[1]Lookups!$A$2:$C$245,2,FALSE)</f>
        <v>Gaultheria procumbens</v>
      </c>
      <c r="F318">
        <v>2</v>
      </c>
    </row>
    <row r="319" spans="1:6" x14ac:dyDescent="0.2">
      <c r="A319" t="s">
        <v>788</v>
      </c>
      <c r="B319" t="s">
        <v>789</v>
      </c>
      <c r="C319">
        <v>301</v>
      </c>
      <c r="D319" t="s">
        <v>234</v>
      </c>
      <c r="E319" t="str">
        <f>VLOOKUP(D319,[1]Lookups!$A$2:$C$245,2,FALSE)</f>
        <v>Poacaea sp. 8</v>
      </c>
      <c r="F319">
        <v>2</v>
      </c>
    </row>
    <row r="320" spans="1:6" x14ac:dyDescent="0.2">
      <c r="A320" t="s">
        <v>788</v>
      </c>
      <c r="B320" t="s">
        <v>789</v>
      </c>
      <c r="C320">
        <v>301</v>
      </c>
      <c r="D320" t="s">
        <v>337</v>
      </c>
      <c r="E320" t="str">
        <f>VLOOKUP(D320,[1]Lookups!$A$2:$C$245,2,FALSE)</f>
        <v>Vaccinium pallidum</v>
      </c>
      <c r="F320">
        <v>4</v>
      </c>
    </row>
    <row r="321" spans="1:6" x14ac:dyDescent="0.2">
      <c r="A321" t="s">
        <v>788</v>
      </c>
      <c r="B321" t="s">
        <v>789</v>
      </c>
      <c r="C321">
        <v>303</v>
      </c>
      <c r="D321" t="s">
        <v>72</v>
      </c>
      <c r="E321" t="str">
        <f>VLOOKUP(D321,[1]Lookups!$A$2:$C$245,2,FALSE)</f>
        <v>Comptonia peregrina</v>
      </c>
      <c r="F321">
        <v>4</v>
      </c>
    </row>
    <row r="322" spans="1:6" x14ac:dyDescent="0.2">
      <c r="A322" t="s">
        <v>788</v>
      </c>
      <c r="B322" t="s">
        <v>789</v>
      </c>
      <c r="C322">
        <v>303</v>
      </c>
      <c r="D322" t="s">
        <v>328</v>
      </c>
      <c r="E322" t="str">
        <f>VLOOKUP(D322,[1]Lookups!$A$2:$C$245,2,FALSE)</f>
        <v>Vaccinium angustifolium</v>
      </c>
      <c r="F322">
        <v>8</v>
      </c>
    </row>
    <row r="323" spans="1:6" x14ac:dyDescent="0.2">
      <c r="A323" t="s">
        <v>788</v>
      </c>
      <c r="B323" t="s">
        <v>789</v>
      </c>
      <c r="C323">
        <v>303</v>
      </c>
      <c r="D323" t="s">
        <v>240</v>
      </c>
      <c r="E323" t="str">
        <f>VLOOKUP(D323,[1]Lookups!$A$2:$C$245,2,FALSE)</f>
        <v>Pteridium aquilinum</v>
      </c>
      <c r="F323">
        <v>2</v>
      </c>
    </row>
    <row r="324" spans="1:6" x14ac:dyDescent="0.2">
      <c r="A324" t="s">
        <v>788</v>
      </c>
      <c r="B324" t="s">
        <v>789</v>
      </c>
      <c r="C324">
        <v>303</v>
      </c>
      <c r="D324" t="s">
        <v>119</v>
      </c>
      <c r="E324" t="str">
        <f>VLOOKUP(D324,[1]Lookups!$A$2:$C$245,2,FALSE)</f>
        <v>Gaultheria procumbens</v>
      </c>
      <c r="F324">
        <v>3</v>
      </c>
    </row>
    <row r="325" spans="1:6" x14ac:dyDescent="0.2">
      <c r="A325" t="s">
        <v>788</v>
      </c>
      <c r="B325" t="s">
        <v>789</v>
      </c>
      <c r="C325">
        <v>303</v>
      </c>
      <c r="D325" t="s">
        <v>48</v>
      </c>
      <c r="E325" t="str">
        <f>VLOOKUP(D325,[1]Lookups!$A$2:$C$245,2,FALSE)</f>
        <v>Carex pensylvanica</v>
      </c>
      <c r="F325">
        <v>2</v>
      </c>
    </row>
    <row r="326" spans="1:6" x14ac:dyDescent="0.2">
      <c r="A326" t="s">
        <v>788</v>
      </c>
      <c r="B326" t="s">
        <v>789</v>
      </c>
      <c r="C326">
        <v>303</v>
      </c>
      <c r="D326" t="s">
        <v>9</v>
      </c>
      <c r="E326" t="str">
        <f>VLOOKUP(D326,[1]Lookups!$A$2:$C$245,2,FALSE)</f>
        <v>Amelanchier spp.</v>
      </c>
      <c r="F326">
        <v>1</v>
      </c>
    </row>
    <row r="327" spans="1:6" x14ac:dyDescent="0.2">
      <c r="A327" t="s">
        <v>790</v>
      </c>
      <c r="B327" t="s">
        <v>789</v>
      </c>
      <c r="C327">
        <v>236</v>
      </c>
      <c r="D327" t="s">
        <v>72</v>
      </c>
      <c r="E327" t="str">
        <f>VLOOKUP(D327,[1]Lookups!$A$2:$C$245,2,FALSE)</f>
        <v>Comptonia peregrina</v>
      </c>
      <c r="F327">
        <v>3</v>
      </c>
    </row>
    <row r="328" spans="1:6" x14ac:dyDescent="0.2">
      <c r="A328" t="s">
        <v>790</v>
      </c>
      <c r="B328" t="s">
        <v>789</v>
      </c>
      <c r="C328">
        <v>236</v>
      </c>
      <c r="D328" t="s">
        <v>119</v>
      </c>
      <c r="E328" t="str">
        <f>VLOOKUP(D328,[1]Lookups!$A$2:$C$245,2,FALSE)</f>
        <v>Gaultheria procumbens</v>
      </c>
      <c r="F328">
        <v>3</v>
      </c>
    </row>
    <row r="329" spans="1:6" x14ac:dyDescent="0.2">
      <c r="A329" t="s">
        <v>790</v>
      </c>
      <c r="B329" t="s">
        <v>789</v>
      </c>
      <c r="C329">
        <v>236</v>
      </c>
      <c r="D329" t="s">
        <v>334</v>
      </c>
      <c r="E329" t="str">
        <f>VLOOKUP(D329,[1]Lookups!$A$2:$C$245,2,FALSE)</f>
        <v>Vaccinium myrtilloides</v>
      </c>
      <c r="F329">
        <v>2</v>
      </c>
    </row>
    <row r="330" spans="1:6" x14ac:dyDescent="0.2">
      <c r="A330" t="s">
        <v>790</v>
      </c>
      <c r="B330" t="s">
        <v>789</v>
      </c>
      <c r="C330">
        <v>236</v>
      </c>
      <c r="D330" t="s">
        <v>240</v>
      </c>
      <c r="E330" t="str">
        <f>VLOOKUP(D330,[1]Lookups!$A$2:$C$245,2,FALSE)</f>
        <v>Pteridium aquilinum</v>
      </c>
      <c r="F330">
        <v>3</v>
      </c>
    </row>
    <row r="331" spans="1:6" x14ac:dyDescent="0.2">
      <c r="A331" t="s">
        <v>790</v>
      </c>
      <c r="B331" t="s">
        <v>789</v>
      </c>
      <c r="C331">
        <v>236</v>
      </c>
      <c r="D331" t="s">
        <v>48</v>
      </c>
      <c r="E331" t="str">
        <f>VLOOKUP(D331,[1]Lookups!$A$2:$C$245,2,FALSE)</f>
        <v>Carex pensylvanica</v>
      </c>
      <c r="F331">
        <v>1</v>
      </c>
    </row>
    <row r="332" spans="1:6" x14ac:dyDescent="0.2">
      <c r="A332" t="s">
        <v>790</v>
      </c>
      <c r="B332" t="s">
        <v>789</v>
      </c>
      <c r="C332">
        <v>236</v>
      </c>
      <c r="D332" t="s">
        <v>328</v>
      </c>
      <c r="E332" t="str">
        <f>VLOOKUP(D332,[1]Lookups!$A$2:$C$245,2,FALSE)</f>
        <v>Vaccinium angustifolium</v>
      </c>
      <c r="F332">
        <v>2</v>
      </c>
    </row>
    <row r="333" spans="1:6" x14ac:dyDescent="0.2">
      <c r="A333" t="s">
        <v>790</v>
      </c>
      <c r="B333" t="s">
        <v>789</v>
      </c>
      <c r="C333">
        <v>236</v>
      </c>
      <c r="D333" t="s">
        <v>166</v>
      </c>
      <c r="E333" t="str">
        <f>VLOOKUP(D333,[1]Lookups!$A$2:$C$245,2,FALSE)</f>
        <v>Lysimachia quadrifolia</v>
      </c>
      <c r="F333">
        <v>1</v>
      </c>
    </row>
    <row r="334" spans="1:6" x14ac:dyDescent="0.2">
      <c r="A334" t="s">
        <v>790</v>
      </c>
      <c r="B334" t="s">
        <v>789</v>
      </c>
      <c r="C334">
        <v>236</v>
      </c>
      <c r="D334" t="s">
        <v>158</v>
      </c>
      <c r="E334" t="str">
        <f>VLOOKUP(D334,[1]Lookups!$A$2:$C$245,2,FALSE)</f>
        <v>Lysimachia borealis</v>
      </c>
      <c r="F334">
        <v>1</v>
      </c>
    </row>
    <row r="335" spans="1:6" x14ac:dyDescent="0.2">
      <c r="A335" t="s">
        <v>790</v>
      </c>
      <c r="B335" t="s">
        <v>789</v>
      </c>
      <c r="C335">
        <v>236</v>
      </c>
      <c r="D335" t="s">
        <v>253</v>
      </c>
      <c r="E335" t="str">
        <f>VLOOKUP(D335,[1]Lookups!$A$2:$C$245,2,FALSE)</f>
        <v>Quercus ilicifolia</v>
      </c>
      <c r="F335">
        <v>1</v>
      </c>
    </row>
    <row r="336" spans="1:6" x14ac:dyDescent="0.2">
      <c r="A336" t="s">
        <v>790</v>
      </c>
      <c r="B336" t="s">
        <v>789</v>
      </c>
      <c r="C336">
        <v>238</v>
      </c>
      <c r="D336" t="s">
        <v>328</v>
      </c>
      <c r="E336" t="str">
        <f>VLOOKUP(D336,[1]Lookups!$A$2:$C$245,2,FALSE)</f>
        <v>Vaccinium angustifolium</v>
      </c>
      <c r="F336">
        <v>6</v>
      </c>
    </row>
    <row r="337" spans="1:7" x14ac:dyDescent="0.2">
      <c r="A337" t="s">
        <v>790</v>
      </c>
      <c r="B337" t="s">
        <v>789</v>
      </c>
      <c r="C337">
        <v>238</v>
      </c>
      <c r="D337" t="s">
        <v>119</v>
      </c>
      <c r="E337" t="str">
        <f>VLOOKUP(D337,[1]Lookups!$A$2:$C$245,2,FALSE)</f>
        <v>Gaultheria procumbens</v>
      </c>
      <c r="F337">
        <v>3</v>
      </c>
    </row>
    <row r="338" spans="1:7" x14ac:dyDescent="0.2">
      <c r="A338" t="s">
        <v>790</v>
      </c>
      <c r="B338" t="s">
        <v>789</v>
      </c>
      <c r="C338">
        <v>238</v>
      </c>
      <c r="D338" t="s">
        <v>48</v>
      </c>
      <c r="E338" t="str">
        <f>VLOOKUP(D338,[1]Lookups!$A$2:$C$245,2,FALSE)</f>
        <v>Carex pensylvanica</v>
      </c>
      <c r="F338">
        <v>1</v>
      </c>
    </row>
    <row r="339" spans="1:7" x14ac:dyDescent="0.2">
      <c r="A339" t="s">
        <v>790</v>
      </c>
      <c r="B339" t="s">
        <v>789</v>
      </c>
      <c r="C339">
        <v>238</v>
      </c>
      <c r="D339" t="s">
        <v>240</v>
      </c>
      <c r="E339" t="str">
        <f>VLOOKUP(D339,[1]Lookups!$A$2:$C$245,2,FALSE)</f>
        <v>Pteridium aquilinum</v>
      </c>
      <c r="F339">
        <v>4</v>
      </c>
    </row>
    <row r="340" spans="1:7" x14ac:dyDescent="0.2">
      <c r="A340" t="s">
        <v>790</v>
      </c>
      <c r="B340" t="s">
        <v>789</v>
      </c>
      <c r="C340">
        <v>238</v>
      </c>
      <c r="D340" t="s">
        <v>253</v>
      </c>
      <c r="E340" t="str">
        <f>VLOOKUP(D340,[1]Lookups!$A$2:$C$245,2,FALSE)</f>
        <v>Quercus ilicifolia</v>
      </c>
      <c r="F340">
        <v>3</v>
      </c>
      <c r="G340" t="s">
        <v>794</v>
      </c>
    </row>
    <row r="341" spans="1:7" x14ac:dyDescent="0.2">
      <c r="A341" t="s">
        <v>790</v>
      </c>
      <c r="B341" t="s">
        <v>789</v>
      </c>
      <c r="C341">
        <v>240</v>
      </c>
      <c r="D341" t="s">
        <v>328</v>
      </c>
      <c r="E341" t="str">
        <f>VLOOKUP(D341,[1]Lookups!$A$2:$C$245,2,FALSE)</f>
        <v>Vaccinium angustifolium</v>
      </c>
      <c r="F341">
        <v>8</v>
      </c>
    </row>
    <row r="342" spans="1:7" x14ac:dyDescent="0.2">
      <c r="A342" t="s">
        <v>790</v>
      </c>
      <c r="B342" t="s">
        <v>789</v>
      </c>
      <c r="C342">
        <v>240</v>
      </c>
      <c r="D342" t="s">
        <v>240</v>
      </c>
      <c r="E342" t="str">
        <f>VLOOKUP(D342,[1]Lookups!$A$2:$C$245,2,FALSE)</f>
        <v>Pteridium aquilinum</v>
      </c>
      <c r="F342">
        <v>4</v>
      </c>
    </row>
    <row r="343" spans="1:7" x14ac:dyDescent="0.2">
      <c r="A343" t="s">
        <v>790</v>
      </c>
      <c r="B343" t="s">
        <v>789</v>
      </c>
      <c r="C343">
        <v>240</v>
      </c>
      <c r="D343" t="s">
        <v>72</v>
      </c>
      <c r="E343" t="str">
        <f>VLOOKUP(D343,[1]Lookups!$A$2:$C$245,2,FALSE)</f>
        <v>Comptonia peregrina</v>
      </c>
      <c r="F343">
        <v>2</v>
      </c>
    </row>
    <row r="344" spans="1:7" x14ac:dyDescent="0.2">
      <c r="A344" t="s">
        <v>790</v>
      </c>
      <c r="B344" t="s">
        <v>789</v>
      </c>
      <c r="C344">
        <v>240</v>
      </c>
      <c r="D344" t="s">
        <v>119</v>
      </c>
      <c r="E344" t="str">
        <f>VLOOKUP(D344,[1]Lookups!$A$2:$C$245,2,FALSE)</f>
        <v>Gaultheria procumbens</v>
      </c>
      <c r="F344">
        <v>2</v>
      </c>
    </row>
    <row r="345" spans="1:7" x14ac:dyDescent="0.2">
      <c r="A345" t="s">
        <v>790</v>
      </c>
      <c r="B345" t="s">
        <v>789</v>
      </c>
      <c r="C345">
        <v>240</v>
      </c>
      <c r="D345" t="s">
        <v>48</v>
      </c>
      <c r="E345" t="str">
        <f>VLOOKUP(D345,[1]Lookups!$A$2:$C$245,2,FALSE)</f>
        <v>Carex pensylvanica</v>
      </c>
      <c r="F345">
        <v>1</v>
      </c>
    </row>
    <row r="346" spans="1:7" x14ac:dyDescent="0.2">
      <c r="A346" t="s">
        <v>790</v>
      </c>
      <c r="B346" t="s">
        <v>789</v>
      </c>
      <c r="C346">
        <v>242</v>
      </c>
      <c r="D346" t="s">
        <v>328</v>
      </c>
      <c r="E346" t="str">
        <f>VLOOKUP(D346,[1]Lookups!$A$2:$C$245,2,FALSE)</f>
        <v>Vaccinium angustifolium</v>
      </c>
      <c r="F346">
        <v>6</v>
      </c>
    </row>
    <row r="347" spans="1:7" x14ac:dyDescent="0.2">
      <c r="A347" t="s">
        <v>790</v>
      </c>
      <c r="B347" t="s">
        <v>789</v>
      </c>
      <c r="C347">
        <v>242</v>
      </c>
      <c r="D347" t="s">
        <v>119</v>
      </c>
      <c r="E347" t="str">
        <f>VLOOKUP(D347,[1]Lookups!$A$2:$C$245,2,FALSE)</f>
        <v>Gaultheria procumbens</v>
      </c>
      <c r="F347">
        <v>2</v>
      </c>
    </row>
    <row r="348" spans="1:7" x14ac:dyDescent="0.2">
      <c r="A348" t="s">
        <v>790</v>
      </c>
      <c r="B348" t="s">
        <v>789</v>
      </c>
      <c r="C348">
        <v>242</v>
      </c>
      <c r="D348" t="s">
        <v>240</v>
      </c>
      <c r="E348" t="str">
        <f>VLOOKUP(D348,[1]Lookups!$A$2:$C$245,2,FALSE)</f>
        <v>Pteridium aquilinum</v>
      </c>
      <c r="F348">
        <v>3</v>
      </c>
    </row>
    <row r="349" spans="1:7" x14ac:dyDescent="0.2">
      <c r="A349" t="s">
        <v>790</v>
      </c>
      <c r="B349" t="s">
        <v>789</v>
      </c>
      <c r="C349">
        <v>242</v>
      </c>
      <c r="D349" t="s">
        <v>253</v>
      </c>
      <c r="E349" t="str">
        <f>VLOOKUP(D349,[1]Lookups!$A$2:$C$245,2,FALSE)</f>
        <v>Quercus ilicifolia</v>
      </c>
      <c r="F349">
        <v>5</v>
      </c>
      <c r="G349" t="s">
        <v>795</v>
      </c>
    </row>
    <row r="350" spans="1:7" x14ac:dyDescent="0.2">
      <c r="A350" t="s">
        <v>790</v>
      </c>
      <c r="B350" t="s">
        <v>789</v>
      </c>
      <c r="C350">
        <v>242</v>
      </c>
      <c r="D350" t="s">
        <v>48</v>
      </c>
      <c r="E350" t="str">
        <f>VLOOKUP(D350,[1]Lookups!$A$2:$C$245,2,FALSE)</f>
        <v>Carex pensylvanica</v>
      </c>
      <c r="F350">
        <v>1</v>
      </c>
    </row>
    <row r="351" spans="1:7" x14ac:dyDescent="0.2">
      <c r="A351" t="s">
        <v>790</v>
      </c>
      <c r="B351" t="s">
        <v>789</v>
      </c>
      <c r="C351">
        <v>244</v>
      </c>
      <c r="D351" t="s">
        <v>328</v>
      </c>
      <c r="E351" t="str">
        <f>VLOOKUP(D351,[1]Lookups!$A$2:$C$245,2,FALSE)</f>
        <v>Vaccinium angustifolium</v>
      </c>
      <c r="F351">
        <v>5</v>
      </c>
    </row>
    <row r="352" spans="1:7" x14ac:dyDescent="0.2">
      <c r="A352" t="s">
        <v>790</v>
      </c>
      <c r="B352" t="s">
        <v>789</v>
      </c>
      <c r="C352">
        <v>244</v>
      </c>
      <c r="D352" t="s">
        <v>119</v>
      </c>
      <c r="E352" t="str">
        <f>VLOOKUP(D352,[1]Lookups!$A$2:$C$245,2,FALSE)</f>
        <v>Gaultheria procumbens</v>
      </c>
      <c r="F352">
        <v>3</v>
      </c>
    </row>
    <row r="353" spans="1:7" x14ac:dyDescent="0.2">
      <c r="A353" t="s">
        <v>790</v>
      </c>
      <c r="B353" t="s">
        <v>789</v>
      </c>
      <c r="C353">
        <v>244</v>
      </c>
      <c r="D353" t="s">
        <v>48</v>
      </c>
      <c r="E353" t="str">
        <f>VLOOKUP(D353,[1]Lookups!$A$2:$C$245,2,FALSE)</f>
        <v>Carex pensylvanica</v>
      </c>
      <c r="F353">
        <v>1</v>
      </c>
    </row>
    <row r="354" spans="1:7" x14ac:dyDescent="0.2">
      <c r="A354" t="s">
        <v>790</v>
      </c>
      <c r="B354" t="s">
        <v>789</v>
      </c>
      <c r="C354">
        <v>244</v>
      </c>
      <c r="D354" t="s">
        <v>253</v>
      </c>
      <c r="E354" t="str">
        <f>VLOOKUP(D354,[1]Lookups!$A$2:$C$245,2,FALSE)</f>
        <v>Quercus ilicifolia</v>
      </c>
      <c r="F354">
        <v>2</v>
      </c>
    </row>
    <row r="355" spans="1:7" x14ac:dyDescent="0.2">
      <c r="A355" t="s">
        <v>790</v>
      </c>
      <c r="B355" t="s">
        <v>789</v>
      </c>
      <c r="C355">
        <v>244</v>
      </c>
      <c r="D355" t="s">
        <v>240</v>
      </c>
      <c r="E355" t="str">
        <f>VLOOKUP(D355,[1]Lookups!$A$2:$C$245,2,FALSE)</f>
        <v>Pteridium aquilinum</v>
      </c>
      <c r="F355">
        <v>2</v>
      </c>
    </row>
    <row r="356" spans="1:7" x14ac:dyDescent="0.2">
      <c r="A356" t="s">
        <v>790</v>
      </c>
      <c r="B356" t="s">
        <v>789</v>
      </c>
      <c r="C356">
        <v>246</v>
      </c>
      <c r="D356" t="s">
        <v>328</v>
      </c>
      <c r="E356" t="str">
        <f>VLOOKUP(D356,[1]Lookups!$A$2:$C$245,2,FALSE)</f>
        <v>Vaccinium angustifolium</v>
      </c>
      <c r="F356">
        <v>4</v>
      </c>
    </row>
    <row r="357" spans="1:7" x14ac:dyDescent="0.2">
      <c r="A357" t="s">
        <v>790</v>
      </c>
      <c r="B357" t="s">
        <v>789</v>
      </c>
      <c r="C357">
        <v>246</v>
      </c>
      <c r="D357" t="s">
        <v>119</v>
      </c>
      <c r="E357" t="str">
        <f>VLOOKUP(D357,[1]Lookups!$A$2:$C$245,2,FALSE)</f>
        <v>Gaultheria procumbens</v>
      </c>
      <c r="F357">
        <v>2</v>
      </c>
    </row>
    <row r="358" spans="1:7" x14ac:dyDescent="0.2">
      <c r="A358" t="s">
        <v>790</v>
      </c>
      <c r="B358" t="s">
        <v>789</v>
      </c>
      <c r="C358">
        <v>246</v>
      </c>
      <c r="D358" t="s">
        <v>48</v>
      </c>
      <c r="E358" t="str">
        <f>VLOOKUP(D358,[1]Lookups!$A$2:$C$245,2,FALSE)</f>
        <v>Carex pensylvanica</v>
      </c>
      <c r="F358">
        <v>2</v>
      </c>
    </row>
    <row r="359" spans="1:7" x14ac:dyDescent="0.2">
      <c r="A359" t="s">
        <v>790</v>
      </c>
      <c r="B359" t="s">
        <v>789</v>
      </c>
      <c r="C359">
        <v>246</v>
      </c>
      <c r="D359" t="s">
        <v>9</v>
      </c>
      <c r="E359" t="str">
        <f>VLOOKUP(D359,[1]Lookups!$A$2:$C$245,2,FALSE)</f>
        <v>Amelanchier spp.</v>
      </c>
      <c r="F359">
        <v>1</v>
      </c>
    </row>
    <row r="360" spans="1:7" x14ac:dyDescent="0.2">
      <c r="A360" t="s">
        <v>790</v>
      </c>
      <c r="B360" t="s">
        <v>789</v>
      </c>
      <c r="C360">
        <v>248</v>
      </c>
      <c r="D360" t="s">
        <v>253</v>
      </c>
      <c r="E360" t="str">
        <f>VLOOKUP(D360,[1]Lookups!$A$2:$C$245,2,FALSE)</f>
        <v>Quercus ilicifolia</v>
      </c>
      <c r="F360">
        <v>5</v>
      </c>
    </row>
    <row r="361" spans="1:7" x14ac:dyDescent="0.2">
      <c r="A361" t="s">
        <v>790</v>
      </c>
      <c r="B361" t="s">
        <v>789</v>
      </c>
      <c r="C361">
        <v>248</v>
      </c>
      <c r="D361" t="s">
        <v>328</v>
      </c>
      <c r="E361" t="str">
        <f>VLOOKUP(D361,[1]Lookups!$A$2:$C$245,2,FALSE)</f>
        <v>Vaccinium angustifolium</v>
      </c>
      <c r="F361">
        <v>2</v>
      </c>
      <c r="G361" t="s">
        <v>796</v>
      </c>
    </row>
    <row r="362" spans="1:7" x14ac:dyDescent="0.2">
      <c r="A362" t="s">
        <v>790</v>
      </c>
      <c r="B362" t="s">
        <v>789</v>
      </c>
      <c r="C362">
        <v>248</v>
      </c>
      <c r="D362" t="s">
        <v>119</v>
      </c>
      <c r="E362" t="str">
        <f>VLOOKUP(D362,[1]Lookups!$A$2:$C$245,2,FALSE)</f>
        <v>Gaultheria procumbens</v>
      </c>
      <c r="F362">
        <v>4</v>
      </c>
    </row>
    <row r="363" spans="1:7" x14ac:dyDescent="0.2">
      <c r="A363" t="s">
        <v>790</v>
      </c>
      <c r="B363" t="s">
        <v>789</v>
      </c>
      <c r="C363">
        <v>248</v>
      </c>
      <c r="D363" t="s">
        <v>48</v>
      </c>
      <c r="E363" t="str">
        <f>VLOOKUP(D363,[1]Lookups!$A$2:$C$245,2,FALSE)</f>
        <v>Carex pensylvanica</v>
      </c>
      <c r="F363">
        <v>2</v>
      </c>
    </row>
    <row r="364" spans="1:7" x14ac:dyDescent="0.2">
      <c r="A364" t="s">
        <v>790</v>
      </c>
      <c r="B364" t="s">
        <v>789</v>
      </c>
      <c r="C364">
        <v>248</v>
      </c>
      <c r="D364" t="s">
        <v>158</v>
      </c>
      <c r="E364" t="str">
        <f>VLOOKUP(D364,[1]Lookups!$A$2:$C$245,2,FALSE)</f>
        <v>Lysimachia borealis</v>
      </c>
      <c r="F364">
        <v>1</v>
      </c>
    </row>
    <row r="365" spans="1:7" x14ac:dyDescent="0.2">
      <c r="A365" t="s">
        <v>790</v>
      </c>
      <c r="B365" t="s">
        <v>789</v>
      </c>
      <c r="C365">
        <v>248</v>
      </c>
      <c r="D365" t="s">
        <v>169</v>
      </c>
      <c r="E365" t="str">
        <f>VLOOKUP(D365,[1]Lookups!$A$2:$C$245,2,FALSE)</f>
        <v>Melampyrum lineare</v>
      </c>
      <c r="F365">
        <v>1</v>
      </c>
    </row>
    <row r="366" spans="1:7" x14ac:dyDescent="0.2">
      <c r="A366" t="s">
        <v>790</v>
      </c>
      <c r="B366" t="s">
        <v>789</v>
      </c>
      <c r="C366">
        <v>250</v>
      </c>
      <c r="D366" t="s">
        <v>328</v>
      </c>
      <c r="E366" t="str">
        <f>VLOOKUP(D366,[1]Lookups!$A$2:$C$245,2,FALSE)</f>
        <v>Vaccinium angustifolium</v>
      </c>
      <c r="F366">
        <v>2</v>
      </c>
    </row>
    <row r="367" spans="1:7" x14ac:dyDescent="0.2">
      <c r="A367" t="s">
        <v>790</v>
      </c>
      <c r="B367" t="s">
        <v>789</v>
      </c>
      <c r="C367">
        <v>250</v>
      </c>
      <c r="D367" t="s">
        <v>48</v>
      </c>
      <c r="E367" t="str">
        <f>VLOOKUP(D367,[1]Lookups!$A$2:$C$245,2,FALSE)</f>
        <v>Carex pensylvanica</v>
      </c>
      <c r="F367">
        <v>1</v>
      </c>
    </row>
    <row r="368" spans="1:7" x14ac:dyDescent="0.2">
      <c r="A368" t="s">
        <v>790</v>
      </c>
      <c r="B368" t="s">
        <v>789</v>
      </c>
      <c r="C368">
        <v>250</v>
      </c>
      <c r="D368" t="s">
        <v>204</v>
      </c>
      <c r="E368" t="str">
        <f>VLOOKUP(D368,[1]Lookups!$A$2:$C$245,2,FALSE)</f>
        <v>Pinus rigida</v>
      </c>
      <c r="F368">
        <v>1</v>
      </c>
    </row>
    <row r="369" spans="1:6" x14ac:dyDescent="0.2">
      <c r="A369" t="s">
        <v>790</v>
      </c>
      <c r="B369" t="s">
        <v>789</v>
      </c>
      <c r="C369">
        <v>252</v>
      </c>
      <c r="D369" t="s">
        <v>216</v>
      </c>
      <c r="E369" t="str">
        <f>VLOOKUP(D369,[1]Lookups!$A$2:$C$245,2,FALSE)</f>
        <v>Poaceae sp. 1</v>
      </c>
      <c r="F369">
        <v>1</v>
      </c>
    </row>
    <row r="370" spans="1:6" x14ac:dyDescent="0.2">
      <c r="A370" t="s">
        <v>790</v>
      </c>
      <c r="B370" t="s">
        <v>789</v>
      </c>
      <c r="C370">
        <v>252</v>
      </c>
      <c r="D370" t="s">
        <v>328</v>
      </c>
      <c r="E370" t="str">
        <f>VLOOKUP(D370,[1]Lookups!$A$2:$C$245,2,FALSE)</f>
        <v>Vaccinium angustifolium</v>
      </c>
      <c r="F370">
        <v>7</v>
      </c>
    </row>
    <row r="371" spans="1:6" x14ac:dyDescent="0.2">
      <c r="A371" t="s">
        <v>790</v>
      </c>
      <c r="B371" t="s">
        <v>789</v>
      </c>
      <c r="C371">
        <v>252</v>
      </c>
      <c r="D371" t="s">
        <v>48</v>
      </c>
      <c r="E371" t="str">
        <f>VLOOKUP(D371,[1]Lookups!$A$2:$C$245,2,FALSE)</f>
        <v>Carex pensylvanica</v>
      </c>
      <c r="F371">
        <v>3</v>
      </c>
    </row>
    <row r="372" spans="1:6" x14ac:dyDescent="0.2">
      <c r="A372" t="s">
        <v>790</v>
      </c>
      <c r="B372" t="s">
        <v>789</v>
      </c>
      <c r="C372">
        <v>252</v>
      </c>
      <c r="D372" t="s">
        <v>9</v>
      </c>
      <c r="E372" t="str">
        <f>VLOOKUP(D372,[1]Lookups!$A$2:$C$245,2,FALSE)</f>
        <v>Amelanchier spp.</v>
      </c>
      <c r="F372">
        <v>2</v>
      </c>
    </row>
    <row r="373" spans="1:6" x14ac:dyDescent="0.2">
      <c r="A373" t="s">
        <v>790</v>
      </c>
      <c r="B373" t="s">
        <v>789</v>
      </c>
      <c r="C373">
        <v>254</v>
      </c>
      <c r="D373" t="s">
        <v>72</v>
      </c>
      <c r="E373" t="str">
        <f>VLOOKUP(D373,[1]Lookups!$A$2:$C$245,2,FALSE)</f>
        <v>Comptonia peregrina</v>
      </c>
      <c r="F373">
        <v>3</v>
      </c>
    </row>
    <row r="374" spans="1:6" x14ac:dyDescent="0.2">
      <c r="A374" t="s">
        <v>790</v>
      </c>
      <c r="B374" t="s">
        <v>789</v>
      </c>
      <c r="C374">
        <v>254</v>
      </c>
      <c r="D374" t="s">
        <v>328</v>
      </c>
      <c r="E374" t="str">
        <f>VLOOKUP(D374,[1]Lookups!$A$2:$C$245,2,FALSE)</f>
        <v>Vaccinium angustifolium</v>
      </c>
      <c r="F374">
        <v>3</v>
      </c>
    </row>
    <row r="375" spans="1:6" x14ac:dyDescent="0.2">
      <c r="A375" t="s">
        <v>790</v>
      </c>
      <c r="B375" t="s">
        <v>789</v>
      </c>
      <c r="C375">
        <v>254</v>
      </c>
      <c r="D375" t="s">
        <v>48</v>
      </c>
      <c r="E375" t="str">
        <f>VLOOKUP(D375,[1]Lookups!$A$2:$C$245,2,FALSE)</f>
        <v>Carex pensylvanica</v>
      </c>
      <c r="F375">
        <v>2</v>
      </c>
    </row>
    <row r="376" spans="1:6" x14ac:dyDescent="0.2">
      <c r="A376" t="s">
        <v>790</v>
      </c>
      <c r="B376" t="s">
        <v>789</v>
      </c>
      <c r="C376">
        <v>256</v>
      </c>
      <c r="D376" t="s">
        <v>328</v>
      </c>
      <c r="E376" t="str">
        <f>VLOOKUP(D376,[1]Lookups!$A$2:$C$245,2,FALSE)</f>
        <v>Vaccinium angustifolium</v>
      </c>
      <c r="F376">
        <v>7</v>
      </c>
    </row>
    <row r="377" spans="1:6" x14ac:dyDescent="0.2">
      <c r="A377" t="s">
        <v>790</v>
      </c>
      <c r="B377" t="s">
        <v>789</v>
      </c>
      <c r="C377">
        <v>256</v>
      </c>
      <c r="D377" t="s">
        <v>48</v>
      </c>
      <c r="E377" t="str">
        <f>VLOOKUP(D377,[1]Lookups!$A$2:$C$245,2,FALSE)</f>
        <v>Carex pensylvanica</v>
      </c>
      <c r="F377">
        <v>2</v>
      </c>
    </row>
    <row r="378" spans="1:6" x14ac:dyDescent="0.2">
      <c r="A378" t="s">
        <v>790</v>
      </c>
      <c r="B378" t="s">
        <v>789</v>
      </c>
      <c r="C378">
        <v>256</v>
      </c>
      <c r="D378" t="s">
        <v>9</v>
      </c>
      <c r="E378" t="str">
        <f>VLOOKUP(D378,[1]Lookups!$A$2:$C$245,2,FALSE)</f>
        <v>Amelanchier spp.</v>
      </c>
      <c r="F378">
        <v>3</v>
      </c>
    </row>
    <row r="379" spans="1:6" x14ac:dyDescent="0.2">
      <c r="A379" t="s">
        <v>790</v>
      </c>
      <c r="B379" t="s">
        <v>789</v>
      </c>
      <c r="C379">
        <v>256</v>
      </c>
      <c r="D379" t="s">
        <v>72</v>
      </c>
      <c r="E379" t="str">
        <f>VLOOKUP(D379,[1]Lookups!$A$2:$C$245,2,FALSE)</f>
        <v>Comptonia peregrina</v>
      </c>
      <c r="F379">
        <v>2</v>
      </c>
    </row>
    <row r="380" spans="1:6" x14ac:dyDescent="0.2">
      <c r="A380" t="s">
        <v>790</v>
      </c>
      <c r="B380" t="s">
        <v>789</v>
      </c>
      <c r="C380">
        <v>256</v>
      </c>
      <c r="D380" t="s">
        <v>237</v>
      </c>
      <c r="E380" t="str">
        <f>VLOOKUP(D380,[1]Lookups!$A$2:$C$245,2,FALSE)</f>
        <v>Prunus serotina</v>
      </c>
      <c r="F380">
        <v>2</v>
      </c>
    </row>
    <row r="381" spans="1:6" x14ac:dyDescent="0.2">
      <c r="A381" t="s">
        <v>790</v>
      </c>
      <c r="B381" t="s">
        <v>789</v>
      </c>
      <c r="C381">
        <v>256</v>
      </c>
      <c r="D381" t="s">
        <v>216</v>
      </c>
      <c r="E381" t="str">
        <f>VLOOKUP(D381,[1]Lookups!$A$2:$C$245,2,FALSE)</f>
        <v>Poaceae sp. 1</v>
      </c>
      <c r="F381">
        <v>1</v>
      </c>
    </row>
    <row r="382" spans="1:6" x14ac:dyDescent="0.2">
      <c r="A382" t="s">
        <v>790</v>
      </c>
      <c r="B382" t="s">
        <v>789</v>
      </c>
      <c r="C382">
        <v>256</v>
      </c>
      <c r="D382" t="s">
        <v>673</v>
      </c>
      <c r="E382" t="str">
        <f>VLOOKUP(D382,[1]Lookups!$A$2:$C$245,2,FALSE)</f>
        <v>Rubus species</v>
      </c>
      <c r="F382">
        <v>1</v>
      </c>
    </row>
    <row r="383" spans="1:6" x14ac:dyDescent="0.2">
      <c r="A383" t="s">
        <v>792</v>
      </c>
      <c r="B383" t="s">
        <v>789</v>
      </c>
      <c r="C383">
        <v>957</v>
      </c>
      <c r="D383" t="s">
        <v>253</v>
      </c>
      <c r="E383" t="str">
        <f>VLOOKUP(D383,[1]Lookups!$A$2:$C$245,2,FALSE)</f>
        <v>Quercus ilicifolia</v>
      </c>
      <c r="F383">
        <v>6</v>
      </c>
    </row>
    <row r="384" spans="1:6" x14ac:dyDescent="0.2">
      <c r="A384" t="s">
        <v>792</v>
      </c>
      <c r="B384" t="s">
        <v>789</v>
      </c>
      <c r="C384">
        <v>957</v>
      </c>
      <c r="D384" t="s">
        <v>328</v>
      </c>
      <c r="E384" t="str">
        <f>VLOOKUP(D384,[1]Lookups!$A$2:$C$245,2,FALSE)</f>
        <v>Vaccinium angustifolium</v>
      </c>
      <c r="F384">
        <v>4</v>
      </c>
    </row>
    <row r="385" spans="1:6" x14ac:dyDescent="0.2">
      <c r="A385" t="s">
        <v>792</v>
      </c>
      <c r="B385" t="s">
        <v>789</v>
      </c>
      <c r="C385">
        <v>957</v>
      </c>
      <c r="D385" t="s">
        <v>72</v>
      </c>
      <c r="E385" t="str">
        <f>VLOOKUP(D385,[1]Lookups!$A$2:$C$245,2,FALSE)</f>
        <v>Comptonia peregrina</v>
      </c>
      <c r="F385">
        <v>5</v>
      </c>
    </row>
    <row r="386" spans="1:6" x14ac:dyDescent="0.2">
      <c r="A386" t="s">
        <v>792</v>
      </c>
      <c r="B386" t="s">
        <v>789</v>
      </c>
      <c r="C386">
        <v>957</v>
      </c>
      <c r="D386" t="s">
        <v>48</v>
      </c>
      <c r="E386" t="str">
        <f>VLOOKUP(D386,[1]Lookups!$A$2:$C$245,2,FALSE)</f>
        <v>Carex pensylvanica</v>
      </c>
      <c r="F386">
        <v>4</v>
      </c>
    </row>
    <row r="387" spans="1:6" x14ac:dyDescent="0.2">
      <c r="A387" t="s">
        <v>792</v>
      </c>
      <c r="B387" t="s">
        <v>789</v>
      </c>
      <c r="C387">
        <v>957</v>
      </c>
      <c r="D387" t="s">
        <v>119</v>
      </c>
      <c r="E387" t="str">
        <f>VLOOKUP(D387,[1]Lookups!$A$2:$C$245,2,FALSE)</f>
        <v>Gaultheria procumbens</v>
      </c>
      <c r="F387">
        <v>2</v>
      </c>
    </row>
    <row r="388" spans="1:6" x14ac:dyDescent="0.2">
      <c r="A388" t="s">
        <v>792</v>
      </c>
      <c r="B388" t="s">
        <v>789</v>
      </c>
      <c r="C388">
        <v>957</v>
      </c>
      <c r="D388" t="s">
        <v>240</v>
      </c>
      <c r="E388" t="str">
        <f>VLOOKUP(D388,[1]Lookups!$A$2:$C$245,2,FALSE)</f>
        <v>Pteridium aquilinum</v>
      </c>
      <c r="F388">
        <v>3</v>
      </c>
    </row>
    <row r="389" spans="1:6" x14ac:dyDescent="0.2">
      <c r="A389" t="s">
        <v>792</v>
      </c>
      <c r="B389" t="s">
        <v>789</v>
      </c>
      <c r="C389">
        <v>955</v>
      </c>
      <c r="D389" t="s">
        <v>253</v>
      </c>
      <c r="E389" t="str">
        <f>VLOOKUP(D389,[1]Lookups!$A$2:$C$245,2,FALSE)</f>
        <v>Quercus ilicifolia</v>
      </c>
      <c r="F389">
        <v>5</v>
      </c>
    </row>
    <row r="390" spans="1:6" x14ac:dyDescent="0.2">
      <c r="A390" t="s">
        <v>792</v>
      </c>
      <c r="B390" t="s">
        <v>789</v>
      </c>
      <c r="C390">
        <v>955</v>
      </c>
      <c r="D390" t="s">
        <v>328</v>
      </c>
      <c r="E390" t="str">
        <f>VLOOKUP(D390,[1]Lookups!$A$2:$C$245,2,FALSE)</f>
        <v>Vaccinium angustifolium</v>
      </c>
      <c r="F390">
        <v>7</v>
      </c>
    </row>
    <row r="391" spans="1:6" x14ac:dyDescent="0.2">
      <c r="A391" t="s">
        <v>792</v>
      </c>
      <c r="B391" t="s">
        <v>789</v>
      </c>
      <c r="C391">
        <v>955</v>
      </c>
      <c r="D391" t="s">
        <v>240</v>
      </c>
      <c r="E391" t="str">
        <f>VLOOKUP(D391,[1]Lookups!$A$2:$C$245,2,FALSE)</f>
        <v>Pteridium aquilinum</v>
      </c>
      <c r="F391">
        <v>5</v>
      </c>
    </row>
    <row r="392" spans="1:6" x14ac:dyDescent="0.2">
      <c r="A392" t="s">
        <v>792</v>
      </c>
      <c r="B392" t="s">
        <v>789</v>
      </c>
      <c r="C392">
        <v>955</v>
      </c>
      <c r="D392" t="s">
        <v>72</v>
      </c>
      <c r="E392" t="str">
        <f>VLOOKUP(D392,[1]Lookups!$A$2:$C$245,2,FALSE)</f>
        <v>Comptonia peregrina</v>
      </c>
      <c r="F392">
        <v>3</v>
      </c>
    </row>
    <row r="393" spans="1:6" x14ac:dyDescent="0.2">
      <c r="A393" t="s">
        <v>792</v>
      </c>
      <c r="B393" t="s">
        <v>789</v>
      </c>
      <c r="C393">
        <v>955</v>
      </c>
      <c r="D393" t="s">
        <v>48</v>
      </c>
      <c r="E393" t="str">
        <f>VLOOKUP(D393,[1]Lookups!$A$2:$C$245,2,FALSE)</f>
        <v>Carex pensylvanica</v>
      </c>
      <c r="F393">
        <v>3</v>
      </c>
    </row>
    <row r="394" spans="1:6" x14ac:dyDescent="0.2">
      <c r="A394" t="s">
        <v>792</v>
      </c>
      <c r="B394" t="s">
        <v>789</v>
      </c>
      <c r="C394">
        <v>955</v>
      </c>
      <c r="D394" t="s">
        <v>119</v>
      </c>
      <c r="E394" t="str">
        <f>VLOOKUP(D394,[1]Lookups!$A$2:$C$245,2,FALSE)</f>
        <v>Gaultheria procumbens</v>
      </c>
      <c r="F394">
        <v>4</v>
      </c>
    </row>
    <row r="395" spans="1:6" x14ac:dyDescent="0.2">
      <c r="A395" t="s">
        <v>792</v>
      </c>
      <c r="B395" t="s">
        <v>789</v>
      </c>
      <c r="C395">
        <v>955</v>
      </c>
      <c r="D395" t="s">
        <v>169</v>
      </c>
      <c r="E395" t="str">
        <f>VLOOKUP(D395,[1]Lookups!$A$2:$C$245,2,FALSE)</f>
        <v>Melampyrum lineare</v>
      </c>
      <c r="F395">
        <v>1</v>
      </c>
    </row>
    <row r="396" spans="1:6" x14ac:dyDescent="0.2">
      <c r="A396" t="s">
        <v>792</v>
      </c>
      <c r="B396" t="s">
        <v>789</v>
      </c>
      <c r="C396">
        <v>953</v>
      </c>
      <c r="D396" t="s">
        <v>253</v>
      </c>
      <c r="E396" t="str">
        <f>VLOOKUP(D396,[1]Lookups!$A$2:$C$245,2,FALSE)</f>
        <v>Quercus ilicifolia</v>
      </c>
      <c r="F396">
        <v>5</v>
      </c>
    </row>
    <row r="397" spans="1:6" x14ac:dyDescent="0.2">
      <c r="A397" t="s">
        <v>792</v>
      </c>
      <c r="B397" t="s">
        <v>789</v>
      </c>
      <c r="C397">
        <v>953</v>
      </c>
      <c r="D397" t="s">
        <v>240</v>
      </c>
      <c r="E397" t="str">
        <f>VLOOKUP(D397,[1]Lookups!$A$2:$C$245,2,FALSE)</f>
        <v>Pteridium aquilinum</v>
      </c>
      <c r="F397">
        <v>5</v>
      </c>
    </row>
    <row r="398" spans="1:6" x14ac:dyDescent="0.2">
      <c r="A398" t="s">
        <v>792</v>
      </c>
      <c r="B398" t="s">
        <v>789</v>
      </c>
      <c r="C398">
        <v>953</v>
      </c>
      <c r="D398" t="s">
        <v>72</v>
      </c>
      <c r="E398" t="str">
        <f>VLOOKUP(D398,[1]Lookups!$A$2:$C$245,2,FALSE)</f>
        <v>Comptonia peregrina</v>
      </c>
      <c r="F398">
        <v>4</v>
      </c>
    </row>
    <row r="399" spans="1:6" x14ac:dyDescent="0.2">
      <c r="A399" t="s">
        <v>792</v>
      </c>
      <c r="B399" t="s">
        <v>789</v>
      </c>
      <c r="C399">
        <v>953</v>
      </c>
      <c r="D399" t="s">
        <v>328</v>
      </c>
      <c r="E399" t="str">
        <f>VLOOKUP(D399,[1]Lookups!$A$2:$C$245,2,FALSE)</f>
        <v>Vaccinium angustifolium</v>
      </c>
      <c r="F399">
        <v>6</v>
      </c>
    </row>
    <row r="400" spans="1:6" x14ac:dyDescent="0.2">
      <c r="A400" t="s">
        <v>792</v>
      </c>
      <c r="B400" t="s">
        <v>789</v>
      </c>
      <c r="C400">
        <v>953</v>
      </c>
      <c r="D400" t="s">
        <v>119</v>
      </c>
      <c r="E400" t="str">
        <f>VLOOKUP(D400,[1]Lookups!$A$2:$C$245,2,FALSE)</f>
        <v>Gaultheria procumbens</v>
      </c>
      <c r="F400">
        <v>3</v>
      </c>
    </row>
    <row r="401" spans="1:6" x14ac:dyDescent="0.2">
      <c r="A401" t="s">
        <v>792</v>
      </c>
      <c r="B401" t="s">
        <v>789</v>
      </c>
      <c r="C401">
        <v>953</v>
      </c>
      <c r="D401" t="s">
        <v>48</v>
      </c>
      <c r="E401" t="str">
        <f>VLOOKUP(D401,[1]Lookups!$A$2:$C$245,2,FALSE)</f>
        <v>Carex pensylvanica</v>
      </c>
      <c r="F401">
        <v>3</v>
      </c>
    </row>
    <row r="402" spans="1:6" x14ac:dyDescent="0.2">
      <c r="A402" t="s">
        <v>792</v>
      </c>
      <c r="B402" t="s">
        <v>789</v>
      </c>
      <c r="C402">
        <v>953</v>
      </c>
      <c r="D402" t="s">
        <v>169</v>
      </c>
      <c r="E402" t="str">
        <f>VLOOKUP(D402,[1]Lookups!$A$2:$C$245,2,FALSE)</f>
        <v>Melampyrum lineare</v>
      </c>
      <c r="F402">
        <v>2</v>
      </c>
    </row>
    <row r="403" spans="1:6" x14ac:dyDescent="0.2">
      <c r="A403" t="s">
        <v>792</v>
      </c>
      <c r="B403" t="s">
        <v>789</v>
      </c>
      <c r="C403">
        <v>951</v>
      </c>
      <c r="D403" t="s">
        <v>253</v>
      </c>
      <c r="E403" t="str">
        <f>VLOOKUP(D403,[1]Lookups!$A$2:$C$245,2,FALSE)</f>
        <v>Quercus ilicifolia</v>
      </c>
      <c r="F403">
        <v>6</v>
      </c>
    </row>
    <row r="404" spans="1:6" x14ac:dyDescent="0.2">
      <c r="A404" t="s">
        <v>792</v>
      </c>
      <c r="B404" t="s">
        <v>789</v>
      </c>
      <c r="C404">
        <v>951</v>
      </c>
      <c r="D404" t="s">
        <v>119</v>
      </c>
      <c r="E404" t="str">
        <f>VLOOKUP(D404,[1]Lookups!$A$2:$C$245,2,FALSE)</f>
        <v>Gaultheria procumbens</v>
      </c>
      <c r="F404">
        <v>4</v>
      </c>
    </row>
    <row r="405" spans="1:6" x14ac:dyDescent="0.2">
      <c r="A405" t="s">
        <v>792</v>
      </c>
      <c r="B405" t="s">
        <v>789</v>
      </c>
      <c r="C405">
        <v>951</v>
      </c>
      <c r="D405" t="s">
        <v>328</v>
      </c>
      <c r="E405" t="str">
        <f>VLOOKUP(D405,[1]Lookups!$A$2:$C$245,2,FALSE)</f>
        <v>Vaccinium angustifolium</v>
      </c>
      <c r="F405">
        <v>5</v>
      </c>
    </row>
    <row r="406" spans="1:6" x14ac:dyDescent="0.2">
      <c r="A406" t="s">
        <v>792</v>
      </c>
      <c r="B406" t="s">
        <v>789</v>
      </c>
      <c r="C406">
        <v>951</v>
      </c>
      <c r="D406" t="s">
        <v>72</v>
      </c>
      <c r="E406" t="str">
        <f>VLOOKUP(D406,[1]Lookups!$A$2:$C$245,2,FALSE)</f>
        <v>Comptonia peregrina</v>
      </c>
      <c r="F406">
        <v>2</v>
      </c>
    </row>
    <row r="407" spans="1:6" x14ac:dyDescent="0.2">
      <c r="A407" t="s">
        <v>792</v>
      </c>
      <c r="B407" t="s">
        <v>789</v>
      </c>
      <c r="C407">
        <v>951</v>
      </c>
      <c r="D407" t="s">
        <v>240</v>
      </c>
      <c r="E407" t="str">
        <f>VLOOKUP(D407,[1]Lookups!$A$2:$C$245,2,FALSE)</f>
        <v>Pteridium aquilinum</v>
      </c>
      <c r="F407">
        <v>4</v>
      </c>
    </row>
    <row r="408" spans="1:6" x14ac:dyDescent="0.2">
      <c r="A408" t="s">
        <v>792</v>
      </c>
      <c r="B408" t="s">
        <v>789</v>
      </c>
      <c r="C408">
        <v>951</v>
      </c>
      <c r="D408" t="s">
        <v>48</v>
      </c>
      <c r="E408" t="str">
        <f>VLOOKUP(D408,[1]Lookups!$A$2:$C$245,2,FALSE)</f>
        <v>Carex pensylvanica</v>
      </c>
      <c r="F408">
        <v>2</v>
      </c>
    </row>
    <row r="409" spans="1:6" x14ac:dyDescent="0.2">
      <c r="A409" t="s">
        <v>792</v>
      </c>
      <c r="B409" t="s">
        <v>789</v>
      </c>
      <c r="C409">
        <v>949</v>
      </c>
      <c r="D409" t="s">
        <v>253</v>
      </c>
      <c r="E409" t="str">
        <f>VLOOKUP(D409,[1]Lookups!$A$2:$C$245,2,FALSE)</f>
        <v>Quercus ilicifolia</v>
      </c>
      <c r="F409">
        <v>5</v>
      </c>
    </row>
    <row r="410" spans="1:6" x14ac:dyDescent="0.2">
      <c r="A410" t="s">
        <v>792</v>
      </c>
      <c r="B410" t="s">
        <v>789</v>
      </c>
      <c r="C410">
        <v>949</v>
      </c>
      <c r="D410" t="s">
        <v>240</v>
      </c>
      <c r="E410" t="str">
        <f>VLOOKUP(D410,[1]Lookups!$A$2:$C$245,2,FALSE)</f>
        <v>Pteridium aquilinum</v>
      </c>
      <c r="F410">
        <v>4</v>
      </c>
    </row>
    <row r="411" spans="1:6" x14ac:dyDescent="0.2">
      <c r="A411" t="s">
        <v>792</v>
      </c>
      <c r="B411" t="s">
        <v>789</v>
      </c>
      <c r="C411">
        <v>949</v>
      </c>
      <c r="D411" t="s">
        <v>72</v>
      </c>
      <c r="E411" t="str">
        <f>VLOOKUP(D411,[1]Lookups!$A$2:$C$245,2,FALSE)</f>
        <v>Comptonia peregrina</v>
      </c>
      <c r="F411">
        <v>4</v>
      </c>
    </row>
    <row r="412" spans="1:6" x14ac:dyDescent="0.2">
      <c r="A412" t="s">
        <v>792</v>
      </c>
      <c r="B412" t="s">
        <v>789</v>
      </c>
      <c r="C412">
        <v>949</v>
      </c>
      <c r="D412" t="s">
        <v>328</v>
      </c>
      <c r="E412" t="str">
        <f>VLOOKUP(D412,[1]Lookups!$A$2:$C$245,2,FALSE)</f>
        <v>Vaccinium angustifolium</v>
      </c>
      <c r="F412">
        <v>3</v>
      </c>
    </row>
    <row r="413" spans="1:6" x14ac:dyDescent="0.2">
      <c r="A413" t="s">
        <v>792</v>
      </c>
      <c r="B413" t="s">
        <v>789</v>
      </c>
      <c r="C413">
        <v>949</v>
      </c>
      <c r="D413" t="s">
        <v>119</v>
      </c>
      <c r="E413" t="str">
        <f>VLOOKUP(D413,[1]Lookups!$A$2:$C$245,2,FALSE)</f>
        <v>Gaultheria procumbens</v>
      </c>
      <c r="F413">
        <v>2</v>
      </c>
    </row>
    <row r="414" spans="1:6" x14ac:dyDescent="0.2">
      <c r="A414" t="s">
        <v>792</v>
      </c>
      <c r="B414" t="s">
        <v>789</v>
      </c>
      <c r="C414">
        <v>949</v>
      </c>
      <c r="D414" t="s">
        <v>48</v>
      </c>
      <c r="E414" t="str">
        <f>VLOOKUP(D414,[1]Lookups!$A$2:$C$245,2,FALSE)</f>
        <v>Carex pensylvanica</v>
      </c>
      <c r="F414">
        <v>4</v>
      </c>
    </row>
    <row r="415" spans="1:6" x14ac:dyDescent="0.2">
      <c r="A415" t="s">
        <v>792</v>
      </c>
      <c r="B415" t="s">
        <v>789</v>
      </c>
      <c r="C415">
        <v>949</v>
      </c>
      <c r="D415" t="s">
        <v>334</v>
      </c>
      <c r="E415" t="str">
        <f>VLOOKUP(D415,[1]Lookups!$A$2:$C$245,2,FALSE)</f>
        <v>Vaccinium myrtilloides</v>
      </c>
      <c r="F415">
        <v>2</v>
      </c>
    </row>
    <row r="416" spans="1:6" x14ac:dyDescent="0.2">
      <c r="A416" t="s">
        <v>792</v>
      </c>
      <c r="B416" t="s">
        <v>789</v>
      </c>
      <c r="C416">
        <v>949</v>
      </c>
      <c r="D416" t="s">
        <v>673</v>
      </c>
      <c r="E416" t="str">
        <f>VLOOKUP(D416,[1]Lookups!$A$2:$C$245,2,FALSE)</f>
        <v>Rubus species</v>
      </c>
      <c r="F416">
        <v>2</v>
      </c>
    </row>
    <row r="417" spans="1:6" x14ac:dyDescent="0.2">
      <c r="A417" t="s">
        <v>792</v>
      </c>
      <c r="B417" t="s">
        <v>789</v>
      </c>
      <c r="C417">
        <v>947</v>
      </c>
      <c r="D417" t="s">
        <v>253</v>
      </c>
      <c r="E417" t="str">
        <f>VLOOKUP(D417,[1]Lookups!$A$2:$C$245,2,FALSE)</f>
        <v>Quercus ilicifolia</v>
      </c>
      <c r="F417">
        <v>6</v>
      </c>
    </row>
    <row r="418" spans="1:6" x14ac:dyDescent="0.2">
      <c r="A418" t="s">
        <v>792</v>
      </c>
      <c r="B418" t="s">
        <v>789</v>
      </c>
      <c r="C418">
        <v>947</v>
      </c>
      <c r="D418" t="s">
        <v>240</v>
      </c>
      <c r="E418" t="str">
        <f>VLOOKUP(D418,[1]Lookups!$A$2:$C$245,2,FALSE)</f>
        <v>Pteridium aquilinum</v>
      </c>
      <c r="F418">
        <v>6</v>
      </c>
    </row>
    <row r="419" spans="1:6" x14ac:dyDescent="0.2">
      <c r="A419" t="s">
        <v>792</v>
      </c>
      <c r="B419" t="s">
        <v>789</v>
      </c>
      <c r="C419">
        <v>947</v>
      </c>
      <c r="D419" t="s">
        <v>328</v>
      </c>
      <c r="E419" t="str">
        <f>VLOOKUP(D419,[1]Lookups!$A$2:$C$245,2,FALSE)</f>
        <v>Vaccinium angustifolium</v>
      </c>
      <c r="F419">
        <v>5</v>
      </c>
    </row>
    <row r="420" spans="1:6" x14ac:dyDescent="0.2">
      <c r="A420" t="s">
        <v>792</v>
      </c>
      <c r="B420" t="s">
        <v>789</v>
      </c>
      <c r="C420">
        <v>947</v>
      </c>
      <c r="D420" t="s">
        <v>119</v>
      </c>
      <c r="E420" t="str">
        <f>VLOOKUP(D420,[1]Lookups!$A$2:$C$245,2,FALSE)</f>
        <v>Gaultheria procumbens</v>
      </c>
      <c r="F420">
        <v>2</v>
      </c>
    </row>
    <row r="421" spans="1:6" x14ac:dyDescent="0.2">
      <c r="A421" t="s">
        <v>792</v>
      </c>
      <c r="B421" t="s">
        <v>789</v>
      </c>
      <c r="C421">
        <v>947</v>
      </c>
      <c r="D421" t="s">
        <v>48</v>
      </c>
      <c r="E421" t="str">
        <f>VLOOKUP(D421,[1]Lookups!$A$2:$C$245,2,FALSE)</f>
        <v>Carex pensylvanica</v>
      </c>
      <c r="F421">
        <v>2</v>
      </c>
    </row>
    <row r="422" spans="1:6" x14ac:dyDescent="0.2">
      <c r="A422" t="s">
        <v>792</v>
      </c>
      <c r="B422" t="s">
        <v>789</v>
      </c>
      <c r="C422">
        <v>947</v>
      </c>
      <c r="D422" t="s">
        <v>158</v>
      </c>
      <c r="E422" t="str">
        <f>VLOOKUP(D422,[1]Lookups!$A$2:$C$245,2,FALSE)</f>
        <v>Lysimachia borealis</v>
      </c>
      <c r="F422">
        <v>1</v>
      </c>
    </row>
    <row r="423" spans="1:6" x14ac:dyDescent="0.2">
      <c r="A423" t="s">
        <v>792</v>
      </c>
      <c r="B423" t="s">
        <v>789</v>
      </c>
      <c r="C423">
        <v>947</v>
      </c>
      <c r="D423" t="s">
        <v>169</v>
      </c>
      <c r="E423" t="str">
        <f>VLOOKUP(D423,[1]Lookups!$A$2:$C$245,2,FALSE)</f>
        <v>Melampyrum lineare</v>
      </c>
      <c r="F423">
        <v>1</v>
      </c>
    </row>
    <row r="424" spans="1:6" x14ac:dyDescent="0.2">
      <c r="A424" t="s">
        <v>792</v>
      </c>
      <c r="B424" t="s">
        <v>789</v>
      </c>
      <c r="C424">
        <v>947</v>
      </c>
      <c r="D424" t="s">
        <v>343</v>
      </c>
      <c r="E424" t="str">
        <f>VLOOKUP(D424,[1]Lookups!$A$2:$C$245,2,FALSE)</f>
        <v>Viburnum nudum var cassinoides</v>
      </c>
      <c r="F424">
        <v>2</v>
      </c>
    </row>
    <row r="425" spans="1:6" x14ac:dyDescent="0.2">
      <c r="A425" t="s">
        <v>792</v>
      </c>
      <c r="B425" t="s">
        <v>789</v>
      </c>
      <c r="C425">
        <v>947</v>
      </c>
      <c r="D425" t="s">
        <v>398</v>
      </c>
      <c r="E425" t="str">
        <f>VLOOKUP(D425,[1]Lookups!$A$2:$C$245,2,FALSE)</f>
        <v>Uvularia sessilifolia</v>
      </c>
      <c r="F425">
        <v>1</v>
      </c>
    </row>
    <row r="426" spans="1:6" x14ac:dyDescent="0.2">
      <c r="A426" t="s">
        <v>792</v>
      </c>
      <c r="B426" t="s">
        <v>789</v>
      </c>
      <c r="C426">
        <v>947</v>
      </c>
      <c r="D426" t="s">
        <v>237</v>
      </c>
      <c r="E426" t="str">
        <f>VLOOKUP(D426,[1]Lookups!$A$2:$C$245,2,FALSE)</f>
        <v>Prunus serotina</v>
      </c>
      <c r="F426">
        <v>1</v>
      </c>
    </row>
    <row r="427" spans="1:6" x14ac:dyDescent="0.2">
      <c r="A427" t="s">
        <v>792</v>
      </c>
      <c r="B427" t="s">
        <v>789</v>
      </c>
      <c r="C427">
        <v>945</v>
      </c>
      <c r="D427" t="s">
        <v>240</v>
      </c>
      <c r="E427" t="str">
        <f>VLOOKUP(D427,[1]Lookups!$A$2:$C$245,2,FALSE)</f>
        <v>Pteridium aquilinum</v>
      </c>
      <c r="F427">
        <v>6</v>
      </c>
    </row>
    <row r="428" spans="1:6" x14ac:dyDescent="0.2">
      <c r="A428" t="s">
        <v>792</v>
      </c>
      <c r="B428" t="s">
        <v>789</v>
      </c>
      <c r="C428">
        <v>945</v>
      </c>
      <c r="D428" t="s">
        <v>72</v>
      </c>
      <c r="E428" t="str">
        <f>VLOOKUP(D428,[1]Lookups!$A$2:$C$245,2,FALSE)</f>
        <v>Comptonia peregrina</v>
      </c>
      <c r="F428">
        <v>6</v>
      </c>
    </row>
    <row r="429" spans="1:6" x14ac:dyDescent="0.2">
      <c r="A429" t="s">
        <v>792</v>
      </c>
      <c r="B429" t="s">
        <v>789</v>
      </c>
      <c r="C429">
        <v>945</v>
      </c>
      <c r="D429" t="s">
        <v>328</v>
      </c>
      <c r="E429" t="str">
        <f>VLOOKUP(D429,[1]Lookups!$A$2:$C$245,2,FALSE)</f>
        <v>Vaccinium angustifolium</v>
      </c>
      <c r="F429">
        <v>7</v>
      </c>
    </row>
    <row r="430" spans="1:6" x14ac:dyDescent="0.2">
      <c r="A430" t="s">
        <v>792</v>
      </c>
      <c r="B430" t="s">
        <v>789</v>
      </c>
      <c r="C430">
        <v>945</v>
      </c>
      <c r="D430" t="s">
        <v>253</v>
      </c>
      <c r="E430" t="str">
        <f>VLOOKUP(D430,[1]Lookups!$A$2:$C$245,2,FALSE)</f>
        <v>Quercus ilicifolia</v>
      </c>
      <c r="F430">
        <v>4</v>
      </c>
    </row>
    <row r="431" spans="1:6" x14ac:dyDescent="0.2">
      <c r="A431" t="s">
        <v>792</v>
      </c>
      <c r="B431" t="s">
        <v>789</v>
      </c>
      <c r="C431">
        <v>945</v>
      </c>
      <c r="D431" t="s">
        <v>169</v>
      </c>
      <c r="E431" t="str">
        <f>VLOOKUP(D431,[1]Lookups!$A$2:$C$245,2,FALSE)</f>
        <v>Melampyrum lineare</v>
      </c>
      <c r="F431">
        <v>1</v>
      </c>
    </row>
    <row r="432" spans="1:6" x14ac:dyDescent="0.2">
      <c r="A432" t="s">
        <v>792</v>
      </c>
      <c r="B432" t="s">
        <v>789</v>
      </c>
      <c r="C432">
        <v>945</v>
      </c>
      <c r="D432" t="s">
        <v>48</v>
      </c>
      <c r="E432" t="str">
        <f>VLOOKUP(D432,[1]Lookups!$A$2:$C$245,2,FALSE)</f>
        <v>Carex pensylvanica</v>
      </c>
      <c r="F432">
        <v>2</v>
      </c>
    </row>
    <row r="433" spans="1:6" x14ac:dyDescent="0.2">
      <c r="A433" t="s">
        <v>792</v>
      </c>
      <c r="B433" t="s">
        <v>789</v>
      </c>
      <c r="C433">
        <v>943</v>
      </c>
      <c r="D433" t="s">
        <v>253</v>
      </c>
      <c r="E433" t="str">
        <f>VLOOKUP(D433,[1]Lookups!$A$2:$C$245,2,FALSE)</f>
        <v>Quercus ilicifolia</v>
      </c>
      <c r="F433">
        <v>6</v>
      </c>
    </row>
    <row r="434" spans="1:6" x14ac:dyDescent="0.2">
      <c r="A434" t="s">
        <v>792</v>
      </c>
      <c r="B434" t="s">
        <v>789</v>
      </c>
      <c r="C434">
        <v>943</v>
      </c>
      <c r="D434" t="s">
        <v>72</v>
      </c>
      <c r="E434" t="str">
        <f>VLOOKUP(D434,[1]Lookups!$A$2:$C$245,2,FALSE)</f>
        <v>Comptonia peregrina</v>
      </c>
      <c r="F434">
        <v>5</v>
      </c>
    </row>
    <row r="435" spans="1:6" x14ac:dyDescent="0.2">
      <c r="A435" t="s">
        <v>792</v>
      </c>
      <c r="B435" t="s">
        <v>789</v>
      </c>
      <c r="C435">
        <v>943</v>
      </c>
      <c r="D435" t="s">
        <v>328</v>
      </c>
      <c r="E435" t="str">
        <f>VLOOKUP(D435,[1]Lookups!$A$2:$C$245,2,FALSE)</f>
        <v>Vaccinium angustifolium</v>
      </c>
      <c r="F435">
        <v>5</v>
      </c>
    </row>
    <row r="436" spans="1:6" x14ac:dyDescent="0.2">
      <c r="A436" t="s">
        <v>792</v>
      </c>
      <c r="B436" t="s">
        <v>789</v>
      </c>
      <c r="C436">
        <v>943</v>
      </c>
      <c r="D436" t="s">
        <v>48</v>
      </c>
      <c r="E436" t="str">
        <f>VLOOKUP(D436,[1]Lookups!$A$2:$C$245,2,FALSE)</f>
        <v>Carex pensylvanica</v>
      </c>
      <c r="F436">
        <v>3</v>
      </c>
    </row>
    <row r="437" spans="1:6" x14ac:dyDescent="0.2">
      <c r="A437" t="s">
        <v>792</v>
      </c>
      <c r="B437" t="s">
        <v>789</v>
      </c>
      <c r="C437">
        <v>943</v>
      </c>
      <c r="D437" t="s">
        <v>166</v>
      </c>
      <c r="E437" t="str">
        <f>VLOOKUP(D437,[1]Lookups!$A$2:$C$245,2,FALSE)</f>
        <v>Lysimachia quadrifolia</v>
      </c>
      <c r="F437">
        <v>2</v>
      </c>
    </row>
    <row r="438" spans="1:6" x14ac:dyDescent="0.2">
      <c r="A438" t="s">
        <v>792</v>
      </c>
      <c r="B438" t="s">
        <v>789</v>
      </c>
      <c r="C438">
        <v>943</v>
      </c>
      <c r="D438" t="s">
        <v>119</v>
      </c>
      <c r="E438" t="str">
        <f>VLOOKUP(D438,[1]Lookups!$A$2:$C$245,2,FALSE)</f>
        <v>Gaultheria procumbens</v>
      </c>
      <c r="F438">
        <v>2</v>
      </c>
    </row>
    <row r="439" spans="1:6" x14ac:dyDescent="0.2">
      <c r="A439" t="s">
        <v>792</v>
      </c>
      <c r="B439" t="s">
        <v>789</v>
      </c>
      <c r="C439">
        <v>943</v>
      </c>
      <c r="D439" t="s">
        <v>169</v>
      </c>
      <c r="E439" t="str">
        <f>VLOOKUP(D439,[1]Lookups!$A$2:$C$245,2,FALSE)</f>
        <v>Melampyrum lineare</v>
      </c>
      <c r="F439">
        <v>1</v>
      </c>
    </row>
    <row r="440" spans="1:6" x14ac:dyDescent="0.2">
      <c r="A440" t="s">
        <v>792</v>
      </c>
      <c r="B440" t="s">
        <v>789</v>
      </c>
      <c r="C440">
        <v>943</v>
      </c>
      <c r="D440" t="s">
        <v>398</v>
      </c>
      <c r="E440" t="str">
        <f>VLOOKUP(D440,[1]Lookups!$A$2:$C$245,2,FALSE)</f>
        <v>Uvularia sessilifolia</v>
      </c>
      <c r="F440">
        <v>1</v>
      </c>
    </row>
    <row r="441" spans="1:6" x14ac:dyDescent="0.2">
      <c r="A441" t="s">
        <v>792</v>
      </c>
      <c r="B441" t="s">
        <v>789</v>
      </c>
      <c r="C441">
        <v>943</v>
      </c>
      <c r="D441" t="s">
        <v>240</v>
      </c>
      <c r="E441" t="str">
        <f>VLOOKUP(D441,[1]Lookups!$A$2:$C$245,2,FALSE)</f>
        <v>Pteridium aquilinum</v>
      </c>
      <c r="F441">
        <v>3</v>
      </c>
    </row>
    <row r="442" spans="1:6" x14ac:dyDescent="0.2">
      <c r="A442" t="s">
        <v>792</v>
      </c>
      <c r="B442" t="s">
        <v>789</v>
      </c>
      <c r="C442">
        <v>941</v>
      </c>
      <c r="D442" t="s">
        <v>253</v>
      </c>
      <c r="E442" t="str">
        <f>VLOOKUP(D442,[1]Lookups!$A$2:$C$245,2,FALSE)</f>
        <v>Quercus ilicifolia</v>
      </c>
      <c r="F442">
        <v>7</v>
      </c>
    </row>
    <row r="443" spans="1:6" x14ac:dyDescent="0.2">
      <c r="A443" t="s">
        <v>792</v>
      </c>
      <c r="B443" t="s">
        <v>789</v>
      </c>
      <c r="C443">
        <v>941</v>
      </c>
      <c r="D443" t="s">
        <v>240</v>
      </c>
      <c r="E443" t="str">
        <f>VLOOKUP(D443,[1]Lookups!$A$2:$C$245,2,FALSE)</f>
        <v>Pteridium aquilinum</v>
      </c>
      <c r="F443">
        <v>5</v>
      </c>
    </row>
    <row r="444" spans="1:6" x14ac:dyDescent="0.2">
      <c r="A444" t="s">
        <v>792</v>
      </c>
      <c r="B444" t="s">
        <v>789</v>
      </c>
      <c r="C444">
        <v>941</v>
      </c>
      <c r="D444" t="s">
        <v>169</v>
      </c>
      <c r="E444" t="str">
        <f>VLOOKUP(D444,[1]Lookups!$A$2:$C$245,2,FALSE)</f>
        <v>Melampyrum lineare</v>
      </c>
      <c r="F444">
        <v>2</v>
      </c>
    </row>
    <row r="445" spans="1:6" x14ac:dyDescent="0.2">
      <c r="A445" t="s">
        <v>792</v>
      </c>
      <c r="B445" t="s">
        <v>789</v>
      </c>
      <c r="C445">
        <v>941</v>
      </c>
      <c r="D445" t="s">
        <v>48</v>
      </c>
      <c r="E445" t="str">
        <f>VLOOKUP(D445,[1]Lookups!$A$2:$C$245,2,FALSE)</f>
        <v>Carex pensylvanica</v>
      </c>
      <c r="F445">
        <v>3</v>
      </c>
    </row>
    <row r="446" spans="1:6" x14ac:dyDescent="0.2">
      <c r="A446" t="s">
        <v>792</v>
      </c>
      <c r="B446" t="s">
        <v>789</v>
      </c>
      <c r="C446">
        <v>941</v>
      </c>
      <c r="D446" t="s">
        <v>328</v>
      </c>
      <c r="E446" t="str">
        <f>VLOOKUP(D446,[1]Lookups!$A$2:$C$245,2,FALSE)</f>
        <v>Vaccinium angustifolium</v>
      </c>
      <c r="F446">
        <v>4</v>
      </c>
    </row>
    <row r="447" spans="1:6" x14ac:dyDescent="0.2">
      <c r="A447" t="s">
        <v>792</v>
      </c>
      <c r="B447" t="s">
        <v>789</v>
      </c>
      <c r="C447">
        <v>941</v>
      </c>
      <c r="D447" t="s">
        <v>119</v>
      </c>
      <c r="E447" t="str">
        <f>VLOOKUP(D447,[1]Lookups!$A$2:$C$245,2,FALSE)</f>
        <v>Gaultheria procumbens</v>
      </c>
      <c r="F447">
        <v>2</v>
      </c>
    </row>
    <row r="448" spans="1:6" x14ac:dyDescent="0.2">
      <c r="A448" t="s">
        <v>792</v>
      </c>
      <c r="B448" t="s">
        <v>789</v>
      </c>
      <c r="C448">
        <v>939</v>
      </c>
      <c r="D448" t="s">
        <v>237</v>
      </c>
      <c r="E448" t="str">
        <f>VLOOKUP(D448,[1]Lookups!$A$2:$C$245,2,FALSE)</f>
        <v>Prunus serotina</v>
      </c>
      <c r="F448">
        <v>2</v>
      </c>
    </row>
    <row r="449" spans="1:6" x14ac:dyDescent="0.2">
      <c r="A449" t="s">
        <v>792</v>
      </c>
      <c r="B449" t="s">
        <v>789</v>
      </c>
      <c r="C449">
        <v>939</v>
      </c>
      <c r="D449" t="s">
        <v>253</v>
      </c>
      <c r="E449" t="str">
        <f>VLOOKUP(D449,[1]Lookups!$A$2:$C$245,2,FALSE)</f>
        <v>Quercus ilicifolia</v>
      </c>
      <c r="F449">
        <v>6</v>
      </c>
    </row>
    <row r="450" spans="1:6" x14ac:dyDescent="0.2">
      <c r="A450" t="s">
        <v>792</v>
      </c>
      <c r="B450" t="s">
        <v>789</v>
      </c>
      <c r="C450">
        <v>939</v>
      </c>
      <c r="D450" t="s">
        <v>72</v>
      </c>
      <c r="E450" t="str">
        <f>VLOOKUP(D450,[1]Lookups!$A$2:$C$245,2,FALSE)</f>
        <v>Comptonia peregrina</v>
      </c>
      <c r="F450">
        <v>4</v>
      </c>
    </row>
    <row r="451" spans="1:6" x14ac:dyDescent="0.2">
      <c r="A451" t="s">
        <v>792</v>
      </c>
      <c r="B451" t="s">
        <v>789</v>
      </c>
      <c r="C451">
        <v>939</v>
      </c>
      <c r="D451" t="s">
        <v>240</v>
      </c>
      <c r="E451" t="str">
        <f>VLOOKUP(D451,[1]Lookups!$A$2:$C$245,2,FALSE)</f>
        <v>Pteridium aquilinum</v>
      </c>
      <c r="F451">
        <v>4</v>
      </c>
    </row>
    <row r="452" spans="1:6" x14ac:dyDescent="0.2">
      <c r="A452" t="s">
        <v>792</v>
      </c>
      <c r="B452" t="s">
        <v>789</v>
      </c>
      <c r="C452">
        <v>939</v>
      </c>
      <c r="D452" t="s">
        <v>328</v>
      </c>
      <c r="E452" t="str">
        <f>VLOOKUP(D452,[1]Lookups!$A$2:$C$245,2,FALSE)</f>
        <v>Vaccinium angustifolium</v>
      </c>
      <c r="F452">
        <v>8</v>
      </c>
    </row>
    <row r="453" spans="1:6" x14ac:dyDescent="0.2">
      <c r="A453" t="s">
        <v>792</v>
      </c>
      <c r="B453" t="s">
        <v>789</v>
      </c>
      <c r="C453">
        <v>939</v>
      </c>
      <c r="D453" t="s">
        <v>119</v>
      </c>
      <c r="E453" t="str">
        <f>VLOOKUP(D453,[1]Lookups!$A$2:$C$245,2,FALSE)</f>
        <v>Gaultheria procumbens</v>
      </c>
      <c r="F453">
        <v>2</v>
      </c>
    </row>
    <row r="454" spans="1:6" x14ac:dyDescent="0.2">
      <c r="A454" t="s">
        <v>792</v>
      </c>
      <c r="B454" t="s">
        <v>789</v>
      </c>
      <c r="C454">
        <v>939</v>
      </c>
      <c r="D454" t="s">
        <v>48</v>
      </c>
      <c r="E454" t="str">
        <f>VLOOKUP(D454,[1]Lookups!$A$2:$C$245,2,FALSE)</f>
        <v>Carex pensylvanica</v>
      </c>
      <c r="F454">
        <v>4</v>
      </c>
    </row>
    <row r="455" spans="1:6" x14ac:dyDescent="0.2">
      <c r="A455" t="s">
        <v>792</v>
      </c>
      <c r="B455" t="s">
        <v>789</v>
      </c>
      <c r="C455">
        <v>939</v>
      </c>
      <c r="D455" t="s">
        <v>369</v>
      </c>
      <c r="E455" t="str">
        <f>VLOOKUP(D455,[1]Lookups!$A$2:$C$245,2,FALSE)</f>
        <v>Aronia melanocarpa</v>
      </c>
      <c r="F455">
        <v>2</v>
      </c>
    </row>
    <row r="456" spans="1:6" x14ac:dyDescent="0.2">
      <c r="A456" t="s">
        <v>792</v>
      </c>
      <c r="B456" t="s">
        <v>789</v>
      </c>
      <c r="C456">
        <v>937</v>
      </c>
      <c r="D456" t="s">
        <v>253</v>
      </c>
      <c r="E456" t="str">
        <f>VLOOKUP(D456,[1]Lookups!$A$2:$C$245,2,FALSE)</f>
        <v>Quercus ilicifolia</v>
      </c>
      <c r="F456">
        <v>5</v>
      </c>
    </row>
    <row r="457" spans="1:6" x14ac:dyDescent="0.2">
      <c r="A457" t="s">
        <v>792</v>
      </c>
      <c r="B457" t="s">
        <v>789</v>
      </c>
      <c r="C457">
        <v>937</v>
      </c>
      <c r="D457" t="s">
        <v>72</v>
      </c>
      <c r="E457" t="str">
        <f>VLOOKUP(D457,[1]Lookups!$A$2:$C$245,2,FALSE)</f>
        <v>Comptonia peregrina</v>
      </c>
      <c r="F457">
        <v>5</v>
      </c>
    </row>
    <row r="458" spans="1:6" x14ac:dyDescent="0.2">
      <c r="A458" t="s">
        <v>792</v>
      </c>
      <c r="B458" t="s">
        <v>789</v>
      </c>
      <c r="C458">
        <v>937</v>
      </c>
      <c r="D458" t="s">
        <v>328</v>
      </c>
      <c r="E458" t="str">
        <f>VLOOKUP(D458,[1]Lookups!$A$2:$C$245,2,FALSE)</f>
        <v>Vaccinium angustifolium</v>
      </c>
      <c r="F458">
        <v>8</v>
      </c>
    </row>
    <row r="459" spans="1:6" x14ac:dyDescent="0.2">
      <c r="A459" t="s">
        <v>792</v>
      </c>
      <c r="B459" t="s">
        <v>789</v>
      </c>
      <c r="C459">
        <v>937</v>
      </c>
      <c r="D459" t="s">
        <v>48</v>
      </c>
      <c r="E459" t="str">
        <f>VLOOKUP(D459,[1]Lookups!$A$2:$C$245,2,FALSE)</f>
        <v>Carex pensylvanica</v>
      </c>
      <c r="F459">
        <v>3</v>
      </c>
    </row>
    <row r="460" spans="1:6" x14ac:dyDescent="0.2">
      <c r="A460" t="s">
        <v>798</v>
      </c>
      <c r="B460" t="s">
        <v>779</v>
      </c>
      <c r="C460">
        <v>705</v>
      </c>
      <c r="D460" t="s">
        <v>110</v>
      </c>
      <c r="E460" t="str">
        <f>VLOOKUP(D460,[2]Lookups!$A$2:$C$244,2,FALSE)</f>
        <v>Frangula alnus</v>
      </c>
      <c r="F460">
        <v>2</v>
      </c>
    </row>
    <row r="461" spans="1:6" x14ac:dyDescent="0.2">
      <c r="A461" t="s">
        <v>798</v>
      </c>
      <c r="B461" t="s">
        <v>779</v>
      </c>
      <c r="C461">
        <v>705</v>
      </c>
      <c r="D461" t="s">
        <v>378</v>
      </c>
      <c r="E461" t="str">
        <f>VLOOKUP(D461,[2]Lookups!$A$2:$C$244,2,FALSE)</f>
        <v>Prunus virginiana</v>
      </c>
      <c r="F461">
        <v>2</v>
      </c>
    </row>
    <row r="462" spans="1:6" x14ac:dyDescent="0.2">
      <c r="A462" t="s">
        <v>798</v>
      </c>
      <c r="B462" t="s">
        <v>779</v>
      </c>
      <c r="C462">
        <v>705</v>
      </c>
      <c r="D462" t="s">
        <v>237</v>
      </c>
      <c r="E462" t="str">
        <f>VLOOKUP(D462,[2]Lookups!$A$2:$C$244,2,FALSE)</f>
        <v>Prunus serotina</v>
      </c>
      <c r="F462">
        <v>2</v>
      </c>
    </row>
    <row r="463" spans="1:6" x14ac:dyDescent="0.2">
      <c r="A463" t="s">
        <v>798</v>
      </c>
      <c r="B463" t="s">
        <v>779</v>
      </c>
      <c r="C463">
        <v>705</v>
      </c>
      <c r="D463" t="s">
        <v>673</v>
      </c>
      <c r="E463" t="str">
        <f>VLOOKUP(D463,[2]Lookups!$A$2:$C$244,2,FALSE)</f>
        <v>Rubus species</v>
      </c>
      <c r="F463">
        <v>4</v>
      </c>
    </row>
    <row r="464" spans="1:6" x14ac:dyDescent="0.2">
      <c r="A464" t="s">
        <v>798</v>
      </c>
      <c r="B464" t="s">
        <v>779</v>
      </c>
      <c r="C464">
        <v>703</v>
      </c>
      <c r="D464" t="s">
        <v>237</v>
      </c>
      <c r="E464" t="str">
        <f>VLOOKUP(D464,[2]Lookups!$A$2:$C$244,2,FALSE)</f>
        <v>Prunus serotina</v>
      </c>
      <c r="F464">
        <v>2</v>
      </c>
    </row>
    <row r="465" spans="1:6" x14ac:dyDescent="0.2">
      <c r="A465" t="s">
        <v>798</v>
      </c>
      <c r="B465" t="s">
        <v>779</v>
      </c>
      <c r="C465">
        <v>703</v>
      </c>
      <c r="D465" t="s">
        <v>253</v>
      </c>
      <c r="E465" t="str">
        <f>VLOOKUP(D465,[2]Lookups!$A$2:$C$244,2,FALSE)</f>
        <v>Quercus ilicifolia</v>
      </c>
      <c r="F465">
        <v>7</v>
      </c>
    </row>
    <row r="466" spans="1:6" x14ac:dyDescent="0.2">
      <c r="A466" t="s">
        <v>798</v>
      </c>
      <c r="B466" t="s">
        <v>779</v>
      </c>
      <c r="C466">
        <v>703</v>
      </c>
      <c r="D466" t="s">
        <v>673</v>
      </c>
      <c r="E466" t="str">
        <f>VLOOKUP(D466,[2]Lookups!$A$2:$C$244,2,FALSE)</f>
        <v>Rubus species</v>
      </c>
      <c r="F466">
        <v>5</v>
      </c>
    </row>
    <row r="467" spans="1:6" x14ac:dyDescent="0.2">
      <c r="A467" t="s">
        <v>798</v>
      </c>
      <c r="B467" t="s">
        <v>779</v>
      </c>
      <c r="C467">
        <v>703</v>
      </c>
      <c r="D467" t="s">
        <v>48</v>
      </c>
      <c r="E467" t="str">
        <f>VLOOKUP(D467,[2]Lookups!$A$2:$C$244,2,FALSE)</f>
        <v>Carex pensylvanica</v>
      </c>
      <c r="F467">
        <v>2</v>
      </c>
    </row>
    <row r="468" spans="1:6" x14ac:dyDescent="0.2">
      <c r="A468" t="s">
        <v>798</v>
      </c>
      <c r="B468" t="s">
        <v>779</v>
      </c>
      <c r="C468">
        <v>703</v>
      </c>
      <c r="D468" t="s">
        <v>499</v>
      </c>
      <c r="E468" t="str">
        <f>VLOOKUP(D468,[2]Lookups!$A$2:$C$244,2,FALSE)</f>
        <v>Poacaea sp. 12</v>
      </c>
      <c r="F468">
        <v>2</v>
      </c>
    </row>
    <row r="469" spans="1:6" x14ac:dyDescent="0.2">
      <c r="A469" t="s">
        <v>798</v>
      </c>
      <c r="B469" t="s">
        <v>779</v>
      </c>
      <c r="C469">
        <v>703</v>
      </c>
      <c r="D469" t="s">
        <v>432</v>
      </c>
      <c r="E469" t="str">
        <f>VLOOKUP(D469,[2]Lookups!$A$2:$C$244,2,FALSE)</f>
        <v>Celastrus orbiculatus</v>
      </c>
      <c r="F469">
        <v>1</v>
      </c>
    </row>
    <row r="470" spans="1:6" x14ac:dyDescent="0.2">
      <c r="A470" t="s">
        <v>798</v>
      </c>
      <c r="B470" t="s">
        <v>779</v>
      </c>
      <c r="C470">
        <v>701</v>
      </c>
      <c r="D470" t="s">
        <v>418</v>
      </c>
      <c r="E470" t="str">
        <f>VLOOKUP(D470,[2]Lookups!$A$2:$C$244,2,FALSE)</f>
        <v>Rhus hirta</v>
      </c>
      <c r="F470">
        <v>3</v>
      </c>
    </row>
    <row r="471" spans="1:6" x14ac:dyDescent="0.2">
      <c r="A471" t="s">
        <v>798</v>
      </c>
      <c r="B471" t="s">
        <v>779</v>
      </c>
      <c r="C471">
        <v>701</v>
      </c>
      <c r="D471" t="s">
        <v>673</v>
      </c>
      <c r="E471" t="str">
        <f>VLOOKUP(D471,[2]Lookups!$A$2:$C$244,2,FALSE)</f>
        <v>Rubus species</v>
      </c>
      <c r="F471">
        <v>4</v>
      </c>
    </row>
    <row r="472" spans="1:6" x14ac:dyDescent="0.2">
      <c r="A472" t="s">
        <v>798</v>
      </c>
      <c r="B472" t="s">
        <v>779</v>
      </c>
      <c r="C472">
        <v>701</v>
      </c>
      <c r="D472" t="s">
        <v>415</v>
      </c>
      <c r="E472" t="str">
        <f>VLOOKUP(D472,[2]Lookups!$A$2:$C$244,2,FALSE)</f>
        <v>Rhus glabra</v>
      </c>
      <c r="F472">
        <v>3</v>
      </c>
    </row>
    <row r="473" spans="1:6" x14ac:dyDescent="0.2">
      <c r="A473" t="s">
        <v>798</v>
      </c>
      <c r="B473" t="s">
        <v>779</v>
      </c>
      <c r="C473">
        <v>701</v>
      </c>
      <c r="D473" t="s">
        <v>405</v>
      </c>
      <c r="E473" t="str">
        <f>VLOOKUP(D473,[2]Lookups!$A$2:$C$244,2,FALSE)</f>
        <v>Poacaea sp. 11</v>
      </c>
      <c r="F473">
        <v>3</v>
      </c>
    </row>
    <row r="474" spans="1:6" x14ac:dyDescent="0.2">
      <c r="A474" t="s">
        <v>798</v>
      </c>
      <c r="B474" t="s">
        <v>779</v>
      </c>
      <c r="C474">
        <v>701</v>
      </c>
      <c r="D474" t="s">
        <v>499</v>
      </c>
      <c r="E474" t="str">
        <f>VLOOKUP(D474,[2]Lookups!$A$2:$C$244,2,FALSE)</f>
        <v>Poacaea sp. 12</v>
      </c>
      <c r="F474">
        <v>2</v>
      </c>
    </row>
    <row r="475" spans="1:6" x14ac:dyDescent="0.2">
      <c r="A475" t="s">
        <v>798</v>
      </c>
      <c r="B475" t="s">
        <v>779</v>
      </c>
      <c r="C475">
        <v>701</v>
      </c>
      <c r="D475" t="s">
        <v>432</v>
      </c>
      <c r="E475" t="str">
        <f>VLOOKUP(D475,[2]Lookups!$A$2:$C$244,2,FALSE)</f>
        <v>Celastrus orbiculatus</v>
      </c>
      <c r="F475">
        <v>2</v>
      </c>
    </row>
    <row r="476" spans="1:6" x14ac:dyDescent="0.2">
      <c r="A476" t="s">
        <v>798</v>
      </c>
      <c r="B476" t="s">
        <v>779</v>
      </c>
      <c r="C476">
        <v>701</v>
      </c>
      <c r="D476" t="s">
        <v>471</v>
      </c>
      <c r="E476" t="str">
        <f>VLOOKUP(D476,[2]Lookups!$A$2:$C$244,2,FALSE)</f>
        <v>Ceanothus americanus</v>
      </c>
      <c r="F476">
        <v>2</v>
      </c>
    </row>
    <row r="477" spans="1:6" x14ac:dyDescent="0.2">
      <c r="A477" t="s">
        <v>798</v>
      </c>
      <c r="B477" t="s">
        <v>779</v>
      </c>
      <c r="C477">
        <v>699</v>
      </c>
      <c r="D477" t="s">
        <v>727</v>
      </c>
      <c r="E477" t="str">
        <f>VLOOKUP(D477,[2]Lookups!$A$2:$C$244,2,FALSE)</f>
        <v>Fragaria species</v>
      </c>
      <c r="F477">
        <v>1</v>
      </c>
    </row>
    <row r="478" spans="1:6" x14ac:dyDescent="0.2">
      <c r="A478" t="s">
        <v>798</v>
      </c>
      <c r="B478" t="s">
        <v>779</v>
      </c>
      <c r="C478">
        <v>699</v>
      </c>
      <c r="D478" t="s">
        <v>673</v>
      </c>
      <c r="E478" t="str">
        <f>VLOOKUP(D478,[2]Lookups!$A$2:$C$244,2,FALSE)</f>
        <v>Rubus species</v>
      </c>
      <c r="F478">
        <v>5</v>
      </c>
    </row>
    <row r="479" spans="1:6" x14ac:dyDescent="0.2">
      <c r="A479" t="s">
        <v>798</v>
      </c>
      <c r="B479" t="s">
        <v>779</v>
      </c>
      <c r="C479">
        <v>699</v>
      </c>
      <c r="D479" t="s">
        <v>674</v>
      </c>
      <c r="E479" t="str">
        <f>VLOOKUP(D479,[2]Lookups!$A$2:$C$244,2,FALSE)</f>
        <v>Cornus species</v>
      </c>
      <c r="F479">
        <v>1</v>
      </c>
    </row>
    <row r="480" spans="1:6" x14ac:dyDescent="0.2">
      <c r="A480" t="s">
        <v>798</v>
      </c>
      <c r="B480" t="s">
        <v>779</v>
      </c>
      <c r="C480">
        <v>699</v>
      </c>
      <c r="D480" t="s">
        <v>237</v>
      </c>
      <c r="E480" t="str">
        <f>VLOOKUP(D480,[2]Lookups!$A$2:$C$244,2,FALSE)</f>
        <v>Prunus serotina</v>
      </c>
      <c r="F480">
        <v>2</v>
      </c>
    </row>
    <row r="481" spans="1:6" x14ac:dyDescent="0.2">
      <c r="A481" t="s">
        <v>798</v>
      </c>
      <c r="B481" t="s">
        <v>779</v>
      </c>
      <c r="C481">
        <v>699</v>
      </c>
      <c r="D481" t="s">
        <v>405</v>
      </c>
      <c r="E481" t="str">
        <f>VLOOKUP(D481,[2]Lookups!$A$2:$C$244,2,FALSE)</f>
        <v>Poacaea sp. 11</v>
      </c>
      <c r="F481">
        <v>3</v>
      </c>
    </row>
    <row r="482" spans="1:6" x14ac:dyDescent="0.2">
      <c r="A482" t="s">
        <v>798</v>
      </c>
      <c r="B482" t="s">
        <v>779</v>
      </c>
      <c r="C482">
        <v>699</v>
      </c>
      <c r="D482" t="s">
        <v>48</v>
      </c>
      <c r="E482" t="str">
        <f>VLOOKUP(D482,[2]Lookups!$A$2:$C$244,2,FALSE)</f>
        <v>Carex pensylvanica</v>
      </c>
      <c r="F482">
        <v>2</v>
      </c>
    </row>
    <row r="483" spans="1:6" x14ac:dyDescent="0.2">
      <c r="A483" t="s">
        <v>798</v>
      </c>
      <c r="B483" t="s">
        <v>779</v>
      </c>
      <c r="C483">
        <v>699</v>
      </c>
      <c r="D483" t="s">
        <v>166</v>
      </c>
      <c r="E483" t="str">
        <f>VLOOKUP(D483,[2]Lookups!$A$2:$C$244,2,FALSE)</f>
        <v>Lysimachia quadrifolia</v>
      </c>
      <c r="F483">
        <v>1</v>
      </c>
    </row>
    <row r="484" spans="1:6" x14ac:dyDescent="0.2">
      <c r="A484" t="s">
        <v>798</v>
      </c>
      <c r="B484" t="s">
        <v>779</v>
      </c>
      <c r="C484">
        <v>697</v>
      </c>
      <c r="D484" t="s">
        <v>727</v>
      </c>
      <c r="E484" t="str">
        <f>VLOOKUP(D484,[2]Lookups!$A$2:$C$244,2,FALSE)</f>
        <v>Fragaria species</v>
      </c>
      <c r="F484">
        <v>3</v>
      </c>
    </row>
    <row r="485" spans="1:6" x14ac:dyDescent="0.2">
      <c r="A485" t="s">
        <v>798</v>
      </c>
      <c r="B485" t="s">
        <v>779</v>
      </c>
      <c r="C485">
        <v>697</v>
      </c>
      <c r="D485" t="s">
        <v>673</v>
      </c>
      <c r="E485" t="str">
        <f>VLOOKUP(D485,[2]Lookups!$A$2:$C$244,2,FALSE)</f>
        <v>Rubus species</v>
      </c>
      <c r="F485">
        <v>3</v>
      </c>
    </row>
    <row r="486" spans="1:6" x14ac:dyDescent="0.2">
      <c r="A486" t="s">
        <v>798</v>
      </c>
      <c r="B486" t="s">
        <v>779</v>
      </c>
      <c r="C486">
        <v>697</v>
      </c>
      <c r="D486" t="s">
        <v>432</v>
      </c>
      <c r="E486" t="str">
        <f>VLOOKUP(D486,[2]Lookups!$A$2:$C$244,2,FALSE)</f>
        <v>Celastrus orbiculatus</v>
      </c>
      <c r="F486">
        <v>3</v>
      </c>
    </row>
    <row r="487" spans="1:6" x14ac:dyDescent="0.2">
      <c r="A487" t="s">
        <v>798</v>
      </c>
      <c r="B487" t="s">
        <v>779</v>
      </c>
      <c r="C487">
        <v>697</v>
      </c>
      <c r="D487" t="s">
        <v>405</v>
      </c>
      <c r="E487" t="str">
        <f>VLOOKUP(D487,[2]Lookups!$A$2:$C$244,2,FALSE)</f>
        <v>Poacaea sp. 11</v>
      </c>
      <c r="F487">
        <v>2</v>
      </c>
    </row>
    <row r="488" spans="1:6" x14ac:dyDescent="0.2">
      <c r="A488" t="s">
        <v>798</v>
      </c>
      <c r="B488" t="s">
        <v>779</v>
      </c>
      <c r="C488">
        <v>697</v>
      </c>
      <c r="D488" t="s">
        <v>210</v>
      </c>
      <c r="E488" t="str">
        <f>VLOOKUP(D488,[2]Lookups!$A$2:$C$244,2,FALSE)</f>
        <v>Populus grandidentata</v>
      </c>
      <c r="F488">
        <v>4</v>
      </c>
    </row>
    <row r="489" spans="1:6" x14ac:dyDescent="0.2">
      <c r="A489" t="s">
        <v>798</v>
      </c>
      <c r="B489" t="s">
        <v>779</v>
      </c>
      <c r="C489">
        <v>697</v>
      </c>
      <c r="D489" t="s">
        <v>418</v>
      </c>
      <c r="E489" t="str">
        <f>VLOOKUP(D489,[2]Lookups!$A$2:$C$244,2,FALSE)</f>
        <v>Rhus hirta</v>
      </c>
      <c r="F489">
        <v>2</v>
      </c>
    </row>
    <row r="490" spans="1:6" x14ac:dyDescent="0.2">
      <c r="A490" t="s">
        <v>798</v>
      </c>
      <c r="B490" t="s">
        <v>779</v>
      </c>
      <c r="C490">
        <v>697</v>
      </c>
      <c r="D490" t="s">
        <v>471</v>
      </c>
      <c r="E490" t="str">
        <f>VLOOKUP(D490,[2]Lookups!$A$2:$C$244,2,FALSE)</f>
        <v>Ceanothus americanus</v>
      </c>
      <c r="F490">
        <v>1</v>
      </c>
    </row>
    <row r="491" spans="1:6" x14ac:dyDescent="0.2">
      <c r="A491" t="s">
        <v>798</v>
      </c>
      <c r="B491" t="s">
        <v>779</v>
      </c>
      <c r="C491">
        <v>697</v>
      </c>
      <c r="D491" t="s">
        <v>378</v>
      </c>
      <c r="E491" t="str">
        <f>VLOOKUP(D491,[2]Lookups!$A$2:$C$244,2,FALSE)</f>
        <v>Prunus virginiana</v>
      </c>
      <c r="F491">
        <v>2</v>
      </c>
    </row>
    <row r="492" spans="1:6" x14ac:dyDescent="0.2">
      <c r="A492" t="s">
        <v>798</v>
      </c>
      <c r="B492" t="s">
        <v>779</v>
      </c>
      <c r="C492">
        <v>697</v>
      </c>
      <c r="D492" t="s">
        <v>237</v>
      </c>
      <c r="E492" t="str">
        <f>VLOOKUP(D492,[2]Lookups!$A$2:$C$244,2,FALSE)</f>
        <v>Prunus serotina</v>
      </c>
      <c r="F492">
        <v>2</v>
      </c>
    </row>
    <row r="493" spans="1:6" x14ac:dyDescent="0.2">
      <c r="A493" t="s">
        <v>798</v>
      </c>
      <c r="B493" t="s">
        <v>779</v>
      </c>
      <c r="C493">
        <v>695</v>
      </c>
      <c r="D493" t="s">
        <v>237</v>
      </c>
      <c r="E493" t="str">
        <f>VLOOKUP(D493,[2]Lookups!$A$2:$C$244,2,FALSE)</f>
        <v>Prunus serotina</v>
      </c>
      <c r="F493">
        <v>2</v>
      </c>
    </row>
    <row r="494" spans="1:6" x14ac:dyDescent="0.2">
      <c r="A494" t="s">
        <v>798</v>
      </c>
      <c r="B494" t="s">
        <v>779</v>
      </c>
      <c r="C494">
        <v>695</v>
      </c>
      <c r="D494" t="s">
        <v>274</v>
      </c>
      <c r="E494" t="str">
        <f>VLOOKUP(D494,[2]Lookups!$A$2:$C$244,2,FALSE)</f>
        <v>Quercus velutina</v>
      </c>
      <c r="F494">
        <v>2</v>
      </c>
    </row>
    <row r="495" spans="1:6" x14ac:dyDescent="0.2">
      <c r="A495" t="s">
        <v>798</v>
      </c>
      <c r="B495" t="s">
        <v>779</v>
      </c>
      <c r="C495">
        <v>695</v>
      </c>
      <c r="D495" t="s">
        <v>727</v>
      </c>
      <c r="E495" t="str">
        <f>VLOOKUP(D495,[2]Lookups!$A$2:$C$244,2,FALSE)</f>
        <v>Fragaria species</v>
      </c>
      <c r="F495">
        <v>3</v>
      </c>
    </row>
    <row r="496" spans="1:6" x14ac:dyDescent="0.2">
      <c r="A496" t="s">
        <v>798</v>
      </c>
      <c r="B496" t="s">
        <v>779</v>
      </c>
      <c r="C496">
        <v>695</v>
      </c>
      <c r="D496" t="s">
        <v>415</v>
      </c>
      <c r="E496" t="str">
        <f>VLOOKUP(D496,[2]Lookups!$A$2:$C$244,2,FALSE)</f>
        <v>Rhus glabra</v>
      </c>
      <c r="F496">
        <v>2</v>
      </c>
    </row>
    <row r="497" spans="1:6" x14ac:dyDescent="0.2">
      <c r="A497" t="s">
        <v>798</v>
      </c>
      <c r="B497" t="s">
        <v>779</v>
      </c>
      <c r="C497">
        <v>695</v>
      </c>
      <c r="D497" t="s">
        <v>418</v>
      </c>
      <c r="E497" t="str">
        <f>VLOOKUP(D497,[2]Lookups!$A$2:$C$244,2,FALSE)</f>
        <v>Rhus hirta</v>
      </c>
      <c r="F497">
        <v>2</v>
      </c>
    </row>
    <row r="498" spans="1:6" x14ac:dyDescent="0.2">
      <c r="A498" t="s">
        <v>798</v>
      </c>
      <c r="B498" t="s">
        <v>779</v>
      </c>
      <c r="C498">
        <v>695</v>
      </c>
      <c r="D498" t="s">
        <v>471</v>
      </c>
      <c r="E498" t="str">
        <f>VLOOKUP(D498,[2]Lookups!$A$2:$C$244,2,FALSE)</f>
        <v>Ceanothus americanus</v>
      </c>
      <c r="F498">
        <v>4</v>
      </c>
    </row>
    <row r="499" spans="1:6" x14ac:dyDescent="0.2">
      <c r="A499" t="s">
        <v>798</v>
      </c>
      <c r="B499" t="s">
        <v>779</v>
      </c>
      <c r="C499">
        <v>695</v>
      </c>
      <c r="D499" t="s">
        <v>673</v>
      </c>
      <c r="E499" t="str">
        <f>VLOOKUP(D499,[2]Lookups!$A$2:$C$244,2,FALSE)</f>
        <v>Rubus species</v>
      </c>
      <c r="F499">
        <v>4</v>
      </c>
    </row>
    <row r="500" spans="1:6" x14ac:dyDescent="0.2">
      <c r="A500" t="s">
        <v>798</v>
      </c>
      <c r="B500" t="s">
        <v>779</v>
      </c>
      <c r="C500">
        <v>695</v>
      </c>
      <c r="D500" t="s">
        <v>152</v>
      </c>
      <c r="E500" t="str">
        <f>VLOOKUP(D500,[2]Lookups!$A$2:$C$244,2,FALSE)</f>
        <v>Lonicera sp.</v>
      </c>
      <c r="F500">
        <v>2</v>
      </c>
    </row>
    <row r="501" spans="1:6" x14ac:dyDescent="0.2">
      <c r="A501" t="s">
        <v>798</v>
      </c>
      <c r="B501" t="s">
        <v>779</v>
      </c>
      <c r="C501">
        <v>695</v>
      </c>
      <c r="D501" t="s">
        <v>405</v>
      </c>
      <c r="E501" t="str">
        <f>VLOOKUP(D501,[2]Lookups!$A$2:$C$244,2,FALSE)</f>
        <v>Poacaea sp. 11</v>
      </c>
      <c r="F501">
        <v>2</v>
      </c>
    </row>
    <row r="502" spans="1:6" x14ac:dyDescent="0.2">
      <c r="A502" t="s">
        <v>798</v>
      </c>
      <c r="B502" t="s">
        <v>779</v>
      </c>
      <c r="C502">
        <v>695</v>
      </c>
      <c r="D502" t="s">
        <v>48</v>
      </c>
      <c r="E502" t="str">
        <f>VLOOKUP(D502,[2]Lookups!$A$2:$C$244,2,FALSE)</f>
        <v>Carex pensylvanica</v>
      </c>
      <c r="F502">
        <v>2</v>
      </c>
    </row>
    <row r="503" spans="1:6" x14ac:dyDescent="0.2">
      <c r="A503" t="s">
        <v>798</v>
      </c>
      <c r="B503" t="s">
        <v>779</v>
      </c>
      <c r="C503">
        <v>695</v>
      </c>
      <c r="D503" t="s">
        <v>432</v>
      </c>
      <c r="E503" t="str">
        <f>VLOOKUP(D503,[2]Lookups!$A$2:$C$244,2,FALSE)</f>
        <v>Celastrus orbiculatus</v>
      </c>
      <c r="F503">
        <v>3</v>
      </c>
    </row>
    <row r="504" spans="1:6" x14ac:dyDescent="0.2">
      <c r="A504" t="s">
        <v>798</v>
      </c>
      <c r="B504" t="s">
        <v>779</v>
      </c>
      <c r="C504">
        <v>693</v>
      </c>
      <c r="D504" t="s">
        <v>673</v>
      </c>
      <c r="E504" t="str">
        <f>VLOOKUP(D504,[2]Lookups!$A$2:$C$244,2,FALSE)</f>
        <v>Rubus species</v>
      </c>
      <c r="F504">
        <v>4</v>
      </c>
    </row>
    <row r="505" spans="1:6" x14ac:dyDescent="0.2">
      <c r="A505" t="s">
        <v>798</v>
      </c>
      <c r="B505" t="s">
        <v>779</v>
      </c>
      <c r="C505">
        <v>693</v>
      </c>
      <c r="D505" t="s">
        <v>757</v>
      </c>
      <c r="E505" t="str">
        <f>VLOOKUP(D505,[2]Lookups!$A$2:$C$244,2,FALSE)</f>
        <v>Swida alternifolia</v>
      </c>
      <c r="F505">
        <v>4</v>
      </c>
    </row>
    <row r="506" spans="1:6" x14ac:dyDescent="0.2">
      <c r="A506" t="s">
        <v>798</v>
      </c>
      <c r="B506" t="s">
        <v>779</v>
      </c>
      <c r="C506">
        <v>693</v>
      </c>
      <c r="D506" t="s">
        <v>432</v>
      </c>
      <c r="E506" t="str">
        <f>VLOOKUP(D506,[2]Lookups!$A$2:$C$244,2,FALSE)</f>
        <v>Celastrus orbiculatus</v>
      </c>
      <c r="F506">
        <v>3</v>
      </c>
    </row>
    <row r="507" spans="1:6" x14ac:dyDescent="0.2">
      <c r="A507" t="s">
        <v>798</v>
      </c>
      <c r="B507" t="s">
        <v>779</v>
      </c>
      <c r="C507">
        <v>693</v>
      </c>
      <c r="D507" t="s">
        <v>727</v>
      </c>
      <c r="E507" t="str">
        <f>VLOOKUP(D507,[2]Lookups!$A$2:$C$244,2,FALSE)</f>
        <v>Fragaria species</v>
      </c>
      <c r="F507">
        <v>3</v>
      </c>
    </row>
    <row r="508" spans="1:6" x14ac:dyDescent="0.2">
      <c r="A508" t="s">
        <v>798</v>
      </c>
      <c r="B508" t="s">
        <v>779</v>
      </c>
      <c r="C508">
        <v>693</v>
      </c>
      <c r="D508" t="s">
        <v>471</v>
      </c>
      <c r="E508" t="str">
        <f>VLOOKUP(D508,[2]Lookups!$A$2:$C$244,2,FALSE)</f>
        <v>Ceanothus americanus</v>
      </c>
      <c r="F508">
        <v>2</v>
      </c>
    </row>
    <row r="509" spans="1:6" x14ac:dyDescent="0.2">
      <c r="A509" t="s">
        <v>798</v>
      </c>
      <c r="B509" t="s">
        <v>779</v>
      </c>
      <c r="C509">
        <v>693</v>
      </c>
      <c r="D509" t="s">
        <v>48</v>
      </c>
      <c r="E509" t="str">
        <f>VLOOKUP(D509,[2]Lookups!$A$2:$C$244,2,FALSE)</f>
        <v>Carex pensylvanica</v>
      </c>
      <c r="F509">
        <v>1</v>
      </c>
    </row>
    <row r="510" spans="1:6" x14ac:dyDescent="0.2">
      <c r="A510" t="s">
        <v>798</v>
      </c>
      <c r="B510" t="s">
        <v>779</v>
      </c>
      <c r="C510">
        <v>693</v>
      </c>
      <c r="D510" t="s">
        <v>415</v>
      </c>
      <c r="E510" t="str">
        <f>VLOOKUP(D510,[2]Lookups!$A$2:$C$244,2,FALSE)</f>
        <v>Rhus glabra</v>
      </c>
      <c r="F510">
        <v>1</v>
      </c>
    </row>
    <row r="511" spans="1:6" x14ac:dyDescent="0.2">
      <c r="A511" t="s">
        <v>798</v>
      </c>
      <c r="B511" t="s">
        <v>779</v>
      </c>
      <c r="C511">
        <v>693</v>
      </c>
      <c r="D511" t="s">
        <v>405</v>
      </c>
      <c r="E511" t="str">
        <f>VLOOKUP(D511,[2]Lookups!$A$2:$C$244,2,FALSE)</f>
        <v>Poacaea sp. 11</v>
      </c>
      <c r="F511">
        <v>1</v>
      </c>
    </row>
    <row r="512" spans="1:6" x14ac:dyDescent="0.2">
      <c r="A512" t="s">
        <v>798</v>
      </c>
      <c r="B512" t="s">
        <v>779</v>
      </c>
      <c r="C512">
        <v>691</v>
      </c>
      <c r="D512" t="s">
        <v>250</v>
      </c>
      <c r="E512" t="str">
        <f>VLOOKUP(D512,[2]Lookups!$A$2:$C$244,2,FALSE)</f>
        <v>Quercus coccinea</v>
      </c>
      <c r="F512">
        <v>4</v>
      </c>
    </row>
    <row r="513" spans="1:6" x14ac:dyDescent="0.2">
      <c r="A513" t="s">
        <v>798</v>
      </c>
      <c r="B513" t="s">
        <v>779</v>
      </c>
      <c r="C513">
        <v>691</v>
      </c>
      <c r="D513" t="s">
        <v>237</v>
      </c>
      <c r="E513" t="str">
        <f>VLOOKUP(D513,[2]Lookups!$A$2:$C$244,2,FALSE)</f>
        <v>Prunus serotina</v>
      </c>
      <c r="F513">
        <v>3</v>
      </c>
    </row>
    <row r="514" spans="1:6" x14ac:dyDescent="0.2">
      <c r="A514" t="s">
        <v>798</v>
      </c>
      <c r="B514" t="s">
        <v>779</v>
      </c>
      <c r="C514">
        <v>691</v>
      </c>
      <c r="D514" t="s">
        <v>432</v>
      </c>
      <c r="E514" t="str">
        <f>VLOOKUP(D514,[2]Lookups!$A$2:$C$244,2,FALSE)</f>
        <v>Celastrus orbiculatus</v>
      </c>
      <c r="F514">
        <v>2</v>
      </c>
    </row>
    <row r="515" spans="1:6" x14ac:dyDescent="0.2">
      <c r="A515" t="s">
        <v>798</v>
      </c>
      <c r="B515" t="s">
        <v>779</v>
      </c>
      <c r="C515">
        <v>691</v>
      </c>
      <c r="D515" t="s">
        <v>476</v>
      </c>
      <c r="E515" t="str">
        <f>VLOOKUP(D515,[2]Lookups!$A$2:$C$244,2,FALSE)</f>
        <v>Poacaea sp. 10</v>
      </c>
      <c r="F515">
        <v>3</v>
      </c>
    </row>
    <row r="516" spans="1:6" x14ac:dyDescent="0.2">
      <c r="A516" t="s">
        <v>798</v>
      </c>
      <c r="B516" t="s">
        <v>779</v>
      </c>
      <c r="C516">
        <v>691</v>
      </c>
      <c r="D516" t="s">
        <v>471</v>
      </c>
      <c r="E516" t="str">
        <f>VLOOKUP(D516,[2]Lookups!$A$2:$C$244,2,FALSE)</f>
        <v>Ceanothus americanus</v>
      </c>
      <c r="F516">
        <v>3</v>
      </c>
    </row>
    <row r="517" spans="1:6" x14ac:dyDescent="0.2">
      <c r="A517" t="s">
        <v>798</v>
      </c>
      <c r="B517" t="s">
        <v>779</v>
      </c>
      <c r="C517">
        <v>691</v>
      </c>
      <c r="D517" t="s">
        <v>195</v>
      </c>
      <c r="E517" t="str">
        <f>VLOOKUP(D517,[2]Lookups!$A$2:$C$244,2,FALSE)</f>
        <v>Parthenocissus quinquefolia</v>
      </c>
      <c r="F517">
        <v>3</v>
      </c>
    </row>
    <row r="518" spans="1:6" x14ac:dyDescent="0.2">
      <c r="A518" t="s">
        <v>798</v>
      </c>
      <c r="B518" t="s">
        <v>779</v>
      </c>
      <c r="C518">
        <v>691</v>
      </c>
      <c r="D518" t="s">
        <v>673</v>
      </c>
      <c r="E518" t="str">
        <f>VLOOKUP(D518,[2]Lookups!$A$2:$C$244,2,FALSE)</f>
        <v>Rubus species</v>
      </c>
      <c r="F518">
        <v>4</v>
      </c>
    </row>
    <row r="519" spans="1:6" x14ac:dyDescent="0.2">
      <c r="A519" t="s">
        <v>798</v>
      </c>
      <c r="B519" t="s">
        <v>779</v>
      </c>
      <c r="C519">
        <v>691</v>
      </c>
      <c r="D519" t="s">
        <v>48</v>
      </c>
      <c r="E519" t="str">
        <f>VLOOKUP(D519,[2]Lookups!$A$2:$C$244,2,FALSE)</f>
        <v>Carex pensylvanica</v>
      </c>
      <c r="F519">
        <v>3</v>
      </c>
    </row>
    <row r="520" spans="1:6" x14ac:dyDescent="0.2">
      <c r="A520" t="s">
        <v>798</v>
      </c>
      <c r="B520" t="s">
        <v>779</v>
      </c>
      <c r="C520">
        <v>691</v>
      </c>
      <c r="D520" t="s">
        <v>727</v>
      </c>
      <c r="E520" t="str">
        <f>VLOOKUP(D520,[2]Lookups!$A$2:$C$244,2,FALSE)</f>
        <v>Fragaria species</v>
      </c>
      <c r="F520">
        <v>2</v>
      </c>
    </row>
    <row r="521" spans="1:6" x14ac:dyDescent="0.2">
      <c r="A521" t="s">
        <v>798</v>
      </c>
      <c r="B521" t="s">
        <v>779</v>
      </c>
      <c r="C521">
        <v>691</v>
      </c>
      <c r="D521" t="s">
        <v>483</v>
      </c>
      <c r="E521" t="str">
        <f>VLOOKUP(D521,[2]Lookups!$A$2:$C$244,2,FALSE)</f>
        <v>Vistis riparia</v>
      </c>
      <c r="F521">
        <v>1</v>
      </c>
    </row>
    <row r="522" spans="1:6" x14ac:dyDescent="0.2">
      <c r="A522" t="s">
        <v>798</v>
      </c>
      <c r="B522" t="s">
        <v>779</v>
      </c>
      <c r="C522">
        <v>691</v>
      </c>
      <c r="D522" t="s">
        <v>415</v>
      </c>
      <c r="E522" t="str">
        <f>VLOOKUP(D522,[2]Lookups!$A$2:$C$244,2,FALSE)</f>
        <v>Rhus glabra</v>
      </c>
      <c r="F522">
        <v>1</v>
      </c>
    </row>
    <row r="523" spans="1:6" x14ac:dyDescent="0.2">
      <c r="A523" t="s">
        <v>798</v>
      </c>
      <c r="B523" t="s">
        <v>779</v>
      </c>
      <c r="C523">
        <v>689</v>
      </c>
      <c r="D523" t="s">
        <v>253</v>
      </c>
      <c r="E523" t="str">
        <f>VLOOKUP(D523,[2]Lookups!$A$2:$C$244,2,FALSE)</f>
        <v>Quercus ilicifolia</v>
      </c>
      <c r="F523">
        <v>7</v>
      </c>
    </row>
    <row r="524" spans="1:6" x14ac:dyDescent="0.2">
      <c r="A524" t="s">
        <v>798</v>
      </c>
      <c r="B524" t="s">
        <v>779</v>
      </c>
      <c r="C524">
        <v>689</v>
      </c>
      <c r="D524" t="s">
        <v>477</v>
      </c>
      <c r="E524" t="str">
        <f>VLOOKUP(D524,[2]Lookups!$A$2:$C$244,2,FALSE)</f>
        <v>Cyperus lupulinus</v>
      </c>
      <c r="F524">
        <v>1</v>
      </c>
    </row>
    <row r="525" spans="1:6" x14ac:dyDescent="0.2">
      <c r="A525" t="s">
        <v>798</v>
      </c>
      <c r="B525" t="s">
        <v>779</v>
      </c>
      <c r="C525">
        <v>689</v>
      </c>
      <c r="D525" t="s">
        <v>405</v>
      </c>
      <c r="E525" t="str">
        <f>VLOOKUP(D525,[2]Lookups!$A$2:$C$244,2,FALSE)</f>
        <v>Poacaea sp. 11</v>
      </c>
      <c r="F525">
        <v>1</v>
      </c>
    </row>
    <row r="526" spans="1:6" x14ac:dyDescent="0.2">
      <c r="A526" t="s">
        <v>798</v>
      </c>
      <c r="B526" t="s">
        <v>779</v>
      </c>
      <c r="C526">
        <v>689</v>
      </c>
      <c r="D526" t="s">
        <v>240</v>
      </c>
      <c r="E526" t="str">
        <f>VLOOKUP(D526,[2]Lookups!$A$2:$C$244,2,FALSE)</f>
        <v>Pteridium aquilinum</v>
      </c>
      <c r="F526">
        <v>2</v>
      </c>
    </row>
    <row r="527" spans="1:6" x14ac:dyDescent="0.2">
      <c r="A527" t="s">
        <v>798</v>
      </c>
      <c r="B527" t="s">
        <v>779</v>
      </c>
      <c r="C527">
        <v>689</v>
      </c>
      <c r="D527" t="s">
        <v>152</v>
      </c>
      <c r="E527" t="str">
        <f>VLOOKUP(D527,[2]Lookups!$A$2:$C$244,2,FALSE)</f>
        <v>Lonicera sp.</v>
      </c>
      <c r="F527">
        <v>1</v>
      </c>
    </row>
    <row r="528" spans="1:6" x14ac:dyDescent="0.2">
      <c r="A528" t="s">
        <v>798</v>
      </c>
      <c r="B528" t="s">
        <v>779</v>
      </c>
      <c r="C528">
        <v>687</v>
      </c>
      <c r="D528" t="s">
        <v>405</v>
      </c>
      <c r="E528" t="str">
        <f>VLOOKUP(D528,[2]Lookups!$A$2:$C$244,2,FALSE)</f>
        <v>Poacaea sp. 11</v>
      </c>
      <c r="F528">
        <v>3</v>
      </c>
    </row>
    <row r="529" spans="1:6" x14ac:dyDescent="0.2">
      <c r="A529" t="s">
        <v>798</v>
      </c>
      <c r="B529" t="s">
        <v>779</v>
      </c>
      <c r="C529">
        <v>687</v>
      </c>
      <c r="D529" t="s">
        <v>673</v>
      </c>
      <c r="E529" t="str">
        <f>VLOOKUP(D529,[2]Lookups!$A$2:$C$244,2,FALSE)</f>
        <v>Rubus species</v>
      </c>
      <c r="F529">
        <v>4</v>
      </c>
    </row>
    <row r="530" spans="1:6" x14ac:dyDescent="0.2">
      <c r="A530" t="s">
        <v>798</v>
      </c>
      <c r="B530" t="s">
        <v>779</v>
      </c>
      <c r="C530">
        <v>687</v>
      </c>
      <c r="D530" t="s">
        <v>471</v>
      </c>
      <c r="E530" t="str">
        <f>VLOOKUP(D530,[2]Lookups!$A$2:$C$244,2,FALSE)</f>
        <v>Ceanothus americanus</v>
      </c>
      <c r="F530">
        <v>2</v>
      </c>
    </row>
    <row r="531" spans="1:6" x14ac:dyDescent="0.2">
      <c r="A531" t="s">
        <v>798</v>
      </c>
      <c r="B531" t="s">
        <v>779</v>
      </c>
      <c r="C531">
        <v>687</v>
      </c>
      <c r="D531" t="s">
        <v>415</v>
      </c>
      <c r="E531" t="str">
        <f>VLOOKUP(D531,[2]Lookups!$A$2:$C$244,2,FALSE)</f>
        <v>Rhus glabra</v>
      </c>
      <c r="F531">
        <v>2</v>
      </c>
    </row>
    <row r="532" spans="1:6" x14ac:dyDescent="0.2">
      <c r="A532" t="s">
        <v>798</v>
      </c>
      <c r="B532" t="s">
        <v>779</v>
      </c>
      <c r="C532">
        <v>687</v>
      </c>
      <c r="D532" t="s">
        <v>240</v>
      </c>
      <c r="E532" t="str">
        <f>VLOOKUP(D532,[2]Lookups!$A$2:$C$244,2,FALSE)</f>
        <v>Pteridium aquilinum</v>
      </c>
      <c r="F532">
        <v>3</v>
      </c>
    </row>
    <row r="533" spans="1:6" x14ac:dyDescent="0.2">
      <c r="A533" t="s">
        <v>798</v>
      </c>
      <c r="B533" t="s">
        <v>779</v>
      </c>
      <c r="C533">
        <v>685</v>
      </c>
      <c r="D533" t="s">
        <v>262</v>
      </c>
      <c r="E533" t="str">
        <f>VLOOKUP(D533,[2]Lookups!$A$2:$C$244,2,FALSE)</f>
        <v>Quercus prinoides</v>
      </c>
      <c r="F533">
        <v>6</v>
      </c>
    </row>
    <row r="534" spans="1:6" x14ac:dyDescent="0.2">
      <c r="A534" t="s">
        <v>798</v>
      </c>
      <c r="B534" t="s">
        <v>779</v>
      </c>
      <c r="C534">
        <v>685</v>
      </c>
      <c r="D534" t="s">
        <v>673</v>
      </c>
      <c r="E534" t="str">
        <f>VLOOKUP(D534,[2]Lookups!$A$2:$C$244,2,FALSE)</f>
        <v>Rubus species</v>
      </c>
      <c r="F534">
        <v>4</v>
      </c>
    </row>
    <row r="535" spans="1:6" x14ac:dyDescent="0.2">
      <c r="A535" t="s">
        <v>798</v>
      </c>
      <c r="B535" t="s">
        <v>779</v>
      </c>
      <c r="C535">
        <v>685</v>
      </c>
      <c r="D535" t="s">
        <v>415</v>
      </c>
      <c r="E535" t="str">
        <f>VLOOKUP(D535,[2]Lookups!$A$2:$C$244,2,FALSE)</f>
        <v>Rhus glabra</v>
      </c>
      <c r="F535">
        <v>3</v>
      </c>
    </row>
    <row r="536" spans="1:6" x14ac:dyDescent="0.2">
      <c r="A536" t="s">
        <v>798</v>
      </c>
      <c r="B536" t="s">
        <v>779</v>
      </c>
      <c r="C536">
        <v>685</v>
      </c>
      <c r="D536" t="s">
        <v>48</v>
      </c>
      <c r="E536" t="str">
        <f>VLOOKUP(D536,[2]Lookups!$A$2:$C$244,2,FALSE)</f>
        <v>Carex pensylvanica</v>
      </c>
      <c r="F536">
        <v>4</v>
      </c>
    </row>
    <row r="537" spans="1:6" x14ac:dyDescent="0.2">
      <c r="A537" t="s">
        <v>798</v>
      </c>
      <c r="B537" t="s">
        <v>779</v>
      </c>
      <c r="C537">
        <v>685</v>
      </c>
      <c r="D537" t="s">
        <v>806</v>
      </c>
      <c r="E537" t="str">
        <f>VLOOKUP(D537,[2]Lookups!$A$2:$C$244,2,FALSE)</f>
        <v>Aster species 10</v>
      </c>
      <c r="F537">
        <v>3</v>
      </c>
    </row>
    <row r="538" spans="1:6" x14ac:dyDescent="0.2">
      <c r="A538" t="s">
        <v>798</v>
      </c>
      <c r="B538" t="s">
        <v>779</v>
      </c>
      <c r="C538">
        <v>685</v>
      </c>
      <c r="D538" t="s">
        <v>471</v>
      </c>
      <c r="E538" t="str">
        <f>VLOOKUP(D538,[2]Lookups!$A$2:$C$244,2,FALSE)</f>
        <v>Ceanothus americanus</v>
      </c>
      <c r="F538">
        <v>2</v>
      </c>
    </row>
    <row r="539" spans="1:6" x14ac:dyDescent="0.2">
      <c r="A539" t="s">
        <v>798</v>
      </c>
      <c r="B539" t="s">
        <v>779</v>
      </c>
      <c r="C539">
        <v>685</v>
      </c>
      <c r="D539" t="s">
        <v>476</v>
      </c>
      <c r="E539" t="str">
        <f>VLOOKUP(D539,[2]Lookups!$A$2:$C$244,2,FALSE)</f>
        <v>Poacaea sp. 10</v>
      </c>
      <c r="F539">
        <v>2</v>
      </c>
    </row>
    <row r="540" spans="1:6" x14ac:dyDescent="0.2">
      <c r="A540" t="s">
        <v>798</v>
      </c>
      <c r="B540" t="s">
        <v>779</v>
      </c>
      <c r="C540">
        <v>683</v>
      </c>
      <c r="D540" t="s">
        <v>673</v>
      </c>
      <c r="E540" t="str">
        <f>VLOOKUP(D540,[2]Lookups!$A$2:$C$244,2,FALSE)</f>
        <v>Rubus species</v>
      </c>
      <c r="F540">
        <v>4</v>
      </c>
    </row>
    <row r="541" spans="1:6" x14ac:dyDescent="0.2">
      <c r="A541" t="s">
        <v>798</v>
      </c>
      <c r="B541" t="s">
        <v>779</v>
      </c>
      <c r="C541">
        <v>683</v>
      </c>
      <c r="D541" t="s">
        <v>415</v>
      </c>
      <c r="E541" t="str">
        <f>VLOOKUP(D541,[2]Lookups!$A$2:$C$244,2,FALSE)</f>
        <v>Rhus glabra</v>
      </c>
      <c r="F541">
        <v>2</v>
      </c>
    </row>
    <row r="542" spans="1:6" x14ac:dyDescent="0.2">
      <c r="A542" t="s">
        <v>798</v>
      </c>
      <c r="B542" t="s">
        <v>779</v>
      </c>
      <c r="C542">
        <v>683</v>
      </c>
      <c r="D542" t="s">
        <v>237</v>
      </c>
      <c r="E542" t="str">
        <f>VLOOKUP(D542,[2]Lookups!$A$2:$C$244,2,FALSE)</f>
        <v>Prunus serotina</v>
      </c>
      <c r="F542">
        <v>3</v>
      </c>
    </row>
    <row r="543" spans="1:6" x14ac:dyDescent="0.2">
      <c r="A543" t="s">
        <v>798</v>
      </c>
      <c r="B543" t="s">
        <v>779</v>
      </c>
      <c r="C543">
        <v>683</v>
      </c>
      <c r="D543" t="s">
        <v>727</v>
      </c>
      <c r="E543" t="str">
        <f>VLOOKUP(D543,[2]Lookups!$A$2:$C$244,2,FALSE)</f>
        <v>Fragaria species</v>
      </c>
      <c r="F543">
        <v>3</v>
      </c>
    </row>
    <row r="544" spans="1:6" x14ac:dyDescent="0.2">
      <c r="A544" t="s">
        <v>798</v>
      </c>
      <c r="B544" t="s">
        <v>779</v>
      </c>
      <c r="C544">
        <v>683</v>
      </c>
      <c r="D544" t="s">
        <v>757</v>
      </c>
      <c r="E544" t="str">
        <f>VLOOKUP(D544,[2]Lookups!$A$2:$C$244,2,FALSE)</f>
        <v>Swida alternifolia</v>
      </c>
      <c r="F544">
        <v>6</v>
      </c>
    </row>
    <row r="545" spans="1:6" x14ac:dyDescent="0.2">
      <c r="A545" t="s">
        <v>798</v>
      </c>
      <c r="B545" t="s">
        <v>779</v>
      </c>
      <c r="C545">
        <v>683</v>
      </c>
      <c r="D545" t="s">
        <v>195</v>
      </c>
      <c r="E545" t="str">
        <f>VLOOKUP(D545,[2]Lookups!$A$2:$C$244,2,FALSE)</f>
        <v>Parthenocissus quinquefolia</v>
      </c>
      <c r="F545">
        <v>3</v>
      </c>
    </row>
    <row r="546" spans="1:6" x14ac:dyDescent="0.2">
      <c r="A546" s="10" t="s">
        <v>799</v>
      </c>
      <c r="B546" t="s">
        <v>779</v>
      </c>
      <c r="C546">
        <v>750</v>
      </c>
      <c r="D546" t="s">
        <v>375</v>
      </c>
      <c r="E546" t="str">
        <f>VLOOKUP(D546,[2]Lookups!$A$2:$C$244,2,FALSE)</f>
        <v>Populus deltoides</v>
      </c>
      <c r="F546">
        <v>2</v>
      </c>
    </row>
    <row r="547" spans="1:6" x14ac:dyDescent="0.2">
      <c r="A547" s="10" t="s">
        <v>799</v>
      </c>
      <c r="B547" t="s">
        <v>779</v>
      </c>
      <c r="C547">
        <v>750</v>
      </c>
      <c r="D547" t="s">
        <v>415</v>
      </c>
      <c r="E547" t="str">
        <f>VLOOKUP(D547,[2]Lookups!$A$2:$C$244,2,FALSE)</f>
        <v>Rhus glabra</v>
      </c>
      <c r="F547">
        <v>3</v>
      </c>
    </row>
    <row r="548" spans="1:6" x14ac:dyDescent="0.2">
      <c r="A548" s="10" t="s">
        <v>799</v>
      </c>
      <c r="B548" t="s">
        <v>779</v>
      </c>
      <c r="C548">
        <v>750</v>
      </c>
      <c r="D548" t="s">
        <v>471</v>
      </c>
      <c r="E548" t="str">
        <f>VLOOKUP(D548,[2]Lookups!$A$2:$C$244,2,FALSE)</f>
        <v>Ceanothus americanus</v>
      </c>
      <c r="F548">
        <v>5</v>
      </c>
    </row>
    <row r="549" spans="1:6" x14ac:dyDescent="0.2">
      <c r="A549" s="10" t="s">
        <v>799</v>
      </c>
      <c r="B549" t="s">
        <v>779</v>
      </c>
      <c r="C549">
        <v>750</v>
      </c>
      <c r="D549" t="s">
        <v>48</v>
      </c>
      <c r="E549" t="str">
        <f>VLOOKUP(D549,[2]Lookups!$A$2:$C$244,2,FALSE)</f>
        <v>Carex pensylvanica</v>
      </c>
      <c r="F549">
        <v>4</v>
      </c>
    </row>
    <row r="550" spans="1:6" x14ac:dyDescent="0.2">
      <c r="A550" s="10" t="s">
        <v>799</v>
      </c>
      <c r="B550" t="s">
        <v>779</v>
      </c>
      <c r="C550">
        <v>750</v>
      </c>
      <c r="D550" t="s">
        <v>673</v>
      </c>
      <c r="E550" t="str">
        <f>VLOOKUP(D550,[2]Lookups!$A$2:$C$244,2,FALSE)</f>
        <v>Rubus species</v>
      </c>
      <c r="F550">
        <v>4</v>
      </c>
    </row>
    <row r="551" spans="1:6" x14ac:dyDescent="0.2">
      <c r="A551" s="10" t="s">
        <v>799</v>
      </c>
      <c r="B551" t="s">
        <v>779</v>
      </c>
      <c r="C551">
        <v>750</v>
      </c>
      <c r="D551" t="s">
        <v>253</v>
      </c>
      <c r="E551" t="str">
        <f>VLOOKUP(D551,[2]Lookups!$A$2:$C$244,2,FALSE)</f>
        <v>Quercus ilicifolia</v>
      </c>
      <c r="F551">
        <v>1</v>
      </c>
    </row>
    <row r="552" spans="1:6" x14ac:dyDescent="0.2">
      <c r="A552" s="10" t="s">
        <v>799</v>
      </c>
      <c r="B552" t="s">
        <v>779</v>
      </c>
      <c r="C552">
        <v>750</v>
      </c>
      <c r="D552" t="s">
        <v>680</v>
      </c>
      <c r="E552" t="str">
        <f>VLOOKUP(D552,[2]Lookups!$A$2:$C$244,2,FALSE)</f>
        <v>Solidago unknown 2</v>
      </c>
      <c r="F552">
        <v>4</v>
      </c>
    </row>
    <row r="553" spans="1:6" x14ac:dyDescent="0.2">
      <c r="A553" s="10" t="s">
        <v>799</v>
      </c>
      <c r="B553" t="s">
        <v>779</v>
      </c>
      <c r="C553">
        <v>750</v>
      </c>
      <c r="D553" t="s">
        <v>520</v>
      </c>
      <c r="E553" t="str">
        <f>VLOOKUP(D553,[2]Lookups!$A$2:$C$244,2,FALSE)</f>
        <v>Rosa carolina</v>
      </c>
      <c r="F553">
        <v>2</v>
      </c>
    </row>
    <row r="554" spans="1:6" x14ac:dyDescent="0.2">
      <c r="A554" s="10" t="s">
        <v>799</v>
      </c>
      <c r="B554" t="s">
        <v>779</v>
      </c>
      <c r="C554">
        <v>750</v>
      </c>
      <c r="D554" t="s">
        <v>240</v>
      </c>
      <c r="E554" t="str">
        <f>VLOOKUP(D554,[2]Lookups!$A$2:$C$244,2,FALSE)</f>
        <v>Pteridium aquilinum</v>
      </c>
      <c r="F554">
        <v>3</v>
      </c>
    </row>
    <row r="555" spans="1:6" x14ac:dyDescent="0.2">
      <c r="A555" s="10" t="s">
        <v>799</v>
      </c>
      <c r="B555" t="s">
        <v>779</v>
      </c>
      <c r="C555">
        <v>750</v>
      </c>
      <c r="D555" t="s">
        <v>166</v>
      </c>
      <c r="E555" t="str">
        <f>VLOOKUP(D555,[2]Lookups!$A$2:$C$244,2,FALSE)</f>
        <v>Lysimachia quadrifolia</v>
      </c>
      <c r="F555">
        <v>2</v>
      </c>
    </row>
    <row r="556" spans="1:6" x14ac:dyDescent="0.2">
      <c r="A556" s="10" t="s">
        <v>799</v>
      </c>
      <c r="B556" t="s">
        <v>779</v>
      </c>
      <c r="C556">
        <v>750</v>
      </c>
      <c r="D556" t="s">
        <v>169</v>
      </c>
      <c r="E556" t="str">
        <f>VLOOKUP(D556,[2]Lookups!$A$2:$C$244,2,FALSE)</f>
        <v>Melampyrum lineare</v>
      </c>
      <c r="F556">
        <v>2</v>
      </c>
    </row>
    <row r="557" spans="1:6" x14ac:dyDescent="0.2">
      <c r="A557" s="10" t="s">
        <v>799</v>
      </c>
      <c r="B557" t="s">
        <v>779</v>
      </c>
      <c r="C557">
        <v>750</v>
      </c>
      <c r="D557" t="s">
        <v>807</v>
      </c>
      <c r="E557" t="str">
        <f>VLOOKUP(D557,[2]Lookups!$A$2:$C$244,2,FALSE)</f>
        <v>Hieracium species 1</v>
      </c>
      <c r="F557">
        <v>1</v>
      </c>
    </row>
    <row r="558" spans="1:6" x14ac:dyDescent="0.2">
      <c r="A558" s="10" t="s">
        <v>799</v>
      </c>
      <c r="B558" t="s">
        <v>779</v>
      </c>
      <c r="C558">
        <v>750</v>
      </c>
      <c r="D558" t="s">
        <v>551</v>
      </c>
      <c r="E558" t="str">
        <f>VLOOKUP(D558,[2]Lookups!$A$2:$C$244,2,FALSE)</f>
        <v>Poacaea sp. 13</v>
      </c>
      <c r="F558">
        <v>2</v>
      </c>
    </row>
    <row r="559" spans="1:6" x14ac:dyDescent="0.2">
      <c r="A559" s="10" t="s">
        <v>799</v>
      </c>
      <c r="B559" t="s">
        <v>779</v>
      </c>
      <c r="C559">
        <v>748</v>
      </c>
      <c r="D559" t="s">
        <v>262</v>
      </c>
      <c r="E559" t="str">
        <f>VLOOKUP(D559,[2]Lookups!$A$2:$C$244,2,FALSE)</f>
        <v>Quercus prinoides</v>
      </c>
      <c r="F559">
        <v>4</v>
      </c>
    </row>
    <row r="560" spans="1:6" x14ac:dyDescent="0.2">
      <c r="A560" s="10" t="s">
        <v>799</v>
      </c>
      <c r="B560" t="s">
        <v>779</v>
      </c>
      <c r="C560">
        <v>748</v>
      </c>
      <c r="D560" t="s">
        <v>253</v>
      </c>
      <c r="E560" t="str">
        <f>VLOOKUP(D560,[2]Lookups!$A$2:$C$244,2,FALSE)</f>
        <v>Quercus ilicifolia</v>
      </c>
      <c r="F560">
        <v>2</v>
      </c>
    </row>
    <row r="561" spans="1:6" x14ac:dyDescent="0.2">
      <c r="A561" s="10" t="s">
        <v>799</v>
      </c>
      <c r="B561" t="s">
        <v>779</v>
      </c>
      <c r="C561">
        <v>748</v>
      </c>
      <c r="D561" t="s">
        <v>72</v>
      </c>
      <c r="E561" t="str">
        <f>VLOOKUP(D561,[2]Lookups!$A$2:$C$244,2,FALSE)</f>
        <v>Comptonia peregrina</v>
      </c>
      <c r="F561">
        <v>4</v>
      </c>
    </row>
    <row r="562" spans="1:6" x14ac:dyDescent="0.2">
      <c r="A562" s="10" t="s">
        <v>799</v>
      </c>
      <c r="B562" t="s">
        <v>779</v>
      </c>
      <c r="C562">
        <v>748</v>
      </c>
      <c r="D562" t="s">
        <v>471</v>
      </c>
      <c r="E562" t="str">
        <f>VLOOKUP(D562,[2]Lookups!$A$2:$C$244,2,FALSE)</f>
        <v>Ceanothus americanus</v>
      </c>
      <c r="F562">
        <v>4</v>
      </c>
    </row>
    <row r="563" spans="1:6" x14ac:dyDescent="0.2">
      <c r="A563" s="10" t="s">
        <v>799</v>
      </c>
      <c r="B563" t="s">
        <v>779</v>
      </c>
      <c r="C563">
        <v>748</v>
      </c>
      <c r="D563" t="s">
        <v>337</v>
      </c>
      <c r="E563" t="str">
        <f>VLOOKUP(D563,[2]Lookups!$A$2:$C$244,2,FALSE)</f>
        <v>Vaccinium pallidum</v>
      </c>
      <c r="F563">
        <v>4</v>
      </c>
    </row>
    <row r="564" spans="1:6" x14ac:dyDescent="0.2">
      <c r="A564" s="10" t="s">
        <v>799</v>
      </c>
      <c r="B564" t="s">
        <v>779</v>
      </c>
      <c r="C564">
        <v>748</v>
      </c>
      <c r="D564" t="s">
        <v>48</v>
      </c>
      <c r="E564" t="str">
        <f>VLOOKUP(D564,[2]Lookups!$A$2:$C$244,2,FALSE)</f>
        <v>Carex pensylvanica</v>
      </c>
      <c r="F564">
        <v>3</v>
      </c>
    </row>
    <row r="565" spans="1:6" x14ac:dyDescent="0.2">
      <c r="A565" s="10" t="s">
        <v>799</v>
      </c>
      <c r="B565" t="s">
        <v>779</v>
      </c>
      <c r="C565">
        <v>748</v>
      </c>
      <c r="D565" t="s">
        <v>113</v>
      </c>
      <c r="E565" t="str">
        <f>VLOOKUP(D565,[2]Lookups!$A$2:$C$244,2,FALSE)</f>
        <v>Gaylussacia baccata</v>
      </c>
      <c r="F565">
        <v>3</v>
      </c>
    </row>
    <row r="566" spans="1:6" x14ac:dyDescent="0.2">
      <c r="A566" s="10" t="s">
        <v>799</v>
      </c>
      <c r="B566" t="s">
        <v>779</v>
      </c>
      <c r="C566">
        <v>748</v>
      </c>
      <c r="D566" t="s">
        <v>166</v>
      </c>
      <c r="E566" t="str">
        <f>VLOOKUP(D566,[2]Lookups!$A$2:$C$244,2,FALSE)</f>
        <v>Lysimachia quadrifolia</v>
      </c>
      <c r="F566">
        <v>2</v>
      </c>
    </row>
    <row r="567" spans="1:6" x14ac:dyDescent="0.2">
      <c r="A567" s="10" t="s">
        <v>799</v>
      </c>
      <c r="B567" t="s">
        <v>779</v>
      </c>
      <c r="C567">
        <v>748</v>
      </c>
      <c r="D567" t="s">
        <v>412</v>
      </c>
      <c r="E567" t="str">
        <f>VLOOKUP(D567,[2]Lookups!$A$2:$C$244,2,FALSE)</f>
        <v>Rhus copallinum</v>
      </c>
      <c r="F567">
        <v>4</v>
      </c>
    </row>
    <row r="568" spans="1:6" x14ac:dyDescent="0.2">
      <c r="A568" s="10" t="s">
        <v>799</v>
      </c>
      <c r="B568" t="s">
        <v>779</v>
      </c>
      <c r="C568">
        <v>748</v>
      </c>
      <c r="D568" t="s">
        <v>808</v>
      </c>
      <c r="E568" t="str">
        <f>VLOOKUP(D568,[2]Lookups!$A$2:$C$244,2,FALSE)</f>
        <v>Hypericum species 1</v>
      </c>
      <c r="F568">
        <v>1</v>
      </c>
    </row>
    <row r="569" spans="1:6" x14ac:dyDescent="0.2">
      <c r="A569" s="10" t="s">
        <v>799</v>
      </c>
      <c r="B569" t="s">
        <v>779</v>
      </c>
      <c r="C569">
        <v>748</v>
      </c>
      <c r="D569" t="s">
        <v>369</v>
      </c>
      <c r="E569" t="str">
        <f>VLOOKUP(D569,[2]Lookups!$A$2:$C$244,2,FALSE)</f>
        <v>Aronia melanocarpa</v>
      </c>
      <c r="F569">
        <v>2</v>
      </c>
    </row>
    <row r="570" spans="1:6" x14ac:dyDescent="0.2">
      <c r="A570" s="10" t="s">
        <v>799</v>
      </c>
      <c r="B570" t="s">
        <v>779</v>
      </c>
      <c r="C570">
        <v>746</v>
      </c>
      <c r="D570" t="s">
        <v>72</v>
      </c>
      <c r="E570" t="str">
        <f>VLOOKUP(D570,[2]Lookups!$A$2:$C$244,2,FALSE)</f>
        <v>Comptonia peregrina</v>
      </c>
      <c r="F570">
        <v>5</v>
      </c>
    </row>
    <row r="571" spans="1:6" x14ac:dyDescent="0.2">
      <c r="A571" s="10" t="s">
        <v>799</v>
      </c>
      <c r="B571" t="s">
        <v>779</v>
      </c>
      <c r="C571">
        <v>746</v>
      </c>
      <c r="D571" t="s">
        <v>673</v>
      </c>
      <c r="E571" t="str">
        <f>VLOOKUP(D571,[2]Lookups!$A$2:$C$244,2,FALSE)</f>
        <v>Rubus species</v>
      </c>
      <c r="F571">
        <v>3</v>
      </c>
    </row>
    <row r="572" spans="1:6" x14ac:dyDescent="0.2">
      <c r="A572" s="10" t="s">
        <v>799</v>
      </c>
      <c r="B572" t="s">
        <v>779</v>
      </c>
      <c r="C572">
        <v>746</v>
      </c>
      <c r="D572" t="s">
        <v>512</v>
      </c>
      <c r="E572" t="str">
        <f>VLOOKUP(D572,[2]Lookups!$A$2:$C$244,2,FALSE)</f>
        <v>Solidago rugosa</v>
      </c>
      <c r="F572">
        <v>3</v>
      </c>
    </row>
    <row r="573" spans="1:6" x14ac:dyDescent="0.2">
      <c r="A573" s="10" t="s">
        <v>799</v>
      </c>
      <c r="B573" t="s">
        <v>779</v>
      </c>
      <c r="C573">
        <v>746</v>
      </c>
      <c r="D573" t="s">
        <v>692</v>
      </c>
      <c r="E573" t="str">
        <f>VLOOKUP(D573,[2]Lookups!$A$2:$C$244,2,FALSE)</f>
        <v>Forb unknown 4</v>
      </c>
      <c r="F573">
        <v>2</v>
      </c>
    </row>
    <row r="574" spans="1:6" x14ac:dyDescent="0.2">
      <c r="A574" s="10" t="s">
        <v>799</v>
      </c>
      <c r="B574" t="s">
        <v>779</v>
      </c>
      <c r="C574">
        <v>746</v>
      </c>
      <c r="D574" t="s">
        <v>48</v>
      </c>
      <c r="E574" t="str">
        <f>VLOOKUP(D574,[2]Lookups!$A$2:$C$244,2,FALSE)</f>
        <v>Carex pensylvanica</v>
      </c>
      <c r="F574">
        <v>2</v>
      </c>
    </row>
    <row r="575" spans="1:6" x14ac:dyDescent="0.2">
      <c r="A575" s="10" t="s">
        <v>799</v>
      </c>
      <c r="B575" t="s">
        <v>779</v>
      </c>
      <c r="C575">
        <v>746</v>
      </c>
      <c r="D575" t="s">
        <v>518</v>
      </c>
      <c r="E575" t="str">
        <f>VLOOKUP(D575,[2]Lookups!$A$2:$C$244,2,FALSE)</f>
        <v>Carex unknown 11</v>
      </c>
      <c r="F575">
        <v>2</v>
      </c>
    </row>
    <row r="576" spans="1:6" x14ac:dyDescent="0.2">
      <c r="A576" s="10" t="s">
        <v>799</v>
      </c>
      <c r="B576" t="s">
        <v>779</v>
      </c>
      <c r="C576">
        <v>744</v>
      </c>
      <c r="D576" t="s">
        <v>253</v>
      </c>
      <c r="E576" t="str">
        <f>VLOOKUP(D576,[2]Lookups!$A$2:$C$244,2,FALSE)</f>
        <v>Quercus ilicifolia</v>
      </c>
      <c r="F576">
        <v>4</v>
      </c>
    </row>
    <row r="577" spans="1:6" x14ac:dyDescent="0.2">
      <c r="A577" s="10" t="s">
        <v>799</v>
      </c>
      <c r="B577" t="s">
        <v>779</v>
      </c>
      <c r="C577">
        <v>744</v>
      </c>
      <c r="D577" t="s">
        <v>369</v>
      </c>
      <c r="E577" t="str">
        <f>VLOOKUP(D577,[2]Lookups!$A$2:$C$244,2,FALSE)</f>
        <v>Aronia melanocarpa</v>
      </c>
      <c r="F577">
        <v>2</v>
      </c>
    </row>
    <row r="578" spans="1:6" x14ac:dyDescent="0.2">
      <c r="A578" s="10" t="s">
        <v>799</v>
      </c>
      <c r="B578" t="s">
        <v>779</v>
      </c>
      <c r="C578">
        <v>744</v>
      </c>
      <c r="D578" t="s">
        <v>72</v>
      </c>
      <c r="E578" t="str">
        <f>VLOOKUP(D578,[2]Lookups!$A$2:$C$244,2,FALSE)</f>
        <v>Comptonia peregrina</v>
      </c>
      <c r="F578">
        <v>4</v>
      </c>
    </row>
    <row r="579" spans="1:6" x14ac:dyDescent="0.2">
      <c r="A579" s="10" t="s">
        <v>799</v>
      </c>
      <c r="B579" t="s">
        <v>779</v>
      </c>
      <c r="C579">
        <v>744</v>
      </c>
      <c r="D579" t="s">
        <v>673</v>
      </c>
      <c r="E579" t="str">
        <f>VLOOKUP(D579,[2]Lookups!$A$2:$C$244,2,FALSE)</f>
        <v>Rubus species</v>
      </c>
      <c r="F579">
        <v>3</v>
      </c>
    </row>
    <row r="580" spans="1:6" x14ac:dyDescent="0.2">
      <c r="A580" s="10" t="s">
        <v>799</v>
      </c>
      <c r="B580" t="s">
        <v>779</v>
      </c>
      <c r="C580">
        <v>744</v>
      </c>
      <c r="D580" t="s">
        <v>240</v>
      </c>
      <c r="E580" t="str">
        <f>VLOOKUP(D580,[2]Lookups!$A$2:$C$244,2,FALSE)</f>
        <v>Pteridium aquilinum</v>
      </c>
      <c r="F580">
        <v>3</v>
      </c>
    </row>
    <row r="581" spans="1:6" x14ac:dyDescent="0.2">
      <c r="A581" s="10" t="s">
        <v>799</v>
      </c>
      <c r="B581" t="s">
        <v>779</v>
      </c>
      <c r="C581">
        <v>744</v>
      </c>
      <c r="D581" t="s">
        <v>518</v>
      </c>
      <c r="E581" t="str">
        <f>VLOOKUP(D581,[2]Lookups!$A$2:$C$244,2,FALSE)</f>
        <v>Carex unknown 11</v>
      </c>
      <c r="F581">
        <v>4</v>
      </c>
    </row>
    <row r="582" spans="1:6" x14ac:dyDescent="0.2">
      <c r="A582" s="10" t="s">
        <v>799</v>
      </c>
      <c r="B582" t="s">
        <v>779</v>
      </c>
      <c r="C582">
        <v>744</v>
      </c>
      <c r="D582" t="s">
        <v>512</v>
      </c>
      <c r="E582" t="str">
        <f>VLOOKUP(D582,[2]Lookups!$A$2:$C$244,2,FALSE)</f>
        <v>Solidago rugosa</v>
      </c>
      <c r="F582">
        <v>3</v>
      </c>
    </row>
    <row r="583" spans="1:6" x14ac:dyDescent="0.2">
      <c r="A583" s="10" t="s">
        <v>799</v>
      </c>
      <c r="B583" t="s">
        <v>779</v>
      </c>
      <c r="C583">
        <v>744</v>
      </c>
      <c r="D583" t="s">
        <v>523</v>
      </c>
      <c r="E583" t="str">
        <f>VLOOKUP(D583,[2]Lookups!$A$2:$C$244,2,FALSE)</f>
        <v>Spiraea alba</v>
      </c>
      <c r="F583">
        <v>2</v>
      </c>
    </row>
    <row r="584" spans="1:6" x14ac:dyDescent="0.2">
      <c r="A584" s="10" t="s">
        <v>799</v>
      </c>
      <c r="B584" t="s">
        <v>779</v>
      </c>
      <c r="C584">
        <v>744</v>
      </c>
      <c r="D584" t="s">
        <v>526</v>
      </c>
      <c r="E584" t="str">
        <f>VLOOKUP(D584,[2]Lookups!$A$2:$C$244,2,FALSE)</f>
        <v>Solidago unknown 1</v>
      </c>
      <c r="F584">
        <v>2</v>
      </c>
    </row>
    <row r="585" spans="1:6" x14ac:dyDescent="0.2">
      <c r="A585" s="10" t="s">
        <v>799</v>
      </c>
      <c r="B585" t="s">
        <v>779</v>
      </c>
      <c r="C585">
        <v>744</v>
      </c>
      <c r="D585" t="s">
        <v>692</v>
      </c>
      <c r="E585" t="str">
        <f>VLOOKUP(D585,[2]Lookups!$A$2:$C$244,2,FALSE)</f>
        <v>Forb unknown 4</v>
      </c>
      <c r="F585">
        <v>3</v>
      </c>
    </row>
    <row r="586" spans="1:6" x14ac:dyDescent="0.2">
      <c r="A586" s="10" t="s">
        <v>799</v>
      </c>
      <c r="B586" t="s">
        <v>779</v>
      </c>
      <c r="C586">
        <v>744</v>
      </c>
      <c r="D586" t="s">
        <v>337</v>
      </c>
      <c r="E586" t="str">
        <f>VLOOKUP(D586,[2]Lookups!$A$2:$C$244,2,FALSE)</f>
        <v>Vaccinium pallidum</v>
      </c>
      <c r="F586">
        <v>2</v>
      </c>
    </row>
    <row r="587" spans="1:6" x14ac:dyDescent="0.2">
      <c r="A587" s="10" t="s">
        <v>799</v>
      </c>
      <c r="B587" t="s">
        <v>779</v>
      </c>
      <c r="C587">
        <v>744</v>
      </c>
      <c r="D587" t="s">
        <v>680</v>
      </c>
      <c r="E587" t="str">
        <f>VLOOKUP(D587,[2]Lookups!$A$2:$C$244,2,FALSE)</f>
        <v>Solidago unknown 2</v>
      </c>
      <c r="F587">
        <v>2</v>
      </c>
    </row>
    <row r="588" spans="1:6" x14ac:dyDescent="0.2">
      <c r="A588" s="10" t="s">
        <v>799</v>
      </c>
      <c r="B588" t="s">
        <v>779</v>
      </c>
      <c r="C588">
        <v>742</v>
      </c>
      <c r="D588" t="s">
        <v>253</v>
      </c>
      <c r="E588" t="str">
        <f>VLOOKUP(D588,[2]Lookups!$A$2:$C$244,2,FALSE)</f>
        <v>Quercus ilicifolia</v>
      </c>
      <c r="F588">
        <v>1</v>
      </c>
    </row>
    <row r="589" spans="1:6" x14ac:dyDescent="0.2">
      <c r="A589" s="10" t="s">
        <v>799</v>
      </c>
      <c r="B589" t="s">
        <v>779</v>
      </c>
      <c r="C589">
        <v>742</v>
      </c>
      <c r="D589" t="s">
        <v>166</v>
      </c>
      <c r="E589" t="str">
        <f>VLOOKUP(D589,[2]Lookups!$A$2:$C$244,2,FALSE)</f>
        <v>Lysimachia quadrifolia</v>
      </c>
      <c r="F589">
        <v>2</v>
      </c>
    </row>
    <row r="590" spans="1:6" x14ac:dyDescent="0.2">
      <c r="A590" s="10" t="s">
        <v>799</v>
      </c>
      <c r="B590" t="s">
        <v>779</v>
      </c>
      <c r="C590">
        <v>742</v>
      </c>
      <c r="D590" t="s">
        <v>48</v>
      </c>
      <c r="E590" t="str">
        <f>VLOOKUP(D590,[2]Lookups!$A$2:$C$244,2,FALSE)</f>
        <v>Carex pensylvanica</v>
      </c>
      <c r="F590">
        <v>3</v>
      </c>
    </row>
    <row r="591" spans="1:6" x14ac:dyDescent="0.2">
      <c r="A591" s="10" t="s">
        <v>799</v>
      </c>
      <c r="B591" t="s">
        <v>779</v>
      </c>
      <c r="C591">
        <v>742</v>
      </c>
      <c r="D591" t="s">
        <v>673</v>
      </c>
      <c r="E591" t="str">
        <f>VLOOKUP(D591,[2]Lookups!$A$2:$C$244,2,FALSE)</f>
        <v>Rubus species</v>
      </c>
      <c r="F591">
        <v>3</v>
      </c>
    </row>
    <row r="592" spans="1:6" x14ac:dyDescent="0.2">
      <c r="A592" s="10" t="s">
        <v>799</v>
      </c>
      <c r="B592" t="s">
        <v>779</v>
      </c>
      <c r="C592">
        <v>742</v>
      </c>
      <c r="D592" t="s">
        <v>240</v>
      </c>
      <c r="E592" t="str">
        <f>VLOOKUP(D592,[2]Lookups!$A$2:$C$244,2,FALSE)</f>
        <v>Pteridium aquilinum</v>
      </c>
      <c r="F592">
        <v>3</v>
      </c>
    </row>
    <row r="593" spans="1:6" x14ac:dyDescent="0.2">
      <c r="A593" s="10" t="s">
        <v>799</v>
      </c>
      <c r="B593" t="s">
        <v>779</v>
      </c>
      <c r="C593">
        <v>742</v>
      </c>
      <c r="D593" t="s">
        <v>337</v>
      </c>
      <c r="E593" t="str">
        <f>VLOOKUP(D593,[2]Lookups!$A$2:$C$244,2,FALSE)</f>
        <v>Vaccinium pallidum</v>
      </c>
      <c r="F593">
        <v>2</v>
      </c>
    </row>
    <row r="594" spans="1:6" x14ac:dyDescent="0.2">
      <c r="A594" s="10" t="s">
        <v>799</v>
      </c>
      <c r="B594" t="s">
        <v>779</v>
      </c>
      <c r="C594">
        <v>742</v>
      </c>
      <c r="D594" t="s">
        <v>113</v>
      </c>
      <c r="E594" t="str">
        <f>VLOOKUP(D594,[2]Lookups!$A$2:$C$244,2,FALSE)</f>
        <v>Gaylussacia baccata</v>
      </c>
      <c r="F594">
        <v>2</v>
      </c>
    </row>
    <row r="595" spans="1:6" x14ac:dyDescent="0.2">
      <c r="A595" s="10" t="s">
        <v>799</v>
      </c>
      <c r="B595" t="s">
        <v>779</v>
      </c>
      <c r="C595">
        <v>742</v>
      </c>
      <c r="D595" t="s">
        <v>213</v>
      </c>
      <c r="E595" t="str">
        <f>VLOOKUP(D595,[2]Lookups!$A$2:$C$244,2,FALSE)</f>
        <v>Populus tremuloides</v>
      </c>
      <c r="F595">
        <v>2</v>
      </c>
    </row>
    <row r="596" spans="1:6" x14ac:dyDescent="0.2">
      <c r="A596" s="10" t="s">
        <v>799</v>
      </c>
      <c r="B596" t="s">
        <v>779</v>
      </c>
      <c r="C596">
        <v>742</v>
      </c>
      <c r="D596" t="s">
        <v>518</v>
      </c>
      <c r="E596" t="str">
        <f>VLOOKUP(D596,[2]Lookups!$A$2:$C$244,2,FALSE)</f>
        <v>Carex unknown 11</v>
      </c>
      <c r="F596">
        <v>3</v>
      </c>
    </row>
    <row r="597" spans="1:6" x14ac:dyDescent="0.2">
      <c r="A597" s="10" t="s">
        <v>799</v>
      </c>
      <c r="B597" t="s">
        <v>779</v>
      </c>
      <c r="C597">
        <v>742</v>
      </c>
      <c r="D597" t="s">
        <v>262</v>
      </c>
      <c r="E597" t="str">
        <f>VLOOKUP(D597,[2]Lookups!$A$2:$C$244,2,FALSE)</f>
        <v>Quercus prinoides</v>
      </c>
      <c r="F597">
        <v>4</v>
      </c>
    </row>
    <row r="598" spans="1:6" x14ac:dyDescent="0.2">
      <c r="A598" s="10" t="s">
        <v>799</v>
      </c>
      <c r="B598" t="s">
        <v>779</v>
      </c>
      <c r="C598">
        <v>742</v>
      </c>
      <c r="D598" t="s">
        <v>520</v>
      </c>
      <c r="E598" t="str">
        <f>VLOOKUP(D598,[2]Lookups!$A$2:$C$244,2,FALSE)</f>
        <v>Rosa carolina</v>
      </c>
      <c r="F598">
        <v>2</v>
      </c>
    </row>
    <row r="599" spans="1:6" x14ac:dyDescent="0.2">
      <c r="A599" s="10" t="s">
        <v>799</v>
      </c>
      <c r="B599" t="s">
        <v>779</v>
      </c>
      <c r="C599">
        <v>740</v>
      </c>
      <c r="D599" t="s">
        <v>253</v>
      </c>
      <c r="E599" t="str">
        <f>VLOOKUP(D599,[2]Lookups!$A$2:$C$244,2,FALSE)</f>
        <v>Quercus ilicifolia</v>
      </c>
      <c r="F599">
        <v>5</v>
      </c>
    </row>
    <row r="600" spans="1:6" x14ac:dyDescent="0.2">
      <c r="A600" s="10" t="s">
        <v>799</v>
      </c>
      <c r="B600" t="s">
        <v>779</v>
      </c>
      <c r="C600">
        <v>740</v>
      </c>
      <c r="D600" t="s">
        <v>72</v>
      </c>
      <c r="E600" t="str">
        <f>VLOOKUP(D600,[2]Lookups!$A$2:$C$244,2,FALSE)</f>
        <v>Comptonia peregrina</v>
      </c>
      <c r="F600">
        <v>5</v>
      </c>
    </row>
    <row r="601" spans="1:6" x14ac:dyDescent="0.2">
      <c r="A601" s="10" t="s">
        <v>799</v>
      </c>
      <c r="B601" t="s">
        <v>779</v>
      </c>
      <c r="C601">
        <v>740</v>
      </c>
      <c r="D601" t="s">
        <v>48</v>
      </c>
      <c r="E601" t="str">
        <f>VLOOKUP(D601,[2]Lookups!$A$2:$C$244,2,FALSE)</f>
        <v>Carex pensylvanica</v>
      </c>
      <c r="F601">
        <v>4</v>
      </c>
    </row>
    <row r="602" spans="1:6" x14ac:dyDescent="0.2">
      <c r="A602" s="10" t="s">
        <v>799</v>
      </c>
      <c r="B602" t="s">
        <v>779</v>
      </c>
      <c r="C602">
        <v>740</v>
      </c>
      <c r="D602" t="s">
        <v>240</v>
      </c>
      <c r="E602" t="str">
        <f>VLOOKUP(D602,[2]Lookups!$A$2:$C$244,2,FALSE)</f>
        <v>Pteridium aquilinum</v>
      </c>
      <c r="F602">
        <v>3</v>
      </c>
    </row>
    <row r="603" spans="1:6" x14ac:dyDescent="0.2">
      <c r="A603" s="10" t="s">
        <v>799</v>
      </c>
      <c r="B603" t="s">
        <v>779</v>
      </c>
      <c r="C603">
        <v>740</v>
      </c>
      <c r="D603" t="s">
        <v>415</v>
      </c>
      <c r="E603" t="str">
        <f>VLOOKUP(D603,[2]Lookups!$A$2:$C$244,2,FALSE)</f>
        <v>Rhus glabra</v>
      </c>
      <c r="F603">
        <v>3</v>
      </c>
    </row>
    <row r="604" spans="1:6" x14ac:dyDescent="0.2">
      <c r="A604" s="10" t="s">
        <v>799</v>
      </c>
      <c r="B604" t="s">
        <v>779</v>
      </c>
      <c r="C604">
        <v>740</v>
      </c>
      <c r="D604" t="s">
        <v>673</v>
      </c>
      <c r="E604" t="str">
        <f>VLOOKUP(D604,[2]Lookups!$A$2:$C$244,2,FALSE)</f>
        <v>Rubus species</v>
      </c>
      <c r="F604">
        <v>2</v>
      </c>
    </row>
    <row r="605" spans="1:6" x14ac:dyDescent="0.2">
      <c r="A605" s="10" t="s">
        <v>799</v>
      </c>
      <c r="B605" t="s">
        <v>779</v>
      </c>
      <c r="C605">
        <v>740</v>
      </c>
      <c r="D605" t="s">
        <v>166</v>
      </c>
      <c r="E605" t="str">
        <f>VLOOKUP(D605,[2]Lookups!$A$2:$C$244,2,FALSE)</f>
        <v>Lysimachia quadrifolia</v>
      </c>
      <c r="F605">
        <v>2</v>
      </c>
    </row>
    <row r="606" spans="1:6" x14ac:dyDescent="0.2">
      <c r="A606" s="10" t="s">
        <v>799</v>
      </c>
      <c r="B606" t="s">
        <v>779</v>
      </c>
      <c r="C606">
        <v>740</v>
      </c>
      <c r="D606" t="s">
        <v>15</v>
      </c>
      <c r="E606" t="str">
        <f>VLOOKUP(D606,[2]Lookups!$A$2:$C$244,2,FALSE)</f>
        <v>Apocynum androsaemifolium</v>
      </c>
      <c r="F606">
        <v>2</v>
      </c>
    </row>
    <row r="607" spans="1:6" x14ac:dyDescent="0.2">
      <c r="A607" s="10" t="s">
        <v>799</v>
      </c>
      <c r="B607" t="s">
        <v>779</v>
      </c>
      <c r="C607">
        <v>738</v>
      </c>
      <c r="D607" t="s">
        <v>204</v>
      </c>
      <c r="E607" t="str">
        <f>VLOOKUP(D607,[2]Lookups!$A$2:$C$244,2,FALSE)</f>
        <v>Pinus rigida</v>
      </c>
      <c r="F607">
        <v>2</v>
      </c>
    </row>
    <row r="608" spans="1:6" x14ac:dyDescent="0.2">
      <c r="A608" s="10" t="s">
        <v>799</v>
      </c>
      <c r="B608" t="s">
        <v>779</v>
      </c>
      <c r="C608">
        <v>738</v>
      </c>
      <c r="D608" t="s">
        <v>155</v>
      </c>
      <c r="E608" t="str">
        <f>VLOOKUP(D608,[2]Lookups!$A$2:$C$244,2,FALSE)</f>
        <v>Lupinus perennis</v>
      </c>
      <c r="F608">
        <v>1</v>
      </c>
    </row>
    <row r="609" spans="1:6" x14ac:dyDescent="0.2">
      <c r="A609" s="10" t="s">
        <v>799</v>
      </c>
      <c r="B609" t="s">
        <v>779</v>
      </c>
      <c r="C609">
        <v>738</v>
      </c>
      <c r="D609" t="s">
        <v>72</v>
      </c>
      <c r="E609" t="str">
        <f>VLOOKUP(D609,[2]Lookups!$A$2:$C$244,2,FALSE)</f>
        <v>Comptonia peregrina</v>
      </c>
      <c r="F609">
        <v>4</v>
      </c>
    </row>
    <row r="610" spans="1:6" x14ac:dyDescent="0.2">
      <c r="A610" s="10" t="s">
        <v>799</v>
      </c>
      <c r="B610" t="s">
        <v>779</v>
      </c>
      <c r="C610">
        <v>738</v>
      </c>
      <c r="D610" t="s">
        <v>48</v>
      </c>
      <c r="E610" t="str">
        <f>VLOOKUP(D610,[2]Lookups!$A$2:$C$244,2,FALSE)</f>
        <v>Carex pensylvanica</v>
      </c>
      <c r="F610">
        <v>4</v>
      </c>
    </row>
    <row r="611" spans="1:6" x14ac:dyDescent="0.2">
      <c r="A611" s="10" t="s">
        <v>799</v>
      </c>
      <c r="B611" t="s">
        <v>779</v>
      </c>
      <c r="C611">
        <v>738</v>
      </c>
      <c r="D611" t="s">
        <v>471</v>
      </c>
      <c r="E611" t="str">
        <f>VLOOKUP(D611,[2]Lookups!$A$2:$C$244,2,FALSE)</f>
        <v>Ceanothus americanus</v>
      </c>
      <c r="F611">
        <v>2</v>
      </c>
    </row>
    <row r="612" spans="1:6" x14ac:dyDescent="0.2">
      <c r="A612" s="10" t="s">
        <v>799</v>
      </c>
      <c r="B612" t="s">
        <v>779</v>
      </c>
      <c r="C612">
        <v>738</v>
      </c>
      <c r="D612" t="s">
        <v>337</v>
      </c>
      <c r="E612" t="str">
        <f>VLOOKUP(D612,[2]Lookups!$A$2:$C$244,2,FALSE)</f>
        <v>Vaccinium pallidum</v>
      </c>
      <c r="F612">
        <v>2</v>
      </c>
    </row>
    <row r="613" spans="1:6" x14ac:dyDescent="0.2">
      <c r="A613" s="10" t="s">
        <v>799</v>
      </c>
      <c r="B613" t="s">
        <v>779</v>
      </c>
      <c r="C613">
        <v>738</v>
      </c>
      <c r="D613" t="s">
        <v>113</v>
      </c>
      <c r="E613" t="str">
        <f>VLOOKUP(D613,[2]Lookups!$A$2:$C$244,2,FALSE)</f>
        <v>Gaylussacia baccata</v>
      </c>
      <c r="F613">
        <v>2</v>
      </c>
    </row>
    <row r="614" spans="1:6" x14ac:dyDescent="0.2">
      <c r="A614" s="10" t="s">
        <v>799</v>
      </c>
      <c r="B614" t="s">
        <v>779</v>
      </c>
      <c r="C614">
        <v>738</v>
      </c>
      <c r="D614" t="s">
        <v>673</v>
      </c>
      <c r="E614" t="str">
        <f>VLOOKUP(D614,[2]Lookups!$A$2:$C$244,2,FALSE)</f>
        <v>Rubus species</v>
      </c>
      <c r="F614">
        <v>2</v>
      </c>
    </row>
    <row r="615" spans="1:6" x14ac:dyDescent="0.2">
      <c r="A615" s="10" t="s">
        <v>799</v>
      </c>
      <c r="B615" t="s">
        <v>779</v>
      </c>
      <c r="C615">
        <v>738</v>
      </c>
      <c r="D615" t="s">
        <v>166</v>
      </c>
      <c r="E615" t="str">
        <f>VLOOKUP(D615,[2]Lookups!$A$2:$C$244,2,FALSE)</f>
        <v>Lysimachia quadrifolia</v>
      </c>
      <c r="F615">
        <v>2</v>
      </c>
    </row>
    <row r="616" spans="1:6" x14ac:dyDescent="0.2">
      <c r="A616" s="10" t="s">
        <v>799</v>
      </c>
      <c r="B616" t="s">
        <v>779</v>
      </c>
      <c r="C616">
        <v>738</v>
      </c>
      <c r="D616" t="s">
        <v>415</v>
      </c>
      <c r="E616" t="str">
        <f>VLOOKUP(D616,[2]Lookups!$A$2:$C$244,2,FALSE)</f>
        <v>Rhus glabra</v>
      </c>
      <c r="F616">
        <v>2</v>
      </c>
    </row>
    <row r="617" spans="1:6" x14ac:dyDescent="0.2">
      <c r="A617" s="10" t="s">
        <v>799</v>
      </c>
      <c r="B617" t="s">
        <v>779</v>
      </c>
      <c r="C617">
        <v>738</v>
      </c>
      <c r="D617" t="s">
        <v>240</v>
      </c>
      <c r="E617" t="str">
        <f>VLOOKUP(D617,[2]Lookups!$A$2:$C$244,2,FALSE)</f>
        <v>Pteridium aquilinum</v>
      </c>
      <c r="F617">
        <v>1</v>
      </c>
    </row>
    <row r="618" spans="1:6" x14ac:dyDescent="0.2">
      <c r="A618" s="10" t="s">
        <v>799</v>
      </c>
      <c r="B618" t="s">
        <v>779</v>
      </c>
      <c r="C618">
        <v>738</v>
      </c>
      <c r="D618" t="s">
        <v>81</v>
      </c>
      <c r="E618" t="str">
        <f>VLOOKUP(D618,[2]Lookups!$A$2:$C$244,2,FALSE)</f>
        <v>Deschampsia flexuosa</v>
      </c>
      <c r="F618">
        <v>2</v>
      </c>
    </row>
    <row r="619" spans="1:6" x14ac:dyDescent="0.2">
      <c r="A619" s="10" t="s">
        <v>799</v>
      </c>
      <c r="B619" t="s">
        <v>779</v>
      </c>
      <c r="C619">
        <v>736</v>
      </c>
      <c r="D619" t="s">
        <v>471</v>
      </c>
      <c r="E619" t="str">
        <f>VLOOKUP(D619,[2]Lookups!$A$2:$C$244,2,FALSE)</f>
        <v>Ceanothus americanus</v>
      </c>
      <c r="F619">
        <v>7</v>
      </c>
    </row>
    <row r="620" spans="1:6" x14ac:dyDescent="0.2">
      <c r="A620" s="10" t="s">
        <v>799</v>
      </c>
      <c r="B620" t="s">
        <v>779</v>
      </c>
      <c r="C620">
        <v>736</v>
      </c>
      <c r="D620" t="s">
        <v>512</v>
      </c>
      <c r="E620" t="str">
        <f>VLOOKUP(D620,[2]Lookups!$A$2:$C$244,2,FALSE)</f>
        <v>Solidago rugosa</v>
      </c>
      <c r="F620">
        <v>2</v>
      </c>
    </row>
    <row r="621" spans="1:6" x14ac:dyDescent="0.2">
      <c r="A621" s="10" t="s">
        <v>799</v>
      </c>
      <c r="B621" t="s">
        <v>779</v>
      </c>
      <c r="C621">
        <v>736</v>
      </c>
      <c r="D621" t="s">
        <v>673</v>
      </c>
      <c r="E621" t="str">
        <f>VLOOKUP(D621,[2]Lookups!$A$2:$C$244,2,FALSE)</f>
        <v>Rubus species</v>
      </c>
      <c r="F621">
        <v>2</v>
      </c>
    </row>
    <row r="622" spans="1:6" x14ac:dyDescent="0.2">
      <c r="A622" s="10" t="s">
        <v>799</v>
      </c>
      <c r="B622" t="s">
        <v>779</v>
      </c>
      <c r="C622">
        <v>736</v>
      </c>
      <c r="D622" t="s">
        <v>727</v>
      </c>
      <c r="E622" t="str">
        <f>VLOOKUP(D622,[2]Lookups!$A$2:$C$244,2,FALSE)</f>
        <v>Fragaria species</v>
      </c>
      <c r="F622">
        <v>1</v>
      </c>
    </row>
    <row r="623" spans="1:6" x14ac:dyDescent="0.2">
      <c r="A623" s="10" t="s">
        <v>799</v>
      </c>
      <c r="B623" t="s">
        <v>779</v>
      </c>
      <c r="C623">
        <v>736</v>
      </c>
      <c r="D623" t="s">
        <v>166</v>
      </c>
      <c r="E623" t="str">
        <f>VLOOKUP(D623,[2]Lookups!$A$2:$C$244,2,FALSE)</f>
        <v>Lysimachia quadrifolia</v>
      </c>
      <c r="F623">
        <v>1</v>
      </c>
    </row>
    <row r="624" spans="1:6" x14ac:dyDescent="0.2">
      <c r="A624" s="10" t="s">
        <v>799</v>
      </c>
      <c r="B624" t="s">
        <v>779</v>
      </c>
      <c r="C624">
        <v>736</v>
      </c>
      <c r="D624" t="s">
        <v>432</v>
      </c>
      <c r="E624" t="str">
        <f>VLOOKUP(D624,[2]Lookups!$A$2:$C$244,2,FALSE)</f>
        <v>Celastrus orbiculatus</v>
      </c>
      <c r="F624">
        <v>1</v>
      </c>
    </row>
    <row r="625" spans="1:6" x14ac:dyDescent="0.2">
      <c r="A625" s="10" t="s">
        <v>799</v>
      </c>
      <c r="B625" t="s">
        <v>779</v>
      </c>
      <c r="C625">
        <v>736</v>
      </c>
      <c r="D625" t="s">
        <v>415</v>
      </c>
      <c r="E625" t="str">
        <f>VLOOKUP(D625,[2]Lookups!$A$2:$C$244,2,FALSE)</f>
        <v>Rhus glabra</v>
      </c>
      <c r="F625">
        <v>2</v>
      </c>
    </row>
    <row r="626" spans="1:6" x14ac:dyDescent="0.2">
      <c r="A626" s="10" t="s">
        <v>799</v>
      </c>
      <c r="B626" t="s">
        <v>779</v>
      </c>
      <c r="C626">
        <v>736</v>
      </c>
      <c r="D626" t="s">
        <v>48</v>
      </c>
      <c r="E626" t="str">
        <f>VLOOKUP(D626,[2]Lookups!$A$2:$C$244,2,FALSE)</f>
        <v>Carex pensylvanica</v>
      </c>
      <c r="F626">
        <v>2</v>
      </c>
    </row>
    <row r="627" spans="1:6" x14ac:dyDescent="0.2">
      <c r="A627" s="10" t="s">
        <v>799</v>
      </c>
      <c r="B627" t="s">
        <v>779</v>
      </c>
      <c r="C627">
        <v>736</v>
      </c>
      <c r="D627" t="s">
        <v>405</v>
      </c>
      <c r="E627" t="str">
        <f>VLOOKUP(D627,[2]Lookups!$A$2:$C$244,2,FALSE)</f>
        <v>Poacaea sp. 11</v>
      </c>
      <c r="F627">
        <v>1</v>
      </c>
    </row>
    <row r="628" spans="1:6" x14ac:dyDescent="0.2">
      <c r="A628" s="10" t="s">
        <v>799</v>
      </c>
      <c r="B628" t="s">
        <v>779</v>
      </c>
      <c r="C628">
        <v>734</v>
      </c>
      <c r="D628" t="s">
        <v>237</v>
      </c>
      <c r="E628" t="str">
        <f>VLOOKUP(D628,[2]Lookups!$A$2:$C$244,2,FALSE)</f>
        <v>Prunus serotina</v>
      </c>
      <c r="F628">
        <v>4</v>
      </c>
    </row>
    <row r="629" spans="1:6" x14ac:dyDescent="0.2">
      <c r="A629" s="10" t="s">
        <v>799</v>
      </c>
      <c r="B629" t="s">
        <v>779</v>
      </c>
      <c r="C629">
        <v>734</v>
      </c>
      <c r="D629" t="s">
        <v>471</v>
      </c>
      <c r="E629" t="str">
        <f>VLOOKUP(D629,[2]Lookups!$A$2:$C$244,2,FALSE)</f>
        <v>Ceanothus americanus</v>
      </c>
      <c r="F629">
        <v>3</v>
      </c>
    </row>
    <row r="630" spans="1:6" x14ac:dyDescent="0.2">
      <c r="A630" s="10" t="s">
        <v>799</v>
      </c>
      <c r="B630" t="s">
        <v>779</v>
      </c>
      <c r="C630">
        <v>734</v>
      </c>
      <c r="D630" t="s">
        <v>240</v>
      </c>
      <c r="E630" t="str">
        <f>VLOOKUP(D630,[2]Lookups!$A$2:$C$244,2,FALSE)</f>
        <v>Pteridium aquilinum</v>
      </c>
      <c r="F630">
        <v>3</v>
      </c>
    </row>
    <row r="631" spans="1:6" x14ac:dyDescent="0.2">
      <c r="A631" s="10" t="s">
        <v>799</v>
      </c>
      <c r="B631" t="s">
        <v>779</v>
      </c>
      <c r="C631">
        <v>734</v>
      </c>
      <c r="D631" t="s">
        <v>166</v>
      </c>
      <c r="E631" t="str">
        <f>VLOOKUP(D631,[2]Lookups!$A$2:$C$244,2,FALSE)</f>
        <v>Lysimachia quadrifolia</v>
      </c>
      <c r="F631">
        <v>2</v>
      </c>
    </row>
    <row r="632" spans="1:6" x14ac:dyDescent="0.2">
      <c r="A632" s="10" t="s">
        <v>799</v>
      </c>
      <c r="B632" t="s">
        <v>779</v>
      </c>
      <c r="C632">
        <v>734</v>
      </c>
      <c r="D632" t="s">
        <v>48</v>
      </c>
      <c r="E632" t="str">
        <f>VLOOKUP(D632,[2]Lookups!$A$2:$C$244,2,FALSE)</f>
        <v>Carex pensylvanica</v>
      </c>
      <c r="F632">
        <v>4</v>
      </c>
    </row>
    <row r="633" spans="1:6" x14ac:dyDescent="0.2">
      <c r="A633" s="10" t="s">
        <v>799</v>
      </c>
      <c r="B633" t="s">
        <v>779</v>
      </c>
      <c r="C633">
        <v>734</v>
      </c>
      <c r="D633" t="s">
        <v>415</v>
      </c>
      <c r="E633" t="str">
        <f>VLOOKUP(D633,[2]Lookups!$A$2:$C$244,2,FALSE)</f>
        <v>Rhus glabra</v>
      </c>
      <c r="F633">
        <v>1</v>
      </c>
    </row>
    <row r="634" spans="1:6" x14ac:dyDescent="0.2">
      <c r="A634" s="10" t="s">
        <v>799</v>
      </c>
      <c r="B634" t="s">
        <v>779</v>
      </c>
      <c r="C634">
        <v>734</v>
      </c>
      <c r="D634" t="s">
        <v>673</v>
      </c>
      <c r="E634" t="str">
        <f>VLOOKUP(D634,[2]Lookups!$A$2:$C$244,2,FALSE)</f>
        <v>Rubus species</v>
      </c>
      <c r="F634">
        <v>2</v>
      </c>
    </row>
    <row r="635" spans="1:6" x14ac:dyDescent="0.2">
      <c r="A635" s="10" t="s">
        <v>799</v>
      </c>
      <c r="B635" t="s">
        <v>779</v>
      </c>
      <c r="C635">
        <v>734</v>
      </c>
      <c r="D635" t="s">
        <v>152</v>
      </c>
      <c r="E635" t="str">
        <f>VLOOKUP(D635,[2]Lookups!$A$2:$C$244,2,FALSE)</f>
        <v>Lonicera sp.</v>
      </c>
      <c r="F635">
        <v>2</v>
      </c>
    </row>
    <row r="636" spans="1:6" x14ac:dyDescent="0.2">
      <c r="A636" s="10" t="s">
        <v>799</v>
      </c>
      <c r="B636" t="s">
        <v>779</v>
      </c>
      <c r="C636">
        <v>734</v>
      </c>
      <c r="D636" t="s">
        <v>169</v>
      </c>
      <c r="E636" t="str">
        <f>VLOOKUP(D636,[2]Lookups!$A$2:$C$244,2,FALSE)</f>
        <v>Melampyrum lineare</v>
      </c>
      <c r="F636">
        <v>1</v>
      </c>
    </row>
    <row r="637" spans="1:6" x14ac:dyDescent="0.2">
      <c r="A637" s="10" t="s">
        <v>799</v>
      </c>
      <c r="B637" t="s">
        <v>779</v>
      </c>
      <c r="C637">
        <v>732</v>
      </c>
      <c r="D637" t="s">
        <v>509</v>
      </c>
      <c r="E637" t="str">
        <f>VLOOKUP(D637,[2]Lookups!$A$2:$C$244,2,FALSE)</f>
        <v>Veronica officinalis</v>
      </c>
      <c r="F637">
        <v>2</v>
      </c>
    </row>
    <row r="638" spans="1:6" x14ac:dyDescent="0.2">
      <c r="A638" s="10" t="s">
        <v>799</v>
      </c>
      <c r="B638" t="s">
        <v>779</v>
      </c>
      <c r="C638">
        <v>732</v>
      </c>
      <c r="D638" t="s">
        <v>72</v>
      </c>
      <c r="E638" t="str">
        <f>VLOOKUP(D638,[2]Lookups!$A$2:$C$244,2,FALSE)</f>
        <v>Comptonia peregrina</v>
      </c>
      <c r="F638">
        <v>4</v>
      </c>
    </row>
    <row r="639" spans="1:6" x14ac:dyDescent="0.2">
      <c r="A639" s="10" t="s">
        <v>799</v>
      </c>
      <c r="B639" t="s">
        <v>779</v>
      </c>
      <c r="C639">
        <v>732</v>
      </c>
      <c r="D639" t="s">
        <v>415</v>
      </c>
      <c r="E639" t="str">
        <f>VLOOKUP(D639,[2]Lookups!$A$2:$C$244,2,FALSE)</f>
        <v>Rhus glabra</v>
      </c>
      <c r="F639">
        <v>4</v>
      </c>
    </row>
    <row r="640" spans="1:6" x14ac:dyDescent="0.2">
      <c r="A640" s="10" t="s">
        <v>799</v>
      </c>
      <c r="B640" t="s">
        <v>779</v>
      </c>
      <c r="C640">
        <v>732</v>
      </c>
      <c r="D640" t="s">
        <v>253</v>
      </c>
      <c r="E640" t="str">
        <f>VLOOKUP(D640,[2]Lookups!$A$2:$C$244,2,FALSE)</f>
        <v>Quercus ilicifolia</v>
      </c>
      <c r="F640">
        <v>5</v>
      </c>
    </row>
    <row r="641" spans="1:6" x14ac:dyDescent="0.2">
      <c r="A641" s="10" t="s">
        <v>799</v>
      </c>
      <c r="B641" t="s">
        <v>779</v>
      </c>
      <c r="C641">
        <v>732</v>
      </c>
      <c r="D641" t="s">
        <v>673</v>
      </c>
      <c r="E641" t="str">
        <f>VLOOKUP(D641,[2]Lookups!$A$2:$C$244,2,FALSE)</f>
        <v>Rubus species</v>
      </c>
      <c r="F641">
        <v>2</v>
      </c>
    </row>
    <row r="642" spans="1:6" x14ac:dyDescent="0.2">
      <c r="A642" s="10" t="s">
        <v>799</v>
      </c>
      <c r="B642" t="s">
        <v>779</v>
      </c>
      <c r="C642">
        <v>732</v>
      </c>
      <c r="D642" t="s">
        <v>418</v>
      </c>
      <c r="E642" t="str">
        <f>VLOOKUP(D642,[2]Lookups!$A$2:$C$244,2,FALSE)</f>
        <v>Rhus hirta</v>
      </c>
      <c r="F642">
        <v>2</v>
      </c>
    </row>
    <row r="643" spans="1:6" x14ac:dyDescent="0.2">
      <c r="A643" s="10" t="s">
        <v>799</v>
      </c>
      <c r="B643" t="s">
        <v>779</v>
      </c>
      <c r="C643">
        <v>732</v>
      </c>
      <c r="D643" t="s">
        <v>471</v>
      </c>
      <c r="E643" t="str">
        <f>VLOOKUP(D643,[2]Lookups!$A$2:$C$244,2,FALSE)</f>
        <v>Ceanothus americanus</v>
      </c>
      <c r="F643">
        <v>3</v>
      </c>
    </row>
    <row r="644" spans="1:6" x14ac:dyDescent="0.2">
      <c r="A644" s="10" t="s">
        <v>799</v>
      </c>
      <c r="B644" t="s">
        <v>779</v>
      </c>
      <c r="C644">
        <v>732</v>
      </c>
      <c r="D644" t="s">
        <v>48</v>
      </c>
      <c r="E644" t="str">
        <f>VLOOKUP(D644,[2]Lookups!$A$2:$C$244,2,FALSE)</f>
        <v>Carex pensylvanica</v>
      </c>
      <c r="F644">
        <v>3</v>
      </c>
    </row>
    <row r="645" spans="1:6" x14ac:dyDescent="0.2">
      <c r="A645" s="10" t="s">
        <v>799</v>
      </c>
      <c r="B645" t="s">
        <v>779</v>
      </c>
      <c r="C645">
        <v>732</v>
      </c>
      <c r="D645" t="s">
        <v>166</v>
      </c>
      <c r="E645" t="str">
        <f>VLOOKUP(D645,[2]Lookups!$A$2:$C$244,2,FALSE)</f>
        <v>Lysimachia quadrifolia</v>
      </c>
      <c r="F645">
        <v>1</v>
      </c>
    </row>
    <row r="646" spans="1:6" x14ac:dyDescent="0.2">
      <c r="A646" s="10" t="s">
        <v>799</v>
      </c>
      <c r="B646" t="s">
        <v>779</v>
      </c>
      <c r="C646">
        <v>732</v>
      </c>
      <c r="D646" t="s">
        <v>337</v>
      </c>
      <c r="E646" t="str">
        <f>VLOOKUP(D646,[2]Lookups!$A$2:$C$244,2,FALSE)</f>
        <v>Vaccinium pallidum</v>
      </c>
      <c r="F646">
        <v>2</v>
      </c>
    </row>
    <row r="647" spans="1:6" x14ac:dyDescent="0.2">
      <c r="A647" s="10" t="s">
        <v>799</v>
      </c>
      <c r="B647" t="s">
        <v>779</v>
      </c>
      <c r="C647">
        <v>732</v>
      </c>
      <c r="D647" t="s">
        <v>113</v>
      </c>
      <c r="E647" t="str">
        <f>VLOOKUP(D647,[2]Lookups!$A$2:$C$244,2,FALSE)</f>
        <v>Gaylussacia baccata</v>
      </c>
      <c r="F647">
        <v>2</v>
      </c>
    </row>
    <row r="648" spans="1:6" x14ac:dyDescent="0.2">
      <c r="A648" s="10" t="s">
        <v>799</v>
      </c>
      <c r="B648" t="s">
        <v>779</v>
      </c>
      <c r="C648">
        <v>732</v>
      </c>
      <c r="D648" t="s">
        <v>405</v>
      </c>
      <c r="E648" t="str">
        <f>VLOOKUP(D648,[2]Lookups!$A$2:$C$244,2,FALSE)</f>
        <v>Poacaea sp. 11</v>
      </c>
      <c r="F648">
        <v>1</v>
      </c>
    </row>
    <row r="649" spans="1:6" x14ac:dyDescent="0.2">
      <c r="A649" s="10" t="s">
        <v>799</v>
      </c>
      <c r="B649" t="s">
        <v>779</v>
      </c>
      <c r="C649">
        <v>730</v>
      </c>
      <c r="D649" t="s">
        <v>253</v>
      </c>
      <c r="E649" t="str">
        <f>VLOOKUP(D649,[2]Lookups!$A$2:$C$244,2,FALSE)</f>
        <v>Quercus ilicifolia</v>
      </c>
      <c r="F649">
        <v>5</v>
      </c>
    </row>
    <row r="650" spans="1:6" x14ac:dyDescent="0.2">
      <c r="A650" s="10" t="s">
        <v>799</v>
      </c>
      <c r="B650" t="s">
        <v>779</v>
      </c>
      <c r="C650">
        <v>730</v>
      </c>
      <c r="D650" t="s">
        <v>72</v>
      </c>
      <c r="E650" t="str">
        <f>VLOOKUP(D650,[2]Lookups!$A$2:$C$244,2,FALSE)</f>
        <v>Comptonia peregrina</v>
      </c>
      <c r="F650">
        <v>5</v>
      </c>
    </row>
    <row r="651" spans="1:6" x14ac:dyDescent="0.2">
      <c r="A651" s="10" t="s">
        <v>799</v>
      </c>
      <c r="B651" t="s">
        <v>779</v>
      </c>
      <c r="C651">
        <v>730</v>
      </c>
      <c r="D651" t="s">
        <v>113</v>
      </c>
      <c r="E651" t="str">
        <f>VLOOKUP(D651,[2]Lookups!$A$2:$C$244,2,FALSE)</f>
        <v>Gaylussacia baccata</v>
      </c>
      <c r="F651">
        <v>3</v>
      </c>
    </row>
    <row r="652" spans="1:6" x14ac:dyDescent="0.2">
      <c r="A652" s="10" t="s">
        <v>799</v>
      </c>
      <c r="B652" t="s">
        <v>779</v>
      </c>
      <c r="C652">
        <v>730</v>
      </c>
      <c r="D652" t="s">
        <v>337</v>
      </c>
      <c r="E652" t="str">
        <f>VLOOKUP(D652,[2]Lookups!$A$2:$C$244,2,FALSE)</f>
        <v>Vaccinium pallidum</v>
      </c>
      <c r="F652">
        <v>4</v>
      </c>
    </row>
    <row r="653" spans="1:6" x14ac:dyDescent="0.2">
      <c r="A653" s="10" t="s">
        <v>799</v>
      </c>
      <c r="B653" t="s">
        <v>779</v>
      </c>
      <c r="C653">
        <v>730</v>
      </c>
      <c r="D653" t="s">
        <v>673</v>
      </c>
      <c r="E653" t="str">
        <f>VLOOKUP(D653,[2]Lookups!$A$2:$C$244,2,FALSE)</f>
        <v>Rubus species</v>
      </c>
      <c r="F653">
        <v>3</v>
      </c>
    </row>
    <row r="654" spans="1:6" x14ac:dyDescent="0.2">
      <c r="A654" s="10" t="s">
        <v>799</v>
      </c>
      <c r="B654" t="s">
        <v>779</v>
      </c>
      <c r="C654">
        <v>730</v>
      </c>
      <c r="D654" t="s">
        <v>48</v>
      </c>
      <c r="E654" t="str">
        <f>VLOOKUP(D654,[2]Lookups!$A$2:$C$244,2,FALSE)</f>
        <v>Carex pensylvanica</v>
      </c>
      <c r="F654">
        <v>1</v>
      </c>
    </row>
    <row r="655" spans="1:6" x14ac:dyDescent="0.2">
      <c r="A655" s="10" t="s">
        <v>799</v>
      </c>
      <c r="B655" t="s">
        <v>779</v>
      </c>
      <c r="C655">
        <v>730</v>
      </c>
      <c r="D655" t="s">
        <v>415</v>
      </c>
      <c r="E655" t="str">
        <f>VLOOKUP(D655,[2]Lookups!$A$2:$C$244,2,FALSE)</f>
        <v>Rhus glabra</v>
      </c>
      <c r="F655">
        <v>2</v>
      </c>
    </row>
    <row r="656" spans="1:6" x14ac:dyDescent="0.2">
      <c r="A656" s="10" t="s">
        <v>799</v>
      </c>
      <c r="B656" t="s">
        <v>779</v>
      </c>
      <c r="C656">
        <v>730</v>
      </c>
      <c r="D656" t="s">
        <v>166</v>
      </c>
      <c r="E656" t="str">
        <f>VLOOKUP(D656,[2]Lookups!$A$2:$C$244,2,FALSE)</f>
        <v>Lysimachia quadrifolia</v>
      </c>
      <c r="F656">
        <v>1</v>
      </c>
    </row>
    <row r="657" spans="1:6" x14ac:dyDescent="0.2">
      <c r="A657" s="10" t="s">
        <v>799</v>
      </c>
      <c r="B657" t="s">
        <v>779</v>
      </c>
      <c r="C657">
        <v>730</v>
      </c>
      <c r="D657" t="s">
        <v>405</v>
      </c>
      <c r="E657" t="str">
        <f>VLOOKUP(D657,[2]Lookups!$A$2:$C$244,2,FALSE)</f>
        <v>Poacaea sp. 11</v>
      </c>
      <c r="F657">
        <v>1</v>
      </c>
    </row>
    <row r="658" spans="1:6" x14ac:dyDescent="0.2">
      <c r="A658" t="s">
        <v>800</v>
      </c>
      <c r="B658" t="s">
        <v>779</v>
      </c>
      <c r="C658">
        <v>866</v>
      </c>
      <c r="D658" t="s">
        <v>253</v>
      </c>
      <c r="E658" t="str">
        <f>VLOOKUP(D658,[2]Lookups!$A$2:$C$244,2,FALSE)</f>
        <v>Quercus ilicifolia</v>
      </c>
      <c r="F658">
        <v>6</v>
      </c>
    </row>
    <row r="659" spans="1:6" x14ac:dyDescent="0.2">
      <c r="A659" t="s">
        <v>800</v>
      </c>
      <c r="B659" t="s">
        <v>779</v>
      </c>
      <c r="C659">
        <v>866</v>
      </c>
      <c r="D659" t="s">
        <v>72</v>
      </c>
      <c r="E659" t="str">
        <f>VLOOKUP(D659,[2]Lookups!$A$2:$C$244,2,FALSE)</f>
        <v>Comptonia peregrina</v>
      </c>
      <c r="F659">
        <v>4</v>
      </c>
    </row>
    <row r="660" spans="1:6" x14ac:dyDescent="0.2">
      <c r="A660" t="s">
        <v>800</v>
      </c>
      <c r="B660" t="s">
        <v>779</v>
      </c>
      <c r="C660">
        <v>866</v>
      </c>
      <c r="D660" t="s">
        <v>48</v>
      </c>
      <c r="E660" t="str">
        <f>VLOOKUP(D660,[2]Lookups!$A$2:$C$244,2,FALSE)</f>
        <v>Carex pensylvanica</v>
      </c>
      <c r="F660">
        <v>4</v>
      </c>
    </row>
    <row r="661" spans="1:6" x14ac:dyDescent="0.2">
      <c r="A661" t="s">
        <v>800</v>
      </c>
      <c r="B661" t="s">
        <v>779</v>
      </c>
      <c r="C661">
        <v>866</v>
      </c>
      <c r="D661" t="s">
        <v>471</v>
      </c>
      <c r="E661" t="str">
        <f>VLOOKUP(D661,[2]Lookups!$A$2:$C$244,2,FALSE)</f>
        <v>Ceanothus americanus</v>
      </c>
      <c r="F661">
        <v>1</v>
      </c>
    </row>
    <row r="662" spans="1:6" x14ac:dyDescent="0.2">
      <c r="A662" t="s">
        <v>800</v>
      </c>
      <c r="B662" t="s">
        <v>779</v>
      </c>
      <c r="C662">
        <v>866</v>
      </c>
      <c r="D662" t="s">
        <v>166</v>
      </c>
      <c r="E662" t="str">
        <f>VLOOKUP(D662,[2]Lookups!$A$2:$C$244,2,FALSE)</f>
        <v>Lysimachia quadrifolia</v>
      </c>
      <c r="F662">
        <v>2</v>
      </c>
    </row>
    <row r="663" spans="1:6" x14ac:dyDescent="0.2">
      <c r="A663" t="s">
        <v>800</v>
      </c>
      <c r="B663" t="s">
        <v>779</v>
      </c>
      <c r="C663">
        <v>866</v>
      </c>
      <c r="D663" t="s">
        <v>483</v>
      </c>
      <c r="E663" t="str">
        <f>VLOOKUP(D663,[2]Lookups!$A$2:$C$244,2,FALSE)</f>
        <v>Vistis riparia</v>
      </c>
      <c r="F663">
        <v>1</v>
      </c>
    </row>
    <row r="664" spans="1:6" x14ac:dyDescent="0.2">
      <c r="A664" t="s">
        <v>800</v>
      </c>
      <c r="B664" t="s">
        <v>779</v>
      </c>
      <c r="C664">
        <v>866</v>
      </c>
      <c r="D664" t="s">
        <v>337</v>
      </c>
      <c r="E664" t="str">
        <f>VLOOKUP(D664,[2]Lookups!$A$2:$C$244,2,FALSE)</f>
        <v>Vaccinium pallidum</v>
      </c>
      <c r="F664">
        <v>2</v>
      </c>
    </row>
    <row r="665" spans="1:6" x14ac:dyDescent="0.2">
      <c r="A665" t="s">
        <v>800</v>
      </c>
      <c r="B665" t="s">
        <v>779</v>
      </c>
      <c r="C665">
        <v>866</v>
      </c>
      <c r="D665" t="s">
        <v>113</v>
      </c>
      <c r="E665" t="str">
        <f>VLOOKUP(D665,[2]Lookups!$A$2:$C$244,2,FALSE)</f>
        <v>Gaylussacia baccata</v>
      </c>
      <c r="F665">
        <v>2</v>
      </c>
    </row>
    <row r="666" spans="1:6" x14ac:dyDescent="0.2">
      <c r="A666" t="s">
        <v>800</v>
      </c>
      <c r="B666" t="s">
        <v>779</v>
      </c>
      <c r="C666">
        <v>866</v>
      </c>
      <c r="D666" t="s">
        <v>590</v>
      </c>
      <c r="E666" t="str">
        <f>VLOOKUP(D666,[2]Lookups!$A$2:$C$244,2,FALSE)</f>
        <v>Desmodium canadense</v>
      </c>
      <c r="F666">
        <v>1</v>
      </c>
    </row>
    <row r="667" spans="1:6" x14ac:dyDescent="0.2">
      <c r="A667" t="s">
        <v>800</v>
      </c>
      <c r="B667" t="s">
        <v>779</v>
      </c>
      <c r="C667">
        <v>866</v>
      </c>
      <c r="D667" t="s">
        <v>624</v>
      </c>
      <c r="E667" t="str">
        <f>VLOOKUP(D667,[2]Lookups!$A$2:$C$244,2,FALSE)</f>
        <v>Poacaea sp. 20</v>
      </c>
      <c r="F667">
        <v>1</v>
      </c>
    </row>
    <row r="668" spans="1:6" x14ac:dyDescent="0.2">
      <c r="A668" t="s">
        <v>800</v>
      </c>
      <c r="B668" t="s">
        <v>779</v>
      </c>
      <c r="C668">
        <v>864</v>
      </c>
      <c r="D668" t="s">
        <v>152</v>
      </c>
      <c r="E668" t="str">
        <f>VLOOKUP(D668,[2]Lookups!$A$2:$C$244,2,FALSE)</f>
        <v>Lonicera sp.</v>
      </c>
      <c r="F668">
        <v>5</v>
      </c>
    </row>
    <row r="669" spans="1:6" x14ac:dyDescent="0.2">
      <c r="A669" t="s">
        <v>800</v>
      </c>
      <c r="B669" t="s">
        <v>779</v>
      </c>
      <c r="C669">
        <v>864</v>
      </c>
      <c r="D669" t="s">
        <v>253</v>
      </c>
      <c r="E669" t="str">
        <f>VLOOKUP(D669,[2]Lookups!$A$2:$C$244,2,FALSE)</f>
        <v>Quercus ilicifolia</v>
      </c>
      <c r="F669">
        <v>5</v>
      </c>
    </row>
    <row r="670" spans="1:6" x14ac:dyDescent="0.2">
      <c r="A670" t="s">
        <v>800</v>
      </c>
      <c r="B670" t="s">
        <v>779</v>
      </c>
      <c r="C670">
        <v>864</v>
      </c>
      <c r="D670" t="s">
        <v>471</v>
      </c>
      <c r="E670" t="str">
        <f>VLOOKUP(D670,[2]Lookups!$A$2:$C$244,2,FALSE)</f>
        <v>Ceanothus americanus</v>
      </c>
      <c r="F670">
        <v>3</v>
      </c>
    </row>
    <row r="671" spans="1:6" x14ac:dyDescent="0.2">
      <c r="A671" t="s">
        <v>800</v>
      </c>
      <c r="B671" t="s">
        <v>779</v>
      </c>
      <c r="C671">
        <v>864</v>
      </c>
      <c r="D671" t="s">
        <v>673</v>
      </c>
      <c r="E671" t="str">
        <f>VLOOKUP(D671,[2]Lookups!$A$2:$C$244,2,FALSE)</f>
        <v>Rubus species</v>
      </c>
      <c r="F671">
        <v>2</v>
      </c>
    </row>
    <row r="672" spans="1:6" x14ac:dyDescent="0.2">
      <c r="A672" t="s">
        <v>800</v>
      </c>
      <c r="B672" t="s">
        <v>779</v>
      </c>
      <c r="C672">
        <v>864</v>
      </c>
      <c r="D672" t="s">
        <v>727</v>
      </c>
      <c r="E672" t="str">
        <f>VLOOKUP(D672,[2]Lookups!$A$2:$C$244,2,FALSE)</f>
        <v>Fragaria species</v>
      </c>
      <c r="F672">
        <v>2</v>
      </c>
    </row>
    <row r="673" spans="1:6" x14ac:dyDescent="0.2">
      <c r="A673" t="s">
        <v>800</v>
      </c>
      <c r="B673" t="s">
        <v>779</v>
      </c>
      <c r="C673">
        <v>864</v>
      </c>
      <c r="D673" t="s">
        <v>337</v>
      </c>
      <c r="E673" t="str">
        <f>VLOOKUP(D673,[2]Lookups!$A$2:$C$244,2,FALSE)</f>
        <v>Vaccinium pallidum</v>
      </c>
      <c r="F673">
        <v>3</v>
      </c>
    </row>
    <row r="674" spans="1:6" x14ac:dyDescent="0.2">
      <c r="A674" t="s">
        <v>800</v>
      </c>
      <c r="B674" t="s">
        <v>779</v>
      </c>
      <c r="C674">
        <v>864</v>
      </c>
      <c r="D674" t="s">
        <v>166</v>
      </c>
      <c r="E674" t="str">
        <f>VLOOKUP(D674,[2]Lookups!$A$2:$C$244,2,FALSE)</f>
        <v>Lysimachia quadrifolia</v>
      </c>
      <c r="F674">
        <v>2</v>
      </c>
    </row>
    <row r="675" spans="1:6" x14ac:dyDescent="0.2">
      <c r="A675" t="s">
        <v>800</v>
      </c>
      <c r="B675" t="s">
        <v>779</v>
      </c>
      <c r="C675">
        <v>864</v>
      </c>
      <c r="D675" t="s">
        <v>48</v>
      </c>
      <c r="E675" t="str">
        <f>VLOOKUP(D675,[2]Lookups!$A$2:$C$244,2,FALSE)</f>
        <v>Carex pensylvanica</v>
      </c>
      <c r="F675">
        <v>5</v>
      </c>
    </row>
    <row r="676" spans="1:6" x14ac:dyDescent="0.2">
      <c r="A676" t="s">
        <v>800</v>
      </c>
      <c r="B676" t="s">
        <v>779</v>
      </c>
      <c r="C676">
        <v>864</v>
      </c>
      <c r="D676" t="s">
        <v>621</v>
      </c>
      <c r="E676" t="str">
        <f>VLOOKUP(D676,[2]Lookups!$A$2:$C$244,2,FALSE)</f>
        <v>Uvularia perfoliata</v>
      </c>
      <c r="F676">
        <v>1</v>
      </c>
    </row>
    <row r="677" spans="1:6" x14ac:dyDescent="0.2">
      <c r="A677" t="s">
        <v>800</v>
      </c>
      <c r="B677" t="s">
        <v>779</v>
      </c>
      <c r="C677">
        <v>864</v>
      </c>
      <c r="D677" t="s">
        <v>615</v>
      </c>
      <c r="E677" t="str">
        <f>VLOOKUP(D677,[2]Lookups!$A$2:$C$244,2,FALSE)</f>
        <v>Centaurea stoebe</v>
      </c>
      <c r="F677">
        <v>2</v>
      </c>
    </row>
    <row r="678" spans="1:6" x14ac:dyDescent="0.2">
      <c r="A678" t="s">
        <v>800</v>
      </c>
      <c r="B678" t="s">
        <v>779</v>
      </c>
      <c r="C678">
        <v>864</v>
      </c>
      <c r="D678" t="s">
        <v>405</v>
      </c>
      <c r="E678" t="str">
        <f>VLOOKUP(D678,[2]Lookups!$A$2:$C$244,2,FALSE)</f>
        <v>Poacaea sp. 11</v>
      </c>
      <c r="F678">
        <v>1</v>
      </c>
    </row>
    <row r="679" spans="1:6" x14ac:dyDescent="0.2">
      <c r="A679" t="s">
        <v>800</v>
      </c>
      <c r="B679" t="s">
        <v>779</v>
      </c>
      <c r="C679">
        <v>862</v>
      </c>
      <c r="D679" t="s">
        <v>253</v>
      </c>
      <c r="E679" t="str">
        <f>VLOOKUP(D679,[2]Lookups!$A$2:$C$244,2,FALSE)</f>
        <v>Quercus ilicifolia</v>
      </c>
      <c r="F679">
        <v>4</v>
      </c>
    </row>
    <row r="680" spans="1:6" x14ac:dyDescent="0.2">
      <c r="A680" t="s">
        <v>800</v>
      </c>
      <c r="B680" t="s">
        <v>779</v>
      </c>
      <c r="C680">
        <v>862</v>
      </c>
      <c r="D680" t="s">
        <v>673</v>
      </c>
      <c r="E680" t="str">
        <f>VLOOKUP(D680,[2]Lookups!$A$2:$C$244,2,FALSE)</f>
        <v>Rubus species</v>
      </c>
      <c r="F680">
        <v>3</v>
      </c>
    </row>
    <row r="681" spans="1:6" x14ac:dyDescent="0.2">
      <c r="A681" t="s">
        <v>800</v>
      </c>
      <c r="B681" t="s">
        <v>779</v>
      </c>
      <c r="C681">
        <v>862</v>
      </c>
      <c r="D681" t="s">
        <v>674</v>
      </c>
      <c r="E681" t="str">
        <f>VLOOKUP(D681,[2]Lookups!$A$2:$C$244,2,FALSE)</f>
        <v>Cornus species</v>
      </c>
      <c r="F681">
        <v>1</v>
      </c>
    </row>
    <row r="682" spans="1:6" x14ac:dyDescent="0.2">
      <c r="A682" t="s">
        <v>800</v>
      </c>
      <c r="B682" t="s">
        <v>779</v>
      </c>
      <c r="C682">
        <v>862</v>
      </c>
      <c r="D682" t="s">
        <v>48</v>
      </c>
      <c r="E682" t="str">
        <f>VLOOKUP(D682,[2]Lookups!$A$2:$C$244,2,FALSE)</f>
        <v>Carex pensylvanica</v>
      </c>
      <c r="F682">
        <v>3</v>
      </c>
    </row>
    <row r="683" spans="1:6" x14ac:dyDescent="0.2">
      <c r="A683" t="s">
        <v>800</v>
      </c>
      <c r="B683" t="s">
        <v>779</v>
      </c>
      <c r="C683">
        <v>862</v>
      </c>
      <c r="D683" t="s">
        <v>624</v>
      </c>
      <c r="E683" t="str">
        <f>VLOOKUP(D683,[2]Lookups!$A$2:$C$244,2,FALSE)</f>
        <v>Poacaea sp. 20</v>
      </c>
      <c r="F683">
        <v>2</v>
      </c>
    </row>
    <row r="684" spans="1:6" x14ac:dyDescent="0.2">
      <c r="A684" t="s">
        <v>800</v>
      </c>
      <c r="B684" t="s">
        <v>779</v>
      </c>
      <c r="C684">
        <v>862</v>
      </c>
      <c r="D684" t="s">
        <v>680</v>
      </c>
      <c r="E684" t="str">
        <f>VLOOKUP(D684,[2]Lookups!$A$2:$C$244,2,FALSE)</f>
        <v>Solidago unknown 2</v>
      </c>
      <c r="F684">
        <v>3</v>
      </c>
    </row>
    <row r="685" spans="1:6" x14ac:dyDescent="0.2">
      <c r="A685" t="s">
        <v>800</v>
      </c>
      <c r="B685" t="s">
        <v>779</v>
      </c>
      <c r="C685">
        <v>862</v>
      </c>
      <c r="D685" t="s">
        <v>639</v>
      </c>
      <c r="E685" t="str">
        <f>VLOOKUP(D685,[2]Lookups!$A$2:$C$244,2,FALSE)</f>
        <v>Circaea canadensis</v>
      </c>
      <c r="F685">
        <v>1</v>
      </c>
    </row>
    <row r="686" spans="1:6" x14ac:dyDescent="0.2">
      <c r="A686" t="s">
        <v>800</v>
      </c>
      <c r="B686" t="s">
        <v>779</v>
      </c>
      <c r="C686">
        <v>862</v>
      </c>
      <c r="D686" t="s">
        <v>166</v>
      </c>
      <c r="E686" t="str">
        <f>VLOOKUP(D686,[2]Lookups!$A$2:$C$244,2,FALSE)</f>
        <v>Lysimachia quadrifolia</v>
      </c>
      <c r="F686">
        <v>1</v>
      </c>
    </row>
    <row r="687" spans="1:6" x14ac:dyDescent="0.2">
      <c r="A687" t="s">
        <v>800</v>
      </c>
      <c r="B687" t="s">
        <v>779</v>
      </c>
      <c r="C687">
        <v>860</v>
      </c>
      <c r="D687" t="s">
        <v>253</v>
      </c>
      <c r="E687" t="str">
        <f>VLOOKUP(D687,[2]Lookups!$A$2:$C$244,2,FALSE)</f>
        <v>Quercus ilicifolia</v>
      </c>
      <c r="F687">
        <v>7</v>
      </c>
    </row>
    <row r="688" spans="1:6" x14ac:dyDescent="0.2">
      <c r="A688" t="s">
        <v>800</v>
      </c>
      <c r="B688" t="s">
        <v>779</v>
      </c>
      <c r="C688">
        <v>860</v>
      </c>
      <c r="D688" t="s">
        <v>673</v>
      </c>
      <c r="E688" t="str">
        <f>VLOOKUP(D688,[2]Lookups!$A$2:$C$244,2,FALSE)</f>
        <v>Rubus species</v>
      </c>
      <c r="F688">
        <v>3</v>
      </c>
    </row>
    <row r="689" spans="1:6" x14ac:dyDescent="0.2">
      <c r="A689" t="s">
        <v>800</v>
      </c>
      <c r="B689" t="s">
        <v>779</v>
      </c>
      <c r="C689">
        <v>860</v>
      </c>
      <c r="D689" t="s">
        <v>166</v>
      </c>
      <c r="E689" t="str">
        <f>VLOOKUP(D689,[2]Lookups!$A$2:$C$244,2,FALSE)</f>
        <v>Lysimachia quadrifolia</v>
      </c>
      <c r="F689">
        <v>2</v>
      </c>
    </row>
    <row r="690" spans="1:6" x14ac:dyDescent="0.2">
      <c r="A690" t="s">
        <v>800</v>
      </c>
      <c r="B690" t="s">
        <v>779</v>
      </c>
      <c r="C690">
        <v>860</v>
      </c>
      <c r="D690" t="s">
        <v>152</v>
      </c>
      <c r="E690" t="str">
        <f>VLOOKUP(D690,[2]Lookups!$A$2:$C$244,2,FALSE)</f>
        <v>Lonicera sp.</v>
      </c>
      <c r="F690">
        <v>1</v>
      </c>
    </row>
    <row r="691" spans="1:6" x14ac:dyDescent="0.2">
      <c r="A691" t="s">
        <v>800</v>
      </c>
      <c r="B691" t="s">
        <v>779</v>
      </c>
      <c r="C691">
        <v>860</v>
      </c>
      <c r="D691" t="s">
        <v>624</v>
      </c>
      <c r="E691" t="str">
        <f>VLOOKUP(D691,[2]Lookups!$A$2:$C$244,2,FALSE)</f>
        <v>Poacaea sp. 20</v>
      </c>
      <c r="F691">
        <v>2</v>
      </c>
    </row>
    <row r="692" spans="1:6" x14ac:dyDescent="0.2">
      <c r="A692" t="s">
        <v>800</v>
      </c>
      <c r="B692" t="s">
        <v>779</v>
      </c>
      <c r="C692">
        <v>860</v>
      </c>
      <c r="D692" t="s">
        <v>674</v>
      </c>
      <c r="E692" t="str">
        <f>VLOOKUP(D692,[2]Lookups!$A$2:$C$244,2,FALSE)</f>
        <v>Cornus species</v>
      </c>
      <c r="F692">
        <v>1</v>
      </c>
    </row>
    <row r="693" spans="1:6" x14ac:dyDescent="0.2">
      <c r="A693" t="s">
        <v>800</v>
      </c>
      <c r="B693" t="s">
        <v>779</v>
      </c>
      <c r="C693">
        <v>860</v>
      </c>
      <c r="D693" t="s">
        <v>48</v>
      </c>
      <c r="E693" t="str">
        <f>VLOOKUP(D693,[2]Lookups!$A$2:$C$244,2,FALSE)</f>
        <v>Carex pensylvanica</v>
      </c>
      <c r="F693">
        <v>1</v>
      </c>
    </row>
    <row r="694" spans="1:6" x14ac:dyDescent="0.2">
      <c r="A694" t="s">
        <v>800</v>
      </c>
      <c r="B694" t="s">
        <v>779</v>
      </c>
      <c r="C694">
        <v>858</v>
      </c>
      <c r="D694" t="s">
        <v>471</v>
      </c>
      <c r="E694" t="str">
        <f>VLOOKUP(D694,[2]Lookups!$A$2:$C$244,2,FALSE)</f>
        <v>Ceanothus americanus</v>
      </c>
      <c r="F694">
        <v>7</v>
      </c>
    </row>
    <row r="695" spans="1:6" x14ac:dyDescent="0.2">
      <c r="A695" t="s">
        <v>800</v>
      </c>
      <c r="B695" t="s">
        <v>779</v>
      </c>
      <c r="C695">
        <v>858</v>
      </c>
      <c r="D695" t="s">
        <v>337</v>
      </c>
      <c r="E695" t="str">
        <f>VLOOKUP(D695,[2]Lookups!$A$2:$C$244,2,FALSE)</f>
        <v>Vaccinium pallidum</v>
      </c>
      <c r="F695">
        <v>3</v>
      </c>
    </row>
    <row r="696" spans="1:6" x14ac:dyDescent="0.2">
      <c r="A696" t="s">
        <v>800</v>
      </c>
      <c r="B696" t="s">
        <v>779</v>
      </c>
      <c r="C696">
        <v>858</v>
      </c>
      <c r="D696" t="s">
        <v>113</v>
      </c>
      <c r="E696" t="str">
        <f>VLOOKUP(D696,[2]Lookups!$A$2:$C$244,2,FALSE)</f>
        <v>Gaylussacia baccata</v>
      </c>
      <c r="F696">
        <v>3</v>
      </c>
    </row>
    <row r="697" spans="1:6" x14ac:dyDescent="0.2">
      <c r="A697" t="s">
        <v>800</v>
      </c>
      <c r="B697" t="s">
        <v>779</v>
      </c>
      <c r="C697">
        <v>858</v>
      </c>
      <c r="D697" t="s">
        <v>240</v>
      </c>
      <c r="E697" t="str">
        <f>VLOOKUP(D697,[2]Lookups!$A$2:$C$244,2,FALSE)</f>
        <v>Pteridium aquilinum</v>
      </c>
      <c r="F697">
        <v>3</v>
      </c>
    </row>
    <row r="698" spans="1:6" x14ac:dyDescent="0.2">
      <c r="A698" t="s">
        <v>800</v>
      </c>
      <c r="B698" t="s">
        <v>779</v>
      </c>
      <c r="C698">
        <v>858</v>
      </c>
      <c r="D698" t="s">
        <v>48</v>
      </c>
      <c r="E698" t="str">
        <f>VLOOKUP(D698,[2]Lookups!$A$2:$C$244,2,FALSE)</f>
        <v>Carex pensylvanica</v>
      </c>
      <c r="F698">
        <v>4</v>
      </c>
    </row>
    <row r="699" spans="1:6" x14ac:dyDescent="0.2">
      <c r="A699" t="s">
        <v>800</v>
      </c>
      <c r="B699" t="s">
        <v>779</v>
      </c>
      <c r="C699">
        <v>858</v>
      </c>
      <c r="D699" t="s">
        <v>673</v>
      </c>
      <c r="E699" t="str">
        <f>VLOOKUP(D699,[2]Lookups!$A$2:$C$244,2,FALSE)</f>
        <v>Rubus species</v>
      </c>
      <c r="F699">
        <v>2</v>
      </c>
    </row>
    <row r="700" spans="1:6" x14ac:dyDescent="0.2">
      <c r="A700" t="s">
        <v>800</v>
      </c>
      <c r="B700" t="s">
        <v>779</v>
      </c>
      <c r="C700">
        <v>858</v>
      </c>
      <c r="D700" t="s">
        <v>155</v>
      </c>
      <c r="E700" t="str">
        <f>VLOOKUP(D700,[2]Lookups!$A$2:$C$244,2,FALSE)</f>
        <v>Lupinus perennis</v>
      </c>
      <c r="F700">
        <v>1</v>
      </c>
    </row>
    <row r="701" spans="1:6" x14ac:dyDescent="0.2">
      <c r="A701" t="s">
        <v>800</v>
      </c>
      <c r="B701" t="s">
        <v>779</v>
      </c>
      <c r="C701">
        <v>858</v>
      </c>
      <c r="D701" t="s">
        <v>166</v>
      </c>
      <c r="E701" t="str">
        <f>VLOOKUP(D701,[2]Lookups!$A$2:$C$244,2,FALSE)</f>
        <v>Lysimachia quadrifolia</v>
      </c>
      <c r="F701">
        <v>1</v>
      </c>
    </row>
    <row r="702" spans="1:6" x14ac:dyDescent="0.2">
      <c r="A702" t="s">
        <v>800</v>
      </c>
      <c r="B702" t="s">
        <v>779</v>
      </c>
      <c r="C702">
        <v>858</v>
      </c>
      <c r="D702" t="s">
        <v>405</v>
      </c>
      <c r="E702" t="str">
        <f>VLOOKUP(D702,[2]Lookups!$A$2:$C$244,2,FALSE)</f>
        <v>Poacaea sp. 11</v>
      </c>
      <c r="F702">
        <v>2</v>
      </c>
    </row>
    <row r="703" spans="1:6" x14ac:dyDescent="0.2">
      <c r="A703" t="s">
        <v>800</v>
      </c>
      <c r="B703" t="s">
        <v>779</v>
      </c>
      <c r="C703">
        <v>856</v>
      </c>
      <c r="D703" t="s">
        <v>471</v>
      </c>
      <c r="E703" t="str">
        <f>VLOOKUP(D703,[2]Lookups!$A$2:$C$244,2,FALSE)</f>
        <v>Ceanothus americanus</v>
      </c>
      <c r="F703">
        <v>6</v>
      </c>
    </row>
    <row r="704" spans="1:6" x14ac:dyDescent="0.2">
      <c r="A704" t="s">
        <v>800</v>
      </c>
      <c r="B704" t="s">
        <v>779</v>
      </c>
      <c r="C704">
        <v>856</v>
      </c>
      <c r="D704" t="s">
        <v>673</v>
      </c>
      <c r="E704" t="str">
        <f>VLOOKUP(D704,[2]Lookups!$A$2:$C$244,2,FALSE)</f>
        <v>Rubus species</v>
      </c>
      <c r="F704">
        <v>3</v>
      </c>
    </row>
    <row r="705" spans="1:6" x14ac:dyDescent="0.2">
      <c r="A705" t="s">
        <v>800</v>
      </c>
      <c r="B705" t="s">
        <v>779</v>
      </c>
      <c r="C705">
        <v>856</v>
      </c>
      <c r="D705" t="s">
        <v>442</v>
      </c>
      <c r="E705" t="str">
        <f>VLOOKUP(D705,[2]Lookups!$A$2:$C$244,2,FALSE)</f>
        <v>Diervilla lonicera</v>
      </c>
      <c r="F705">
        <v>2</v>
      </c>
    </row>
    <row r="706" spans="1:6" x14ac:dyDescent="0.2">
      <c r="A706" t="s">
        <v>800</v>
      </c>
      <c r="B706" t="s">
        <v>779</v>
      </c>
      <c r="C706">
        <v>856</v>
      </c>
      <c r="D706" t="s">
        <v>415</v>
      </c>
      <c r="E706" t="str">
        <f>VLOOKUP(D706,[2]Lookups!$A$2:$C$244,2,FALSE)</f>
        <v>Rhus glabra</v>
      </c>
      <c r="F706">
        <v>2</v>
      </c>
    </row>
    <row r="707" spans="1:6" x14ac:dyDescent="0.2">
      <c r="A707" t="s">
        <v>800</v>
      </c>
      <c r="B707" t="s">
        <v>779</v>
      </c>
      <c r="C707">
        <v>856</v>
      </c>
      <c r="D707" t="s">
        <v>240</v>
      </c>
      <c r="E707" t="str">
        <f>VLOOKUP(D707,[2]Lookups!$A$2:$C$244,2,FALSE)</f>
        <v>Pteridium aquilinum</v>
      </c>
      <c r="F707">
        <v>3</v>
      </c>
    </row>
    <row r="708" spans="1:6" x14ac:dyDescent="0.2">
      <c r="A708" t="s">
        <v>800</v>
      </c>
      <c r="B708" t="s">
        <v>779</v>
      </c>
      <c r="C708">
        <v>856</v>
      </c>
      <c r="D708" t="s">
        <v>48</v>
      </c>
      <c r="E708" t="str">
        <f>VLOOKUP(D708,[2]Lookups!$A$2:$C$244,2,FALSE)</f>
        <v>Carex pensylvanica</v>
      </c>
      <c r="F708">
        <v>2</v>
      </c>
    </row>
    <row r="709" spans="1:6" x14ac:dyDescent="0.2">
      <c r="A709" t="s">
        <v>800</v>
      </c>
      <c r="B709" t="s">
        <v>779</v>
      </c>
      <c r="C709">
        <v>856</v>
      </c>
      <c r="D709" t="s">
        <v>398</v>
      </c>
      <c r="E709" t="str">
        <f>VLOOKUP(D709,[2]Lookups!$A$2:$C$244,2,FALSE)</f>
        <v>Uvularia sessilifolia</v>
      </c>
      <c r="F709">
        <v>1</v>
      </c>
    </row>
    <row r="710" spans="1:6" x14ac:dyDescent="0.2">
      <c r="A710" t="s">
        <v>800</v>
      </c>
      <c r="B710" t="s">
        <v>779</v>
      </c>
      <c r="C710">
        <v>856</v>
      </c>
      <c r="D710" t="s">
        <v>113</v>
      </c>
      <c r="E710" t="str">
        <f>VLOOKUP(D710,[2]Lookups!$A$2:$C$244,2,FALSE)</f>
        <v>Gaylussacia baccata</v>
      </c>
      <c r="F710">
        <v>3</v>
      </c>
    </row>
    <row r="711" spans="1:6" x14ac:dyDescent="0.2">
      <c r="A711" t="s">
        <v>800</v>
      </c>
      <c r="B711" t="s">
        <v>779</v>
      </c>
      <c r="C711">
        <v>856</v>
      </c>
      <c r="D711" t="s">
        <v>337</v>
      </c>
      <c r="E711" t="str">
        <f>VLOOKUP(D711,[2]Lookups!$A$2:$C$244,2,FALSE)</f>
        <v>Vaccinium pallidum</v>
      </c>
      <c r="F711">
        <v>3</v>
      </c>
    </row>
    <row r="712" spans="1:6" x14ac:dyDescent="0.2">
      <c r="A712" t="s">
        <v>800</v>
      </c>
      <c r="B712" t="s">
        <v>779</v>
      </c>
      <c r="C712">
        <v>856</v>
      </c>
      <c r="D712" t="s">
        <v>621</v>
      </c>
      <c r="E712" t="str">
        <f>VLOOKUP(D712,[2]Lookups!$A$2:$C$244,2,FALSE)</f>
        <v>Uvularia perfoliata</v>
      </c>
      <c r="F712">
        <v>1</v>
      </c>
    </row>
    <row r="713" spans="1:6" x14ac:dyDescent="0.2">
      <c r="A713" t="s">
        <v>800</v>
      </c>
      <c r="B713" t="s">
        <v>779</v>
      </c>
      <c r="C713">
        <v>854</v>
      </c>
      <c r="D713" t="s">
        <v>72</v>
      </c>
      <c r="E713" t="str">
        <f>VLOOKUP(D713,[2]Lookups!$A$2:$C$244,2,FALSE)</f>
        <v>Comptonia peregrina</v>
      </c>
      <c r="F713">
        <v>6</v>
      </c>
    </row>
    <row r="714" spans="1:6" x14ac:dyDescent="0.2">
      <c r="A714" t="s">
        <v>800</v>
      </c>
      <c r="B714" t="s">
        <v>779</v>
      </c>
      <c r="C714">
        <v>854</v>
      </c>
      <c r="D714" t="s">
        <v>253</v>
      </c>
      <c r="E714" t="str">
        <f>VLOOKUP(D714,[2]Lookups!$A$2:$C$244,2,FALSE)</f>
        <v>Quercus ilicifolia</v>
      </c>
      <c r="F714">
        <v>5</v>
      </c>
    </row>
    <row r="715" spans="1:6" x14ac:dyDescent="0.2">
      <c r="A715" t="s">
        <v>800</v>
      </c>
      <c r="B715" t="s">
        <v>779</v>
      </c>
      <c r="C715">
        <v>854</v>
      </c>
      <c r="D715" t="s">
        <v>166</v>
      </c>
      <c r="E715" t="str">
        <f>VLOOKUP(D715,[2]Lookups!$A$2:$C$244,2,FALSE)</f>
        <v>Lysimachia quadrifolia</v>
      </c>
      <c r="F715">
        <v>2</v>
      </c>
    </row>
    <row r="716" spans="1:6" x14ac:dyDescent="0.2">
      <c r="A716" t="s">
        <v>800</v>
      </c>
      <c r="B716" t="s">
        <v>779</v>
      </c>
      <c r="C716">
        <v>854</v>
      </c>
      <c r="D716" t="s">
        <v>337</v>
      </c>
      <c r="E716" t="str">
        <f>VLOOKUP(D716,[2]Lookups!$A$2:$C$244,2,FALSE)</f>
        <v>Vaccinium pallidum</v>
      </c>
      <c r="F716">
        <v>4</v>
      </c>
    </row>
    <row r="717" spans="1:6" x14ac:dyDescent="0.2">
      <c r="A717" t="s">
        <v>800</v>
      </c>
      <c r="B717" t="s">
        <v>779</v>
      </c>
      <c r="C717">
        <v>854</v>
      </c>
      <c r="D717" t="s">
        <v>673</v>
      </c>
      <c r="E717" t="str">
        <f>VLOOKUP(D717,[2]Lookups!$A$2:$C$244,2,FALSE)</f>
        <v>Rubus species</v>
      </c>
      <c r="F717">
        <v>2</v>
      </c>
    </row>
    <row r="718" spans="1:6" x14ac:dyDescent="0.2">
      <c r="A718" t="s">
        <v>800</v>
      </c>
      <c r="B718" t="s">
        <v>779</v>
      </c>
      <c r="C718">
        <v>854</v>
      </c>
      <c r="D718" t="s">
        <v>526</v>
      </c>
      <c r="E718" t="str">
        <f>VLOOKUP(D718,[2]Lookups!$A$2:$C$244,2,FALSE)</f>
        <v>Solidago unknown 1</v>
      </c>
      <c r="F718">
        <v>2</v>
      </c>
    </row>
    <row r="719" spans="1:6" x14ac:dyDescent="0.2">
      <c r="A719" t="s">
        <v>800</v>
      </c>
      <c r="B719" t="s">
        <v>779</v>
      </c>
      <c r="C719">
        <v>854</v>
      </c>
      <c r="D719" t="s">
        <v>113</v>
      </c>
      <c r="E719" t="str">
        <f>VLOOKUP(D719,[2]Lookups!$A$2:$C$244,2,FALSE)</f>
        <v>Gaylussacia baccata</v>
      </c>
      <c r="F719">
        <v>2</v>
      </c>
    </row>
    <row r="720" spans="1:6" x14ac:dyDescent="0.2">
      <c r="A720" t="s">
        <v>800</v>
      </c>
      <c r="B720" t="s">
        <v>779</v>
      </c>
      <c r="C720">
        <v>854</v>
      </c>
      <c r="D720" t="s">
        <v>471</v>
      </c>
      <c r="E720" t="str">
        <f>VLOOKUP(D720,[2]Lookups!$A$2:$C$244,2,FALSE)</f>
        <v>Ceanothus americanus</v>
      </c>
      <c r="F720">
        <v>2</v>
      </c>
    </row>
    <row r="721" spans="1:6" x14ac:dyDescent="0.2">
      <c r="A721" t="s">
        <v>800</v>
      </c>
      <c r="B721" t="s">
        <v>779</v>
      </c>
      <c r="C721">
        <v>854</v>
      </c>
      <c r="D721" t="s">
        <v>48</v>
      </c>
      <c r="E721" t="str">
        <f>VLOOKUP(D721,[2]Lookups!$A$2:$C$244,2,FALSE)</f>
        <v>Carex pensylvanica</v>
      </c>
      <c r="F721">
        <v>2</v>
      </c>
    </row>
    <row r="722" spans="1:6" x14ac:dyDescent="0.2">
      <c r="A722" t="s">
        <v>800</v>
      </c>
      <c r="B722" t="s">
        <v>779</v>
      </c>
      <c r="C722">
        <v>854</v>
      </c>
      <c r="D722" t="s">
        <v>520</v>
      </c>
      <c r="E722" t="str">
        <f>VLOOKUP(D722,[2]Lookups!$A$2:$C$244,2,FALSE)</f>
        <v>Rosa carolina</v>
      </c>
      <c r="F722">
        <v>1</v>
      </c>
    </row>
    <row r="723" spans="1:6" x14ac:dyDescent="0.2">
      <c r="A723" t="s">
        <v>800</v>
      </c>
      <c r="B723" t="s">
        <v>779</v>
      </c>
      <c r="C723">
        <v>854</v>
      </c>
      <c r="D723" t="s">
        <v>375</v>
      </c>
      <c r="E723" t="str">
        <f>VLOOKUP(D723,[2]Lookups!$A$2:$C$244,2,FALSE)</f>
        <v>Populus deltoides</v>
      </c>
      <c r="F723">
        <v>1</v>
      </c>
    </row>
    <row r="724" spans="1:6" x14ac:dyDescent="0.2">
      <c r="A724" t="s">
        <v>800</v>
      </c>
      <c r="B724" t="s">
        <v>779</v>
      </c>
      <c r="C724">
        <v>852</v>
      </c>
      <c r="D724" t="s">
        <v>262</v>
      </c>
      <c r="E724" t="str">
        <f>VLOOKUP(D724,[2]Lookups!$A$2:$C$244,2,FALSE)</f>
        <v>Quercus prinoides</v>
      </c>
      <c r="F724">
        <v>5</v>
      </c>
    </row>
    <row r="725" spans="1:6" x14ac:dyDescent="0.2">
      <c r="A725" t="s">
        <v>800</v>
      </c>
      <c r="B725" t="s">
        <v>779</v>
      </c>
      <c r="C725">
        <v>852</v>
      </c>
      <c r="D725" t="s">
        <v>240</v>
      </c>
      <c r="E725" t="str">
        <f>VLOOKUP(D725,[2]Lookups!$A$2:$C$244,2,FALSE)</f>
        <v>Pteridium aquilinum</v>
      </c>
      <c r="F725">
        <v>2</v>
      </c>
    </row>
    <row r="726" spans="1:6" x14ac:dyDescent="0.2">
      <c r="A726" t="s">
        <v>800</v>
      </c>
      <c r="B726" t="s">
        <v>779</v>
      </c>
      <c r="C726">
        <v>852</v>
      </c>
      <c r="D726" t="s">
        <v>415</v>
      </c>
      <c r="E726" t="str">
        <f>VLOOKUP(D726,[2]Lookups!$A$2:$C$244,2,FALSE)</f>
        <v>Rhus glabra</v>
      </c>
      <c r="F726">
        <v>3</v>
      </c>
    </row>
    <row r="727" spans="1:6" x14ac:dyDescent="0.2">
      <c r="A727" t="s">
        <v>800</v>
      </c>
      <c r="B727" t="s">
        <v>779</v>
      </c>
      <c r="C727">
        <v>852</v>
      </c>
      <c r="D727" t="s">
        <v>155</v>
      </c>
      <c r="E727" t="str">
        <f>VLOOKUP(D727,[2]Lookups!$A$2:$C$244,2,FALSE)</f>
        <v>Lupinus perennis</v>
      </c>
      <c r="F727">
        <v>1</v>
      </c>
    </row>
    <row r="728" spans="1:6" x14ac:dyDescent="0.2">
      <c r="A728" t="s">
        <v>800</v>
      </c>
      <c r="B728" t="s">
        <v>779</v>
      </c>
      <c r="C728">
        <v>852</v>
      </c>
      <c r="D728" t="s">
        <v>48</v>
      </c>
      <c r="E728" t="str">
        <f>VLOOKUP(D728,[2]Lookups!$A$2:$C$244,2,FALSE)</f>
        <v>Carex pensylvanica</v>
      </c>
      <c r="F728">
        <v>2</v>
      </c>
    </row>
    <row r="729" spans="1:6" x14ac:dyDescent="0.2">
      <c r="A729" t="s">
        <v>800</v>
      </c>
      <c r="B729" t="s">
        <v>779</v>
      </c>
      <c r="C729">
        <v>852</v>
      </c>
      <c r="D729" t="s">
        <v>369</v>
      </c>
      <c r="E729" t="str">
        <f>VLOOKUP(D729,[2]Lookups!$A$2:$C$244,2,FALSE)</f>
        <v>Aronia melanocarpa</v>
      </c>
      <c r="F729">
        <v>2</v>
      </c>
    </row>
    <row r="730" spans="1:6" x14ac:dyDescent="0.2">
      <c r="A730" t="s">
        <v>800</v>
      </c>
      <c r="B730" t="s">
        <v>779</v>
      </c>
      <c r="C730">
        <v>852</v>
      </c>
      <c r="D730" t="s">
        <v>471</v>
      </c>
      <c r="E730" t="str">
        <f>VLOOKUP(D730,[2]Lookups!$A$2:$C$244,2,FALSE)</f>
        <v>Ceanothus americanus</v>
      </c>
      <c r="F730">
        <v>5</v>
      </c>
    </row>
    <row r="731" spans="1:6" x14ac:dyDescent="0.2">
      <c r="A731" t="s">
        <v>800</v>
      </c>
      <c r="B731" t="s">
        <v>779</v>
      </c>
      <c r="C731">
        <v>852</v>
      </c>
      <c r="D731" t="s">
        <v>337</v>
      </c>
      <c r="E731" t="str">
        <f>VLOOKUP(D731,[2]Lookups!$A$2:$C$244,2,FALSE)</f>
        <v>Vaccinium pallidum</v>
      </c>
      <c r="F731">
        <v>3</v>
      </c>
    </row>
    <row r="732" spans="1:6" x14ac:dyDescent="0.2">
      <c r="A732" t="s">
        <v>800</v>
      </c>
      <c r="B732" t="s">
        <v>779</v>
      </c>
      <c r="C732">
        <v>852</v>
      </c>
      <c r="D732" t="s">
        <v>405</v>
      </c>
      <c r="E732" t="str">
        <f>VLOOKUP(D732,[2]Lookups!$A$2:$C$244,2,FALSE)</f>
        <v>Poacaea sp. 11</v>
      </c>
      <c r="F732">
        <v>1</v>
      </c>
    </row>
    <row r="733" spans="1:6" x14ac:dyDescent="0.2">
      <c r="A733" t="s">
        <v>800</v>
      </c>
      <c r="B733" t="s">
        <v>779</v>
      </c>
      <c r="C733">
        <v>852</v>
      </c>
      <c r="D733" t="s">
        <v>166</v>
      </c>
      <c r="E733" t="str">
        <f>VLOOKUP(D733,[2]Lookups!$A$2:$C$244,2,FALSE)</f>
        <v>Lysimachia quadrifolia</v>
      </c>
      <c r="F733">
        <v>1</v>
      </c>
    </row>
    <row r="734" spans="1:6" x14ac:dyDescent="0.2">
      <c r="A734" t="s">
        <v>800</v>
      </c>
      <c r="B734" t="s">
        <v>779</v>
      </c>
      <c r="C734">
        <v>852</v>
      </c>
      <c r="D734" t="s">
        <v>72</v>
      </c>
      <c r="E734" t="str">
        <f>VLOOKUP(D734,[2]Lookups!$A$2:$C$244,2,FALSE)</f>
        <v>Comptonia peregrina</v>
      </c>
      <c r="F734">
        <v>2</v>
      </c>
    </row>
    <row r="735" spans="1:6" x14ac:dyDescent="0.2">
      <c r="A735" t="s">
        <v>800</v>
      </c>
      <c r="B735" t="s">
        <v>779</v>
      </c>
      <c r="C735">
        <v>850</v>
      </c>
      <c r="D735" t="s">
        <v>253</v>
      </c>
      <c r="E735" t="str">
        <f>VLOOKUP(D735,[2]Lookups!$A$2:$C$244,2,FALSE)</f>
        <v>Quercus ilicifolia</v>
      </c>
      <c r="F735">
        <v>3</v>
      </c>
    </row>
    <row r="736" spans="1:6" x14ac:dyDescent="0.2">
      <c r="A736" t="s">
        <v>800</v>
      </c>
      <c r="B736" t="s">
        <v>779</v>
      </c>
      <c r="C736">
        <v>850</v>
      </c>
      <c r="D736" t="s">
        <v>240</v>
      </c>
      <c r="E736" t="str">
        <f>VLOOKUP(D736,[2]Lookups!$A$2:$C$244,2,FALSE)</f>
        <v>Pteridium aquilinum</v>
      </c>
      <c r="F736">
        <v>3</v>
      </c>
    </row>
    <row r="737" spans="1:6" x14ac:dyDescent="0.2">
      <c r="A737" t="s">
        <v>800</v>
      </c>
      <c r="B737" t="s">
        <v>779</v>
      </c>
      <c r="C737">
        <v>850</v>
      </c>
      <c r="D737" t="s">
        <v>72</v>
      </c>
      <c r="E737" t="str">
        <f>VLOOKUP(D737,[2]Lookups!$A$2:$C$244,2,FALSE)</f>
        <v>Comptonia peregrina</v>
      </c>
      <c r="F737">
        <v>3</v>
      </c>
    </row>
    <row r="738" spans="1:6" x14ac:dyDescent="0.2">
      <c r="A738" t="s">
        <v>800</v>
      </c>
      <c r="B738" t="s">
        <v>779</v>
      </c>
      <c r="C738">
        <v>850</v>
      </c>
      <c r="D738" t="s">
        <v>48</v>
      </c>
      <c r="E738" t="str">
        <f>VLOOKUP(D738,[2]Lookups!$A$2:$C$244,2,FALSE)</f>
        <v>Carex pensylvanica</v>
      </c>
      <c r="F738">
        <v>4</v>
      </c>
    </row>
    <row r="739" spans="1:6" x14ac:dyDescent="0.2">
      <c r="A739" t="s">
        <v>800</v>
      </c>
      <c r="B739" t="s">
        <v>779</v>
      </c>
      <c r="C739">
        <v>850</v>
      </c>
      <c r="D739" t="s">
        <v>337</v>
      </c>
      <c r="E739" t="str">
        <f>VLOOKUP(D739,[2]Lookups!$A$2:$C$244,2,FALSE)</f>
        <v>Vaccinium pallidum</v>
      </c>
      <c r="F739">
        <v>3</v>
      </c>
    </row>
    <row r="740" spans="1:6" x14ac:dyDescent="0.2">
      <c r="A740" t="s">
        <v>800</v>
      </c>
      <c r="B740" t="s">
        <v>779</v>
      </c>
      <c r="C740">
        <v>850</v>
      </c>
      <c r="D740" t="s">
        <v>166</v>
      </c>
      <c r="E740" t="str">
        <f>VLOOKUP(D740,[2]Lookups!$A$2:$C$244,2,FALSE)</f>
        <v>Lysimachia quadrifolia</v>
      </c>
      <c r="F740">
        <v>2</v>
      </c>
    </row>
    <row r="741" spans="1:6" x14ac:dyDescent="0.2">
      <c r="A741" t="s">
        <v>800</v>
      </c>
      <c r="B741" t="s">
        <v>779</v>
      </c>
      <c r="C741">
        <v>850</v>
      </c>
      <c r="D741" t="s">
        <v>415</v>
      </c>
      <c r="E741" t="str">
        <f>VLOOKUP(D741,[2]Lookups!$A$2:$C$244,2,FALSE)</f>
        <v>Rhus glabra</v>
      </c>
      <c r="F741">
        <v>2</v>
      </c>
    </row>
    <row r="742" spans="1:6" x14ac:dyDescent="0.2">
      <c r="A742" t="s">
        <v>800</v>
      </c>
      <c r="B742" t="s">
        <v>779</v>
      </c>
      <c r="C742">
        <v>850</v>
      </c>
      <c r="D742" t="s">
        <v>601</v>
      </c>
      <c r="E742" t="str">
        <f>VLOOKUP(D742,[2]Lookups!$A$2:$C$244,2,FALSE)</f>
        <v>Forb unknown 6</v>
      </c>
      <c r="F742">
        <v>1</v>
      </c>
    </row>
    <row r="743" spans="1:6" x14ac:dyDescent="0.2">
      <c r="A743" t="s">
        <v>800</v>
      </c>
      <c r="B743" t="s">
        <v>779</v>
      </c>
      <c r="C743">
        <v>848</v>
      </c>
      <c r="D743" t="s">
        <v>48</v>
      </c>
      <c r="E743" t="str">
        <f>VLOOKUP(D743,[2]Lookups!$A$2:$C$244,2,FALSE)</f>
        <v>Carex pensylvanica</v>
      </c>
      <c r="F743">
        <v>6</v>
      </c>
    </row>
    <row r="744" spans="1:6" x14ac:dyDescent="0.2">
      <c r="A744" t="s">
        <v>800</v>
      </c>
      <c r="B744" t="s">
        <v>779</v>
      </c>
      <c r="C744">
        <v>848</v>
      </c>
      <c r="D744" t="s">
        <v>673</v>
      </c>
      <c r="E744" t="str">
        <f>VLOOKUP(D744,[2]Lookups!$A$2:$C$244,2,FALSE)</f>
        <v>Rubus species</v>
      </c>
      <c r="F744">
        <v>4</v>
      </c>
    </row>
    <row r="745" spans="1:6" x14ac:dyDescent="0.2">
      <c r="A745" t="s">
        <v>800</v>
      </c>
      <c r="B745" t="s">
        <v>779</v>
      </c>
      <c r="C745">
        <v>848</v>
      </c>
      <c r="D745" t="s">
        <v>166</v>
      </c>
      <c r="E745" t="str">
        <f>VLOOKUP(D745,[2]Lookups!$A$2:$C$244,2,FALSE)</f>
        <v>Lysimachia quadrifolia</v>
      </c>
      <c r="F745">
        <v>2</v>
      </c>
    </row>
    <row r="746" spans="1:6" x14ac:dyDescent="0.2">
      <c r="A746" t="s">
        <v>800</v>
      </c>
      <c r="B746" t="s">
        <v>779</v>
      </c>
      <c r="C746">
        <v>848</v>
      </c>
      <c r="D746" t="s">
        <v>509</v>
      </c>
      <c r="E746" t="str">
        <f>VLOOKUP(D746,[2]Lookups!$A$2:$C$244,2,FALSE)</f>
        <v>Veronica officinalis</v>
      </c>
      <c r="F746">
        <v>1</v>
      </c>
    </row>
    <row r="747" spans="1:6" x14ac:dyDescent="0.2">
      <c r="A747" t="s">
        <v>800</v>
      </c>
      <c r="B747" t="s">
        <v>779</v>
      </c>
      <c r="C747">
        <v>848</v>
      </c>
      <c r="D747" t="s">
        <v>518</v>
      </c>
      <c r="E747" t="str">
        <f>VLOOKUP(D747,[2]Lookups!$A$2:$C$244,2,FALSE)</f>
        <v>Carex unknown 11</v>
      </c>
      <c r="F747">
        <v>2</v>
      </c>
    </row>
    <row r="748" spans="1:6" x14ac:dyDescent="0.2">
      <c r="A748" t="s">
        <v>800</v>
      </c>
      <c r="B748" t="s">
        <v>779</v>
      </c>
      <c r="C748">
        <v>846</v>
      </c>
      <c r="D748" t="s">
        <v>253</v>
      </c>
      <c r="E748" t="str">
        <f>VLOOKUP(D748,[2]Lookups!$A$2:$C$244,2,FALSE)</f>
        <v>Quercus ilicifolia</v>
      </c>
      <c r="F748">
        <v>2</v>
      </c>
    </row>
    <row r="749" spans="1:6" x14ac:dyDescent="0.2">
      <c r="A749" t="s">
        <v>800</v>
      </c>
      <c r="B749" t="s">
        <v>779</v>
      </c>
      <c r="C749">
        <v>846</v>
      </c>
      <c r="D749" t="s">
        <v>72</v>
      </c>
      <c r="E749" t="str">
        <f>VLOOKUP(D749,[2]Lookups!$A$2:$C$244,2,FALSE)</f>
        <v>Comptonia peregrina</v>
      </c>
      <c r="F749">
        <v>3</v>
      </c>
    </row>
    <row r="750" spans="1:6" x14ac:dyDescent="0.2">
      <c r="A750" t="s">
        <v>800</v>
      </c>
      <c r="B750" t="s">
        <v>779</v>
      </c>
      <c r="C750">
        <v>846</v>
      </c>
      <c r="D750" t="s">
        <v>415</v>
      </c>
      <c r="E750" t="str">
        <f>VLOOKUP(D750,[2]Lookups!$A$2:$C$244,2,FALSE)</f>
        <v>Rhus glabra</v>
      </c>
      <c r="F750">
        <v>3</v>
      </c>
    </row>
    <row r="751" spans="1:6" x14ac:dyDescent="0.2">
      <c r="A751" t="s">
        <v>800</v>
      </c>
      <c r="B751" t="s">
        <v>779</v>
      </c>
      <c r="C751">
        <v>846</v>
      </c>
      <c r="D751" t="s">
        <v>166</v>
      </c>
      <c r="E751" t="str">
        <f>VLOOKUP(D751,[2]Lookups!$A$2:$C$244,2,FALSE)</f>
        <v>Lysimachia quadrifolia</v>
      </c>
      <c r="F751">
        <v>2</v>
      </c>
    </row>
    <row r="752" spans="1:6" x14ac:dyDescent="0.2">
      <c r="A752" t="s">
        <v>800</v>
      </c>
      <c r="B752" t="s">
        <v>779</v>
      </c>
      <c r="C752">
        <v>846</v>
      </c>
      <c r="D752" t="s">
        <v>155</v>
      </c>
      <c r="E752" t="str">
        <f>VLOOKUP(D752,[2]Lookups!$A$2:$C$244,2,FALSE)</f>
        <v>Lupinus perennis</v>
      </c>
      <c r="F752">
        <v>1</v>
      </c>
    </row>
    <row r="753" spans="1:6" x14ac:dyDescent="0.2">
      <c r="A753" t="s">
        <v>800</v>
      </c>
      <c r="B753" t="s">
        <v>779</v>
      </c>
      <c r="C753">
        <v>846</v>
      </c>
      <c r="D753" t="s">
        <v>48</v>
      </c>
      <c r="E753" t="str">
        <f>VLOOKUP(D753,[2]Lookups!$A$2:$C$244,2,FALSE)</f>
        <v>Carex pensylvanica</v>
      </c>
      <c r="F753">
        <v>2</v>
      </c>
    </row>
    <row r="754" spans="1:6" x14ac:dyDescent="0.2">
      <c r="A754" t="s">
        <v>800</v>
      </c>
      <c r="B754" t="s">
        <v>779</v>
      </c>
      <c r="C754">
        <v>846</v>
      </c>
      <c r="D754" t="s">
        <v>369</v>
      </c>
      <c r="E754" t="str">
        <f>VLOOKUP(D754,[2]Lookups!$A$2:$C$244,2,FALSE)</f>
        <v>Aronia melanocarpa</v>
      </c>
      <c r="F754">
        <v>1</v>
      </c>
    </row>
    <row r="755" spans="1:6" x14ac:dyDescent="0.2">
      <c r="A755" t="s">
        <v>800</v>
      </c>
      <c r="B755" t="s">
        <v>779</v>
      </c>
      <c r="C755">
        <v>846</v>
      </c>
      <c r="D755" t="s">
        <v>680</v>
      </c>
      <c r="E755" t="str">
        <f>VLOOKUP(D755,[2]Lookups!$A$2:$C$244,2,FALSE)</f>
        <v>Solidago unknown 2</v>
      </c>
      <c r="F755">
        <v>2</v>
      </c>
    </row>
    <row r="756" spans="1:6" x14ac:dyDescent="0.2">
      <c r="A756" t="s">
        <v>800</v>
      </c>
      <c r="B756" t="s">
        <v>779</v>
      </c>
      <c r="C756">
        <v>846</v>
      </c>
      <c r="D756" t="s">
        <v>609</v>
      </c>
      <c r="E756" t="str">
        <f>VLOOKUP(D756,[2]Lookups!$A$2:$C$244,2,FALSE)</f>
        <v>Solidago caesia</v>
      </c>
      <c r="F756">
        <v>1</v>
      </c>
    </row>
    <row r="757" spans="1:6" x14ac:dyDescent="0.2">
      <c r="A757" t="s">
        <v>800</v>
      </c>
      <c r="B757" t="s">
        <v>779</v>
      </c>
      <c r="C757">
        <v>846</v>
      </c>
      <c r="D757" t="s">
        <v>337</v>
      </c>
      <c r="E757" t="str">
        <f>VLOOKUP(D757,[2]Lookups!$A$2:$C$244,2,FALSE)</f>
        <v>Vaccinium pallidum</v>
      </c>
      <c r="F757">
        <v>2</v>
      </c>
    </row>
    <row r="758" spans="1:6" x14ac:dyDescent="0.2">
      <c r="A758" t="s">
        <v>800</v>
      </c>
      <c r="B758" t="s">
        <v>779</v>
      </c>
      <c r="C758">
        <v>846</v>
      </c>
      <c r="D758" t="s">
        <v>618</v>
      </c>
      <c r="E758" t="str">
        <f>VLOOKUP(D758,[2]Lookups!$A$2:$C$244,2,FALSE)</f>
        <v>Verbascum thapsus</v>
      </c>
      <c r="F758">
        <v>1</v>
      </c>
    </row>
    <row r="759" spans="1:6" x14ac:dyDescent="0.2">
      <c r="A759" t="s">
        <v>800</v>
      </c>
      <c r="B759" t="s">
        <v>779</v>
      </c>
      <c r="C759">
        <v>844</v>
      </c>
      <c r="D759" t="s">
        <v>253</v>
      </c>
      <c r="E759" t="str">
        <f>VLOOKUP(D759,[2]Lookups!$A$2:$C$244,2,FALSE)</f>
        <v>Quercus ilicifolia</v>
      </c>
      <c r="F759">
        <v>2</v>
      </c>
    </row>
    <row r="760" spans="1:6" x14ac:dyDescent="0.2">
      <c r="A760" t="s">
        <v>800</v>
      </c>
      <c r="B760" t="s">
        <v>779</v>
      </c>
      <c r="C760">
        <v>844</v>
      </c>
      <c r="D760" t="s">
        <v>166</v>
      </c>
      <c r="E760" t="str">
        <f>VLOOKUP(D760,[2]Lookups!$A$2:$C$244,2,FALSE)</f>
        <v>Lysimachia quadrifolia</v>
      </c>
      <c r="F760">
        <v>1</v>
      </c>
    </row>
    <row r="761" spans="1:6" x14ac:dyDescent="0.2">
      <c r="A761" t="s">
        <v>800</v>
      </c>
      <c r="B761" t="s">
        <v>779</v>
      </c>
      <c r="C761">
        <v>844</v>
      </c>
      <c r="D761" t="s">
        <v>405</v>
      </c>
      <c r="E761" t="str">
        <f>VLOOKUP(D761,[2]Lookups!$A$2:$C$244,2,FALSE)</f>
        <v>Poacaea sp. 11</v>
      </c>
      <c r="F761">
        <v>2</v>
      </c>
    </row>
    <row r="762" spans="1:6" x14ac:dyDescent="0.2">
      <c r="A762" t="s">
        <v>800</v>
      </c>
      <c r="B762" t="s">
        <v>779</v>
      </c>
      <c r="C762">
        <v>844</v>
      </c>
      <c r="D762" t="s">
        <v>48</v>
      </c>
      <c r="E762" t="str">
        <f>VLOOKUP(D762,[2]Lookups!$A$2:$C$244,2,FALSE)</f>
        <v>Carex pensylvanica</v>
      </c>
      <c r="F762">
        <v>2</v>
      </c>
    </row>
    <row r="763" spans="1:6" x14ac:dyDescent="0.2">
      <c r="A763" t="s">
        <v>800</v>
      </c>
      <c r="B763" t="s">
        <v>779</v>
      </c>
      <c r="C763">
        <v>844</v>
      </c>
      <c r="D763" t="s">
        <v>155</v>
      </c>
      <c r="E763" t="str">
        <f>VLOOKUP(D763,[2]Lookups!$A$2:$C$244,2,FALSE)</f>
        <v>Lupinus perennis</v>
      </c>
      <c r="F763">
        <v>1</v>
      </c>
    </row>
    <row r="764" spans="1:6" x14ac:dyDescent="0.2">
      <c r="A764" t="s">
        <v>800</v>
      </c>
      <c r="B764" t="s">
        <v>779</v>
      </c>
      <c r="C764">
        <v>844</v>
      </c>
      <c r="D764" t="s">
        <v>680</v>
      </c>
      <c r="E764" t="str">
        <f>VLOOKUP(D764,[2]Lookups!$A$2:$C$244,2,FALSE)</f>
        <v>Solidago unknown 2</v>
      </c>
      <c r="F764">
        <v>2</v>
      </c>
    </row>
    <row r="765" spans="1:6" x14ac:dyDescent="0.2">
      <c r="A765" t="s">
        <v>800</v>
      </c>
      <c r="B765" t="s">
        <v>779</v>
      </c>
      <c r="C765">
        <v>844</v>
      </c>
      <c r="D765" t="s">
        <v>615</v>
      </c>
      <c r="E765" t="str">
        <f>VLOOKUP(D765,[2]Lookups!$A$2:$C$244,2,FALSE)</f>
        <v>Centaurea stoebe</v>
      </c>
      <c r="F765">
        <v>3</v>
      </c>
    </row>
    <row r="766" spans="1:6" x14ac:dyDescent="0.2">
      <c r="A766" t="s">
        <v>800</v>
      </c>
      <c r="B766" t="s">
        <v>779</v>
      </c>
      <c r="C766">
        <v>844</v>
      </c>
      <c r="D766" t="s">
        <v>673</v>
      </c>
      <c r="E766" t="str">
        <f>VLOOKUP(D766,[2]Lookups!$A$2:$C$244,2,FALSE)</f>
        <v>Rubus species</v>
      </c>
      <c r="F766">
        <v>1</v>
      </c>
    </row>
    <row r="767" spans="1:6" x14ac:dyDescent="0.2">
      <c r="A767" t="s">
        <v>801</v>
      </c>
      <c r="B767" t="s">
        <v>802</v>
      </c>
      <c r="C767">
        <v>589</v>
      </c>
      <c r="D767" t="s">
        <v>247</v>
      </c>
      <c r="E767" t="str">
        <f>VLOOKUP(D767,[2]Lookups!$A$2:$C$244,2,FALSE)</f>
        <v>Quercus alba</v>
      </c>
      <c r="F767">
        <v>2</v>
      </c>
    </row>
    <row r="768" spans="1:6" x14ac:dyDescent="0.2">
      <c r="A768" t="s">
        <v>801</v>
      </c>
      <c r="B768" t="s">
        <v>802</v>
      </c>
      <c r="C768">
        <v>589</v>
      </c>
      <c r="D768" t="s">
        <v>119</v>
      </c>
      <c r="E768" t="str">
        <f>VLOOKUP(D768,[2]Lookups!$A$2:$C$244,2,FALSE)</f>
        <v>Gaultheria procumbens</v>
      </c>
      <c r="F768">
        <v>2</v>
      </c>
    </row>
    <row r="769" spans="1:6" x14ac:dyDescent="0.2">
      <c r="A769" t="s">
        <v>801</v>
      </c>
      <c r="B769" t="s">
        <v>802</v>
      </c>
      <c r="C769">
        <v>589</v>
      </c>
      <c r="D769" t="s">
        <v>673</v>
      </c>
      <c r="E769" t="str">
        <f>VLOOKUP(D769,[2]Lookups!$A$2:$C$244,2,FALSE)</f>
        <v>Rubus species</v>
      </c>
      <c r="F769">
        <v>1</v>
      </c>
    </row>
    <row r="770" spans="1:6" x14ac:dyDescent="0.2">
      <c r="A770" t="s">
        <v>801</v>
      </c>
      <c r="B770" t="s">
        <v>802</v>
      </c>
      <c r="C770">
        <v>589</v>
      </c>
      <c r="D770" t="s">
        <v>421</v>
      </c>
      <c r="E770" t="str">
        <f>VLOOKUP(D770,[2]Lookups!$A$2:$C$244,2,FALSE)</f>
        <v>Forb unknown 2</v>
      </c>
      <c r="F770">
        <v>1</v>
      </c>
    </row>
    <row r="771" spans="1:6" x14ac:dyDescent="0.2">
      <c r="A771" t="s">
        <v>801</v>
      </c>
      <c r="B771" t="s">
        <v>802</v>
      </c>
      <c r="C771">
        <v>589</v>
      </c>
      <c r="D771" t="s">
        <v>427</v>
      </c>
      <c r="E771" t="str">
        <f>VLOOKUP(D771,[2]Lookups!$A$2:$C$244,2,FALSE)</f>
        <v>Poacaea sp. 9</v>
      </c>
      <c r="F771">
        <v>2</v>
      </c>
    </row>
    <row r="772" spans="1:6" x14ac:dyDescent="0.2">
      <c r="A772" t="s">
        <v>801</v>
      </c>
      <c r="B772" t="s">
        <v>802</v>
      </c>
      <c r="C772">
        <v>587</v>
      </c>
      <c r="D772" t="s">
        <v>424</v>
      </c>
      <c r="E772" t="str">
        <f>VLOOKUP(D772,[2]Lookups!$A$2:$C$244,2,FALSE)</f>
        <v>Panicum virgatum</v>
      </c>
      <c r="F772">
        <v>1</v>
      </c>
    </row>
    <row r="773" spans="1:6" x14ac:dyDescent="0.2">
      <c r="A773" t="s">
        <v>801</v>
      </c>
      <c r="B773" t="s">
        <v>802</v>
      </c>
      <c r="C773">
        <v>587</v>
      </c>
      <c r="D773" t="s">
        <v>204</v>
      </c>
      <c r="E773" t="str">
        <f>VLOOKUP(D773,[2]Lookups!$A$2:$C$244,2,FALSE)</f>
        <v>Pinus rigida</v>
      </c>
      <c r="F773">
        <v>2</v>
      </c>
    </row>
    <row r="774" spans="1:6" x14ac:dyDescent="0.2">
      <c r="A774" t="s">
        <v>801</v>
      </c>
      <c r="B774" t="s">
        <v>802</v>
      </c>
      <c r="C774">
        <v>587</v>
      </c>
      <c r="D774" t="s">
        <v>250</v>
      </c>
      <c r="E774" t="str">
        <f>VLOOKUP(D774,[2]Lookups!$A$2:$C$244,2,FALSE)</f>
        <v>Quercus coccinea</v>
      </c>
      <c r="F774">
        <v>2</v>
      </c>
    </row>
    <row r="775" spans="1:6" x14ac:dyDescent="0.2">
      <c r="A775" t="s">
        <v>801</v>
      </c>
      <c r="B775" t="s">
        <v>802</v>
      </c>
      <c r="C775">
        <v>585</v>
      </c>
      <c r="D775" t="s">
        <v>119</v>
      </c>
      <c r="E775" t="str">
        <f>VLOOKUP(D775,[2]Lookups!$A$2:$C$244,2,FALSE)</f>
        <v>Gaultheria procumbens</v>
      </c>
      <c r="F775">
        <v>4</v>
      </c>
    </row>
    <row r="776" spans="1:6" x14ac:dyDescent="0.2">
      <c r="A776" t="s">
        <v>801</v>
      </c>
      <c r="B776" t="s">
        <v>802</v>
      </c>
      <c r="C776">
        <v>585</v>
      </c>
      <c r="D776" t="s">
        <v>204</v>
      </c>
      <c r="E776" t="str">
        <f>VLOOKUP(D776,[2]Lookups!$A$2:$C$244,2,FALSE)</f>
        <v>Pinus rigida</v>
      </c>
      <c r="F776">
        <v>4</v>
      </c>
    </row>
    <row r="777" spans="1:6" x14ac:dyDescent="0.2">
      <c r="A777" t="s">
        <v>801</v>
      </c>
      <c r="B777" t="s">
        <v>802</v>
      </c>
      <c r="C777">
        <v>585</v>
      </c>
      <c r="D777" t="s">
        <v>337</v>
      </c>
      <c r="E777" t="str">
        <f>VLOOKUP(D777,[2]Lookups!$A$2:$C$244,2,FALSE)</f>
        <v>Vaccinium pallidum</v>
      </c>
      <c r="F777">
        <v>2</v>
      </c>
    </row>
    <row r="778" spans="1:6" x14ac:dyDescent="0.2">
      <c r="A778" t="s">
        <v>801</v>
      </c>
      <c r="B778" t="s">
        <v>802</v>
      </c>
      <c r="C778">
        <v>585</v>
      </c>
      <c r="D778" t="s">
        <v>328</v>
      </c>
      <c r="E778" t="str">
        <f>VLOOKUP(D778,[2]Lookups!$A$2:$C$244,2,FALSE)</f>
        <v>Vaccinium angustifolium</v>
      </c>
      <c r="F778">
        <v>3</v>
      </c>
    </row>
    <row r="779" spans="1:6" x14ac:dyDescent="0.2">
      <c r="A779" t="s">
        <v>801</v>
      </c>
      <c r="B779" t="s">
        <v>802</v>
      </c>
      <c r="C779">
        <v>585</v>
      </c>
      <c r="D779" t="s">
        <v>501</v>
      </c>
      <c r="E779" t="str">
        <f>VLOOKUP(D779,[2]Lookups!$A$2:$C$244,2,FALSE)</f>
        <v>Forb unknown 3</v>
      </c>
      <c r="F779">
        <v>1</v>
      </c>
    </row>
    <row r="780" spans="1:6" x14ac:dyDescent="0.2">
      <c r="A780" t="s">
        <v>801</v>
      </c>
      <c r="B780" t="s">
        <v>802</v>
      </c>
      <c r="C780">
        <v>585</v>
      </c>
      <c r="D780" t="s">
        <v>412</v>
      </c>
      <c r="E780" t="str">
        <f>VLOOKUP(D780,[2]Lookups!$A$2:$C$244,2,FALSE)</f>
        <v>Rhus copallinum</v>
      </c>
      <c r="F780">
        <v>1</v>
      </c>
    </row>
    <row r="781" spans="1:6" x14ac:dyDescent="0.2">
      <c r="A781" t="s">
        <v>801</v>
      </c>
      <c r="B781" t="s">
        <v>802</v>
      </c>
      <c r="C781">
        <v>585</v>
      </c>
      <c r="D781" t="s">
        <v>421</v>
      </c>
      <c r="E781" t="str">
        <f>VLOOKUP(D781,[2]Lookups!$A$2:$C$244,2,FALSE)</f>
        <v>Forb unknown 2</v>
      </c>
      <c r="F781">
        <v>1</v>
      </c>
    </row>
    <row r="782" spans="1:6" x14ac:dyDescent="0.2">
      <c r="A782" t="s">
        <v>801</v>
      </c>
      <c r="B782" t="s">
        <v>802</v>
      </c>
      <c r="C782">
        <v>585</v>
      </c>
      <c r="D782" t="s">
        <v>673</v>
      </c>
      <c r="E782" t="str">
        <f>VLOOKUP(D782,[2]Lookups!$A$2:$C$244,2,FALSE)</f>
        <v>Rubus species</v>
      </c>
      <c r="F782">
        <v>2</v>
      </c>
    </row>
    <row r="783" spans="1:6" x14ac:dyDescent="0.2">
      <c r="A783" t="s">
        <v>801</v>
      </c>
      <c r="B783" t="s">
        <v>802</v>
      </c>
      <c r="C783">
        <v>585</v>
      </c>
      <c r="D783" t="s">
        <v>48</v>
      </c>
      <c r="E783" t="str">
        <f>VLOOKUP(D783,[2]Lookups!$A$2:$C$244,2,FALSE)</f>
        <v>Carex pensylvanica</v>
      </c>
      <c r="F783">
        <v>1</v>
      </c>
    </row>
    <row r="784" spans="1:6" x14ac:dyDescent="0.2">
      <c r="A784" t="s">
        <v>801</v>
      </c>
      <c r="B784" t="s">
        <v>802</v>
      </c>
      <c r="C784">
        <v>583</v>
      </c>
      <c r="D784" t="s">
        <v>204</v>
      </c>
      <c r="E784" t="str">
        <f>VLOOKUP(D784,[2]Lookups!$A$2:$C$244,2,FALSE)</f>
        <v>Pinus rigida</v>
      </c>
      <c r="F784">
        <v>1</v>
      </c>
    </row>
    <row r="785" spans="1:6" x14ac:dyDescent="0.2">
      <c r="A785" t="s">
        <v>801</v>
      </c>
      <c r="B785" t="s">
        <v>802</v>
      </c>
      <c r="C785">
        <v>583</v>
      </c>
      <c r="D785" t="s">
        <v>253</v>
      </c>
      <c r="E785" t="str">
        <f>VLOOKUP(D785,[2]Lookups!$A$2:$C$244,2,FALSE)</f>
        <v>Quercus ilicifolia</v>
      </c>
      <c r="F785">
        <v>3</v>
      </c>
    </row>
    <row r="786" spans="1:6" x14ac:dyDescent="0.2">
      <c r="A786" t="s">
        <v>801</v>
      </c>
      <c r="B786" t="s">
        <v>802</v>
      </c>
      <c r="C786">
        <v>583</v>
      </c>
      <c r="D786" t="s">
        <v>48</v>
      </c>
      <c r="E786" t="str">
        <f>VLOOKUP(D786,[2]Lookups!$A$2:$C$244,2,FALSE)</f>
        <v>Carex pensylvanica</v>
      </c>
      <c r="F786">
        <v>2</v>
      </c>
    </row>
    <row r="787" spans="1:6" x14ac:dyDescent="0.2">
      <c r="A787" t="s">
        <v>801</v>
      </c>
      <c r="B787" t="s">
        <v>802</v>
      </c>
      <c r="C787">
        <v>583</v>
      </c>
      <c r="D787" t="s">
        <v>673</v>
      </c>
      <c r="E787" t="str">
        <f>VLOOKUP(D787,[2]Lookups!$A$2:$C$244,2,FALSE)</f>
        <v>Rubus species</v>
      </c>
      <c r="F787">
        <v>2</v>
      </c>
    </row>
    <row r="788" spans="1:6" x14ac:dyDescent="0.2">
      <c r="A788" t="s">
        <v>801</v>
      </c>
      <c r="B788" t="s">
        <v>802</v>
      </c>
      <c r="C788">
        <v>583</v>
      </c>
      <c r="D788" t="s">
        <v>337</v>
      </c>
      <c r="E788" t="str">
        <f>VLOOKUP(D788,[2]Lookups!$A$2:$C$244,2,FALSE)</f>
        <v>Vaccinium pallidum</v>
      </c>
      <c r="F788">
        <v>2</v>
      </c>
    </row>
    <row r="789" spans="1:6" x14ac:dyDescent="0.2">
      <c r="A789" t="s">
        <v>801</v>
      </c>
      <c r="B789" t="s">
        <v>802</v>
      </c>
      <c r="C789">
        <v>583</v>
      </c>
      <c r="D789" t="s">
        <v>119</v>
      </c>
      <c r="E789" t="str">
        <f>VLOOKUP(D789,[2]Lookups!$A$2:$C$244,2,FALSE)</f>
        <v>Gaultheria procumbens</v>
      </c>
      <c r="F789">
        <v>2</v>
      </c>
    </row>
    <row r="790" spans="1:6" x14ac:dyDescent="0.2">
      <c r="A790" t="s">
        <v>801</v>
      </c>
      <c r="B790" t="s">
        <v>802</v>
      </c>
      <c r="C790">
        <v>583</v>
      </c>
      <c r="D790" t="s">
        <v>166</v>
      </c>
      <c r="E790" t="str">
        <f>VLOOKUP(D790,[2]Lookups!$A$2:$C$244,2,FALSE)</f>
        <v>Lysimachia quadrifolia</v>
      </c>
      <c r="F790">
        <v>1</v>
      </c>
    </row>
    <row r="791" spans="1:6" x14ac:dyDescent="0.2">
      <c r="A791" t="s">
        <v>801</v>
      </c>
      <c r="B791" t="s">
        <v>802</v>
      </c>
      <c r="C791">
        <v>583</v>
      </c>
      <c r="D791" t="s">
        <v>760</v>
      </c>
      <c r="E791" t="str">
        <f>VLOOKUP(D791,[2]Lookups!$A$2:$C$244,2,FALSE)</f>
        <v>forb unknown 8</v>
      </c>
      <c r="F791">
        <v>1</v>
      </c>
    </row>
    <row r="792" spans="1:6" x14ac:dyDescent="0.2">
      <c r="A792" t="s">
        <v>801</v>
      </c>
      <c r="B792" t="s">
        <v>802</v>
      </c>
      <c r="C792">
        <v>583</v>
      </c>
      <c r="D792" t="s">
        <v>96</v>
      </c>
      <c r="E792" t="str">
        <f>VLOOKUP(D792,[2]Lookups!$A$2:$C$244,2,FALSE)</f>
        <v>Epigaea repens</v>
      </c>
      <c r="F792">
        <v>1</v>
      </c>
    </row>
    <row r="793" spans="1:6" x14ac:dyDescent="0.2">
      <c r="A793" t="s">
        <v>801</v>
      </c>
      <c r="B793" t="s">
        <v>802</v>
      </c>
      <c r="C793">
        <v>581</v>
      </c>
      <c r="D793" t="s">
        <v>253</v>
      </c>
      <c r="E793" t="str">
        <f>VLOOKUP(D793,[2]Lookups!$A$2:$C$244,2,FALSE)</f>
        <v>Quercus ilicifolia</v>
      </c>
      <c r="F793">
        <v>4</v>
      </c>
    </row>
    <row r="794" spans="1:6" x14ac:dyDescent="0.2">
      <c r="A794" t="s">
        <v>801</v>
      </c>
      <c r="B794" t="s">
        <v>802</v>
      </c>
      <c r="C794">
        <v>581</v>
      </c>
      <c r="D794" t="s">
        <v>262</v>
      </c>
      <c r="E794" t="str">
        <f>VLOOKUP(D794,[2]Lookups!$A$2:$C$244,2,FALSE)</f>
        <v>Quercus prinoides</v>
      </c>
      <c r="F794">
        <v>4</v>
      </c>
    </row>
    <row r="795" spans="1:6" x14ac:dyDescent="0.2">
      <c r="A795" t="s">
        <v>801</v>
      </c>
      <c r="B795" t="s">
        <v>802</v>
      </c>
      <c r="C795">
        <v>581</v>
      </c>
      <c r="D795" t="s">
        <v>337</v>
      </c>
      <c r="E795" t="str">
        <f>VLOOKUP(D795,[2]Lookups!$A$2:$C$244,2,FALSE)</f>
        <v>Vaccinium pallidum</v>
      </c>
      <c r="F795">
        <v>4</v>
      </c>
    </row>
    <row r="796" spans="1:6" x14ac:dyDescent="0.2">
      <c r="A796" t="s">
        <v>801</v>
      </c>
      <c r="B796" t="s">
        <v>802</v>
      </c>
      <c r="C796">
        <v>581</v>
      </c>
      <c r="D796" t="s">
        <v>113</v>
      </c>
      <c r="E796" t="str">
        <f>VLOOKUP(D796,[2]Lookups!$A$2:$C$244,2,FALSE)</f>
        <v>Gaylussacia baccata</v>
      </c>
      <c r="F796">
        <v>2</v>
      </c>
    </row>
    <row r="797" spans="1:6" x14ac:dyDescent="0.2">
      <c r="A797" t="s">
        <v>801</v>
      </c>
      <c r="B797" t="s">
        <v>802</v>
      </c>
      <c r="C797">
        <v>581</v>
      </c>
      <c r="D797" t="s">
        <v>119</v>
      </c>
      <c r="E797" t="str">
        <f>VLOOKUP(D797,[2]Lookups!$A$2:$C$244,2,FALSE)</f>
        <v>Gaultheria procumbens</v>
      </c>
      <c r="F797">
        <v>3</v>
      </c>
    </row>
    <row r="798" spans="1:6" x14ac:dyDescent="0.2">
      <c r="A798" t="s">
        <v>801</v>
      </c>
      <c r="B798" t="s">
        <v>802</v>
      </c>
      <c r="C798">
        <v>579</v>
      </c>
      <c r="D798" t="s">
        <v>234</v>
      </c>
      <c r="E798" t="str">
        <f>VLOOKUP(D798,[2]Lookups!$A$2:$C$244,2,FALSE)</f>
        <v>Poacaea sp. 8</v>
      </c>
      <c r="F798">
        <v>1</v>
      </c>
    </row>
    <row r="799" spans="1:6" x14ac:dyDescent="0.2">
      <c r="A799" t="s">
        <v>801</v>
      </c>
      <c r="B799" t="s">
        <v>802</v>
      </c>
      <c r="C799">
        <v>579</v>
      </c>
      <c r="D799" t="s">
        <v>337</v>
      </c>
      <c r="E799" t="str">
        <f>VLOOKUP(D799,[2]Lookups!$A$2:$C$244,2,FALSE)</f>
        <v>Vaccinium pallidum</v>
      </c>
      <c r="F799">
        <v>3</v>
      </c>
    </row>
    <row r="800" spans="1:6" x14ac:dyDescent="0.2">
      <c r="A800" t="s">
        <v>801</v>
      </c>
      <c r="B800" t="s">
        <v>802</v>
      </c>
      <c r="C800">
        <v>579</v>
      </c>
      <c r="D800" t="s">
        <v>253</v>
      </c>
      <c r="E800" t="str">
        <f>VLOOKUP(D800,[2]Lookups!$A$2:$C$244,2,FALSE)</f>
        <v>Quercus ilicifolia</v>
      </c>
      <c r="F800">
        <v>2</v>
      </c>
    </row>
    <row r="801" spans="1:6" x14ac:dyDescent="0.2">
      <c r="A801" t="s">
        <v>801</v>
      </c>
      <c r="B801" t="s">
        <v>802</v>
      </c>
      <c r="C801">
        <v>579</v>
      </c>
      <c r="D801" t="s">
        <v>204</v>
      </c>
      <c r="E801" t="str">
        <f>VLOOKUP(D801,[2]Lookups!$A$2:$C$244,2,FALSE)</f>
        <v>Pinus rigida</v>
      </c>
      <c r="F801">
        <v>1</v>
      </c>
    </row>
    <row r="802" spans="1:6" x14ac:dyDescent="0.2">
      <c r="A802" t="s">
        <v>801</v>
      </c>
      <c r="B802" t="s">
        <v>802</v>
      </c>
      <c r="C802">
        <v>579</v>
      </c>
      <c r="D802" t="s">
        <v>328</v>
      </c>
      <c r="E802" t="str">
        <f>VLOOKUP(D802,[2]Lookups!$A$2:$C$244,2,FALSE)</f>
        <v>Vaccinium angustifolium</v>
      </c>
      <c r="F802">
        <v>2</v>
      </c>
    </row>
    <row r="803" spans="1:6" x14ac:dyDescent="0.2">
      <c r="A803" t="s">
        <v>801</v>
      </c>
      <c r="B803" t="s">
        <v>802</v>
      </c>
      <c r="C803">
        <v>579</v>
      </c>
      <c r="D803" t="s">
        <v>48</v>
      </c>
      <c r="E803" t="str">
        <f>VLOOKUP(D803,[2]Lookups!$A$2:$C$244,2,FALSE)</f>
        <v>Carex pensylvanica</v>
      </c>
      <c r="F803">
        <v>1</v>
      </c>
    </row>
    <row r="804" spans="1:6" x14ac:dyDescent="0.2">
      <c r="A804" t="s">
        <v>801</v>
      </c>
      <c r="B804" t="s">
        <v>802</v>
      </c>
      <c r="C804">
        <v>579</v>
      </c>
      <c r="D804" t="s">
        <v>96</v>
      </c>
      <c r="E804" t="str">
        <f>VLOOKUP(D804,[2]Lookups!$A$2:$C$244,2,FALSE)</f>
        <v>Epigaea repens</v>
      </c>
      <c r="F804">
        <v>1</v>
      </c>
    </row>
    <row r="805" spans="1:6" x14ac:dyDescent="0.2">
      <c r="A805" t="s">
        <v>801</v>
      </c>
      <c r="B805" t="s">
        <v>802</v>
      </c>
      <c r="C805">
        <v>579</v>
      </c>
      <c r="D805" t="s">
        <v>24</v>
      </c>
      <c r="E805" t="str">
        <f>VLOOKUP(D805,[2]Lookups!$A$2:$C$244,2,FALSE)</f>
        <v>Baptisia tinctoria</v>
      </c>
      <c r="F805">
        <v>1</v>
      </c>
    </row>
    <row r="806" spans="1:6" x14ac:dyDescent="0.2">
      <c r="A806" t="s">
        <v>801</v>
      </c>
      <c r="B806" t="s">
        <v>802</v>
      </c>
      <c r="C806">
        <v>579</v>
      </c>
      <c r="D806" t="s">
        <v>119</v>
      </c>
      <c r="E806" t="str">
        <f>VLOOKUP(D806,[2]Lookups!$A$2:$C$244,2,FALSE)</f>
        <v>Gaultheria procumbens</v>
      </c>
      <c r="F806">
        <v>1</v>
      </c>
    </row>
    <row r="807" spans="1:6" x14ac:dyDescent="0.2">
      <c r="A807" t="s">
        <v>801</v>
      </c>
      <c r="B807" t="s">
        <v>802</v>
      </c>
      <c r="C807">
        <v>579</v>
      </c>
      <c r="D807" t="s">
        <v>113</v>
      </c>
      <c r="E807" t="str">
        <f>VLOOKUP(D807,[2]Lookups!$A$2:$C$244,2,FALSE)</f>
        <v>Gaylussacia baccata</v>
      </c>
      <c r="F807">
        <v>1</v>
      </c>
    </row>
    <row r="808" spans="1:6" x14ac:dyDescent="0.2">
      <c r="A808" t="s">
        <v>801</v>
      </c>
      <c r="B808" t="s">
        <v>802</v>
      </c>
      <c r="C808">
        <v>577</v>
      </c>
      <c r="D808" t="s">
        <v>253</v>
      </c>
      <c r="E808" t="str">
        <f>VLOOKUP(D808,[2]Lookups!$A$2:$C$244,2,FALSE)</f>
        <v>Quercus ilicifolia</v>
      </c>
      <c r="F808">
        <v>5</v>
      </c>
    </row>
    <row r="809" spans="1:6" x14ac:dyDescent="0.2">
      <c r="A809" t="s">
        <v>801</v>
      </c>
      <c r="B809" t="s">
        <v>802</v>
      </c>
      <c r="C809">
        <v>577</v>
      </c>
      <c r="D809" t="s">
        <v>247</v>
      </c>
      <c r="E809" t="str">
        <f>VLOOKUP(D809,[2]Lookups!$A$2:$C$244,2,FALSE)</f>
        <v>Quercus alba</v>
      </c>
      <c r="F809">
        <v>3</v>
      </c>
    </row>
    <row r="810" spans="1:6" x14ac:dyDescent="0.2">
      <c r="A810" t="s">
        <v>801</v>
      </c>
      <c r="B810" t="s">
        <v>802</v>
      </c>
      <c r="C810">
        <v>577</v>
      </c>
      <c r="D810" t="s">
        <v>337</v>
      </c>
      <c r="E810" t="str">
        <f>VLOOKUP(D810,[2]Lookups!$A$2:$C$244,2,FALSE)</f>
        <v>Vaccinium pallidum</v>
      </c>
      <c r="F810">
        <v>4</v>
      </c>
    </row>
    <row r="811" spans="1:6" x14ac:dyDescent="0.2">
      <c r="A811" t="s">
        <v>801</v>
      </c>
      <c r="B811" t="s">
        <v>802</v>
      </c>
      <c r="C811">
        <v>577</v>
      </c>
      <c r="D811" t="s">
        <v>328</v>
      </c>
      <c r="E811" t="str">
        <f>VLOOKUP(D811,[2]Lookups!$A$2:$C$244,2,FALSE)</f>
        <v>Vaccinium angustifolium</v>
      </c>
      <c r="F811">
        <v>2</v>
      </c>
    </row>
    <row r="812" spans="1:6" x14ac:dyDescent="0.2">
      <c r="A812" t="s">
        <v>801</v>
      </c>
      <c r="B812" t="s">
        <v>802</v>
      </c>
      <c r="C812">
        <v>577</v>
      </c>
      <c r="D812" t="s">
        <v>48</v>
      </c>
      <c r="E812" t="str">
        <f>VLOOKUP(D812,[2]Lookups!$A$2:$C$244,2,FALSE)</f>
        <v>Carex pensylvanica</v>
      </c>
      <c r="F812">
        <v>1</v>
      </c>
    </row>
    <row r="813" spans="1:6" x14ac:dyDescent="0.2">
      <c r="A813" t="s">
        <v>801</v>
      </c>
      <c r="B813" t="s">
        <v>802</v>
      </c>
      <c r="C813">
        <v>577</v>
      </c>
      <c r="D813" t="s">
        <v>137</v>
      </c>
      <c r="E813" t="str">
        <f>VLOOKUP(D813,[2]Lookups!$A$2:$C$244,2,FALSE)</f>
        <v>Kalmia angustifolium</v>
      </c>
      <c r="F813">
        <v>2</v>
      </c>
    </row>
    <row r="814" spans="1:6" x14ac:dyDescent="0.2">
      <c r="A814" t="s">
        <v>801</v>
      </c>
      <c r="B814" t="s">
        <v>802</v>
      </c>
      <c r="C814">
        <v>577</v>
      </c>
      <c r="D814" t="s">
        <v>119</v>
      </c>
      <c r="E814" t="str">
        <f>VLOOKUP(D814,[2]Lookups!$A$2:$C$244,2,FALSE)</f>
        <v>Gaultheria procumbens</v>
      </c>
      <c r="F814">
        <v>2</v>
      </c>
    </row>
    <row r="815" spans="1:6" x14ac:dyDescent="0.2">
      <c r="A815" t="s">
        <v>801</v>
      </c>
      <c r="B815" t="s">
        <v>802</v>
      </c>
      <c r="C815">
        <v>575</v>
      </c>
      <c r="D815" t="s">
        <v>253</v>
      </c>
      <c r="E815" t="str">
        <f>VLOOKUP(D815,[2]Lookups!$A$2:$C$244,2,FALSE)</f>
        <v>Quercus ilicifolia</v>
      </c>
      <c r="F815">
        <v>4</v>
      </c>
    </row>
    <row r="816" spans="1:6" x14ac:dyDescent="0.2">
      <c r="A816" t="s">
        <v>801</v>
      </c>
      <c r="B816" t="s">
        <v>802</v>
      </c>
      <c r="C816">
        <v>575</v>
      </c>
      <c r="D816" t="s">
        <v>247</v>
      </c>
      <c r="E816" t="str">
        <f>VLOOKUP(D816,[2]Lookups!$A$2:$C$244,2,FALSE)</f>
        <v>Quercus alba</v>
      </c>
      <c r="F816">
        <v>6</v>
      </c>
    </row>
    <row r="817" spans="1:6" x14ac:dyDescent="0.2">
      <c r="A817" t="s">
        <v>801</v>
      </c>
      <c r="B817" t="s">
        <v>802</v>
      </c>
      <c r="C817">
        <v>575</v>
      </c>
      <c r="D817" t="s">
        <v>250</v>
      </c>
      <c r="E817" t="str">
        <f>VLOOKUP(D817,[2]Lookups!$A$2:$C$244,2,FALSE)</f>
        <v>Quercus coccinea</v>
      </c>
      <c r="F817">
        <v>2</v>
      </c>
    </row>
    <row r="818" spans="1:6" x14ac:dyDescent="0.2">
      <c r="A818" t="s">
        <v>801</v>
      </c>
      <c r="B818" t="s">
        <v>802</v>
      </c>
      <c r="C818">
        <v>575</v>
      </c>
      <c r="D818" t="s">
        <v>262</v>
      </c>
      <c r="E818" t="str">
        <f>VLOOKUP(D818,[2]Lookups!$A$2:$C$244,2,FALSE)</f>
        <v>Quercus prinoides</v>
      </c>
      <c r="F818">
        <v>4</v>
      </c>
    </row>
    <row r="819" spans="1:6" x14ac:dyDescent="0.2">
      <c r="A819" t="s">
        <v>801</v>
      </c>
      <c r="B819" t="s">
        <v>802</v>
      </c>
      <c r="C819">
        <v>575</v>
      </c>
      <c r="D819" t="s">
        <v>337</v>
      </c>
      <c r="E819" t="str">
        <f>VLOOKUP(D819,[2]Lookups!$A$2:$C$244,2,FALSE)</f>
        <v>Vaccinium pallidum</v>
      </c>
      <c r="F819">
        <v>3</v>
      </c>
    </row>
    <row r="820" spans="1:6" x14ac:dyDescent="0.2">
      <c r="A820" t="s">
        <v>801</v>
      </c>
      <c r="B820" t="s">
        <v>802</v>
      </c>
      <c r="C820">
        <v>575</v>
      </c>
      <c r="D820" t="s">
        <v>119</v>
      </c>
      <c r="E820" t="str">
        <f>VLOOKUP(D820,[2]Lookups!$A$2:$C$244,2,FALSE)</f>
        <v>Gaultheria procumbens</v>
      </c>
      <c r="F820">
        <v>2</v>
      </c>
    </row>
    <row r="821" spans="1:6" x14ac:dyDescent="0.2">
      <c r="A821" t="s">
        <v>801</v>
      </c>
      <c r="B821" t="s">
        <v>802</v>
      </c>
      <c r="C821">
        <v>573</v>
      </c>
      <c r="D821" t="s">
        <v>204</v>
      </c>
      <c r="E821" t="str">
        <f>VLOOKUP(D821,[2]Lookups!$A$2:$C$244,2,FALSE)</f>
        <v>Pinus rigida</v>
      </c>
      <c r="F821">
        <v>1</v>
      </c>
    </row>
    <row r="822" spans="1:6" x14ac:dyDescent="0.2">
      <c r="A822" t="s">
        <v>801</v>
      </c>
      <c r="B822" t="s">
        <v>802</v>
      </c>
      <c r="C822">
        <v>573</v>
      </c>
      <c r="D822" t="s">
        <v>253</v>
      </c>
      <c r="E822" t="str">
        <f>VLOOKUP(D822,[2]Lookups!$A$2:$C$244,2,FALSE)</f>
        <v>Quercus ilicifolia</v>
      </c>
      <c r="F822">
        <v>6</v>
      </c>
    </row>
    <row r="823" spans="1:6" x14ac:dyDescent="0.2">
      <c r="A823" t="s">
        <v>801</v>
      </c>
      <c r="B823" t="s">
        <v>802</v>
      </c>
      <c r="C823">
        <v>573</v>
      </c>
      <c r="D823" t="s">
        <v>113</v>
      </c>
      <c r="E823" t="str">
        <f>VLOOKUP(D823,[2]Lookups!$A$2:$C$244,2,FALSE)</f>
        <v>Gaylussacia baccata</v>
      </c>
      <c r="F823">
        <v>3</v>
      </c>
    </row>
    <row r="824" spans="1:6" x14ac:dyDescent="0.2">
      <c r="A824" t="s">
        <v>801</v>
      </c>
      <c r="B824" t="s">
        <v>802</v>
      </c>
      <c r="C824">
        <v>573</v>
      </c>
      <c r="D824" t="s">
        <v>337</v>
      </c>
      <c r="E824" t="str">
        <f>VLOOKUP(D824,[2]Lookups!$A$2:$C$244,2,FALSE)</f>
        <v>Vaccinium pallidum</v>
      </c>
      <c r="F824">
        <v>3</v>
      </c>
    </row>
    <row r="825" spans="1:6" x14ac:dyDescent="0.2">
      <c r="A825" t="s">
        <v>801</v>
      </c>
      <c r="B825" t="s">
        <v>802</v>
      </c>
      <c r="C825">
        <v>573</v>
      </c>
      <c r="D825" t="s">
        <v>328</v>
      </c>
      <c r="E825" t="str">
        <f>VLOOKUP(D825,[2]Lookups!$A$2:$C$244,2,FALSE)</f>
        <v>Vaccinium angustifolium</v>
      </c>
      <c r="F825">
        <v>2</v>
      </c>
    </row>
    <row r="826" spans="1:6" x14ac:dyDescent="0.2">
      <c r="A826" t="s">
        <v>801</v>
      </c>
      <c r="B826" t="s">
        <v>802</v>
      </c>
      <c r="C826">
        <v>573</v>
      </c>
      <c r="D826" t="s">
        <v>119</v>
      </c>
      <c r="E826" t="str">
        <f>VLOOKUP(D826,[2]Lookups!$A$2:$C$244,2,FALSE)</f>
        <v>Gaultheria procumbens</v>
      </c>
      <c r="F826">
        <v>2</v>
      </c>
    </row>
    <row r="827" spans="1:6" x14ac:dyDescent="0.2">
      <c r="A827" t="s">
        <v>801</v>
      </c>
      <c r="B827" t="s">
        <v>802</v>
      </c>
      <c r="C827">
        <v>573</v>
      </c>
      <c r="D827" t="s">
        <v>169</v>
      </c>
      <c r="E827" t="str">
        <f>VLOOKUP(D827,[2]Lookups!$A$2:$C$244,2,FALSE)</f>
        <v>Melampyrum lineare</v>
      </c>
      <c r="F827">
        <v>1</v>
      </c>
    </row>
    <row r="828" spans="1:6" x14ac:dyDescent="0.2">
      <c r="A828" t="s">
        <v>801</v>
      </c>
      <c r="B828" t="s">
        <v>802</v>
      </c>
      <c r="C828">
        <v>573</v>
      </c>
      <c r="D828" t="s">
        <v>240</v>
      </c>
      <c r="E828" t="str">
        <f>VLOOKUP(D828,[2]Lookups!$A$2:$C$244,2,FALSE)</f>
        <v>Pteridium aquilinum</v>
      </c>
      <c r="F828">
        <v>2</v>
      </c>
    </row>
    <row r="829" spans="1:6" x14ac:dyDescent="0.2">
      <c r="A829" t="s">
        <v>801</v>
      </c>
      <c r="B829" t="s">
        <v>802</v>
      </c>
      <c r="C829">
        <v>571</v>
      </c>
      <c r="D829" t="s">
        <v>250</v>
      </c>
      <c r="E829" t="str">
        <f>VLOOKUP(D829,[2]Lookups!$A$2:$C$244,2,FALSE)</f>
        <v>Quercus coccinea</v>
      </c>
      <c r="F829">
        <v>1</v>
      </c>
    </row>
    <row r="830" spans="1:6" x14ac:dyDescent="0.2">
      <c r="A830" t="s">
        <v>801</v>
      </c>
      <c r="B830" t="s">
        <v>802</v>
      </c>
      <c r="C830">
        <v>571</v>
      </c>
      <c r="D830" t="s">
        <v>253</v>
      </c>
      <c r="E830" t="str">
        <f>VLOOKUP(D830,[2]Lookups!$A$2:$C$244,2,FALSE)</f>
        <v>Quercus ilicifolia</v>
      </c>
      <c r="F830">
        <v>6</v>
      </c>
    </row>
    <row r="831" spans="1:6" x14ac:dyDescent="0.2">
      <c r="A831" t="s">
        <v>801</v>
      </c>
      <c r="B831" t="s">
        <v>802</v>
      </c>
      <c r="C831">
        <v>571</v>
      </c>
      <c r="D831" t="s">
        <v>262</v>
      </c>
      <c r="E831" t="str">
        <f>VLOOKUP(D831,[2]Lookups!$A$2:$C$244,2,FALSE)</f>
        <v>Quercus prinoides</v>
      </c>
      <c r="F831">
        <v>4</v>
      </c>
    </row>
    <row r="832" spans="1:6" x14ac:dyDescent="0.2">
      <c r="A832" t="s">
        <v>801</v>
      </c>
      <c r="B832" t="s">
        <v>802</v>
      </c>
      <c r="C832">
        <v>571</v>
      </c>
      <c r="D832" t="s">
        <v>204</v>
      </c>
      <c r="E832" t="str">
        <f>VLOOKUP(D832,[2]Lookups!$A$2:$C$244,2,FALSE)</f>
        <v>Pinus rigida</v>
      </c>
      <c r="F832">
        <v>1</v>
      </c>
    </row>
    <row r="833" spans="1:6" x14ac:dyDescent="0.2">
      <c r="A833" t="s">
        <v>801</v>
      </c>
      <c r="B833" t="s">
        <v>802</v>
      </c>
      <c r="C833">
        <v>571</v>
      </c>
      <c r="D833" t="s">
        <v>113</v>
      </c>
      <c r="E833" t="str">
        <f>VLOOKUP(D833,[2]Lookups!$A$2:$C$244,2,FALSE)</f>
        <v>Gaylussacia baccata</v>
      </c>
      <c r="F833">
        <v>3</v>
      </c>
    </row>
    <row r="834" spans="1:6" x14ac:dyDescent="0.2">
      <c r="A834" t="s">
        <v>801</v>
      </c>
      <c r="B834" t="s">
        <v>802</v>
      </c>
      <c r="C834">
        <v>571</v>
      </c>
      <c r="D834" t="s">
        <v>337</v>
      </c>
      <c r="E834" t="str">
        <f>VLOOKUP(D834,[2]Lookups!$A$2:$C$244,2,FALSE)</f>
        <v>Vaccinium pallidum</v>
      </c>
      <c r="F834">
        <v>2</v>
      </c>
    </row>
    <row r="835" spans="1:6" x14ac:dyDescent="0.2">
      <c r="A835" t="s">
        <v>801</v>
      </c>
      <c r="B835" t="s">
        <v>802</v>
      </c>
      <c r="C835">
        <v>571</v>
      </c>
      <c r="D835" t="s">
        <v>328</v>
      </c>
      <c r="E835" t="str">
        <f>VLOOKUP(D835,[2]Lookups!$A$2:$C$244,2,FALSE)</f>
        <v>Vaccinium angustifolium</v>
      </c>
      <c r="F835">
        <v>4</v>
      </c>
    </row>
    <row r="836" spans="1:6" x14ac:dyDescent="0.2">
      <c r="A836" t="s">
        <v>801</v>
      </c>
      <c r="B836" t="s">
        <v>802</v>
      </c>
      <c r="C836">
        <v>571</v>
      </c>
      <c r="D836" t="s">
        <v>119</v>
      </c>
      <c r="E836" t="str">
        <f>VLOOKUP(D836,[2]Lookups!$A$2:$C$244,2,FALSE)</f>
        <v>Gaultheria procumbens</v>
      </c>
      <c r="F836">
        <v>3</v>
      </c>
    </row>
    <row r="837" spans="1:6" x14ac:dyDescent="0.2">
      <c r="A837" t="s">
        <v>803</v>
      </c>
      <c r="B837" t="s">
        <v>802</v>
      </c>
      <c r="C837">
        <v>429</v>
      </c>
      <c r="D837" t="s">
        <v>328</v>
      </c>
      <c r="E837" t="str">
        <f>VLOOKUP(D837,[2]Lookups!$A$2:$C$244,2,FALSE)</f>
        <v>Vaccinium angustifolium</v>
      </c>
      <c r="F837">
        <v>2</v>
      </c>
    </row>
    <row r="838" spans="1:6" x14ac:dyDescent="0.2">
      <c r="A838" t="s">
        <v>803</v>
      </c>
      <c r="B838" t="s">
        <v>802</v>
      </c>
      <c r="C838">
        <v>429</v>
      </c>
      <c r="D838" t="s">
        <v>337</v>
      </c>
      <c r="E838" t="str">
        <f>VLOOKUP(D838,[2]Lookups!$A$2:$C$244,2,FALSE)</f>
        <v>Vaccinium pallidum</v>
      </c>
      <c r="F838">
        <v>2</v>
      </c>
    </row>
    <row r="839" spans="1:6" x14ac:dyDescent="0.2">
      <c r="A839" t="s">
        <v>803</v>
      </c>
      <c r="B839" t="s">
        <v>802</v>
      </c>
      <c r="C839">
        <v>429</v>
      </c>
      <c r="D839" t="s">
        <v>119</v>
      </c>
      <c r="E839" t="str">
        <f>VLOOKUP(D839,[2]Lookups!$A$2:$C$244,2,FALSE)</f>
        <v>Gaultheria procumbens</v>
      </c>
      <c r="F839">
        <v>2</v>
      </c>
    </row>
    <row r="840" spans="1:6" x14ac:dyDescent="0.2">
      <c r="A840" t="s">
        <v>803</v>
      </c>
      <c r="B840" t="s">
        <v>802</v>
      </c>
      <c r="C840">
        <v>429</v>
      </c>
      <c r="D840" t="s">
        <v>253</v>
      </c>
      <c r="E840" t="str">
        <f>VLOOKUP(D840,[2]Lookups!$A$2:$C$244,2,FALSE)</f>
        <v>Quercus ilicifolia</v>
      </c>
      <c r="F840">
        <v>1</v>
      </c>
    </row>
    <row r="841" spans="1:6" x14ac:dyDescent="0.2">
      <c r="A841" t="s">
        <v>803</v>
      </c>
      <c r="B841" t="s">
        <v>802</v>
      </c>
      <c r="C841">
        <v>429</v>
      </c>
      <c r="D841" t="s">
        <v>262</v>
      </c>
      <c r="E841" t="str">
        <f>VLOOKUP(D841,[2]Lookups!$A$2:$C$244,2,FALSE)</f>
        <v>Quercus prinoides</v>
      </c>
      <c r="F841">
        <v>2</v>
      </c>
    </row>
    <row r="842" spans="1:6" x14ac:dyDescent="0.2">
      <c r="A842" t="s">
        <v>803</v>
      </c>
      <c r="B842" t="s">
        <v>802</v>
      </c>
      <c r="C842">
        <v>429</v>
      </c>
      <c r="D842" t="s">
        <v>673</v>
      </c>
      <c r="E842" t="str">
        <f>VLOOKUP(D842,[2]Lookups!$A$2:$C$244,2,FALSE)</f>
        <v>Rubus species</v>
      </c>
      <c r="F842">
        <v>1</v>
      </c>
    </row>
    <row r="843" spans="1:6" x14ac:dyDescent="0.2">
      <c r="A843" t="s">
        <v>803</v>
      </c>
      <c r="B843" t="s">
        <v>802</v>
      </c>
      <c r="C843">
        <v>429</v>
      </c>
      <c r="D843" t="s">
        <v>240</v>
      </c>
      <c r="E843" t="str">
        <f>VLOOKUP(D843,[2]Lookups!$A$2:$C$244,2,FALSE)</f>
        <v>Pteridium aquilinum</v>
      </c>
      <c r="F843">
        <v>1</v>
      </c>
    </row>
    <row r="844" spans="1:6" x14ac:dyDescent="0.2">
      <c r="A844" t="s">
        <v>803</v>
      </c>
      <c r="B844" t="s">
        <v>802</v>
      </c>
      <c r="C844">
        <v>427</v>
      </c>
      <c r="D844" t="s">
        <v>337</v>
      </c>
      <c r="E844" t="str">
        <f>VLOOKUP(D844,[2]Lookups!$A$2:$C$244,2,FALSE)</f>
        <v>Vaccinium pallidum</v>
      </c>
      <c r="F844">
        <v>4</v>
      </c>
    </row>
    <row r="845" spans="1:6" x14ac:dyDescent="0.2">
      <c r="A845" t="s">
        <v>803</v>
      </c>
      <c r="B845" t="s">
        <v>802</v>
      </c>
      <c r="C845">
        <v>427</v>
      </c>
      <c r="D845" t="s">
        <v>137</v>
      </c>
      <c r="E845" t="str">
        <f>VLOOKUP(D845,[2]Lookups!$A$2:$C$244,2,FALSE)</f>
        <v>Kalmia angustifolium</v>
      </c>
      <c r="F845">
        <v>2</v>
      </c>
    </row>
    <row r="846" spans="1:6" x14ac:dyDescent="0.2">
      <c r="A846" t="s">
        <v>803</v>
      </c>
      <c r="B846" t="s">
        <v>802</v>
      </c>
      <c r="C846">
        <v>427</v>
      </c>
      <c r="D846" t="s">
        <v>240</v>
      </c>
      <c r="E846" t="str">
        <f>VLOOKUP(D846,[2]Lookups!$A$2:$C$244,2,FALSE)</f>
        <v>Pteridium aquilinum</v>
      </c>
      <c r="F846">
        <v>1</v>
      </c>
    </row>
    <row r="847" spans="1:6" x14ac:dyDescent="0.2">
      <c r="A847" t="s">
        <v>803</v>
      </c>
      <c r="B847" t="s">
        <v>802</v>
      </c>
      <c r="C847">
        <v>427</v>
      </c>
      <c r="D847" t="s">
        <v>119</v>
      </c>
      <c r="E847" t="str">
        <f>VLOOKUP(D847,[2]Lookups!$A$2:$C$244,2,FALSE)</f>
        <v>Gaultheria procumbens</v>
      </c>
      <c r="F847">
        <v>2</v>
      </c>
    </row>
    <row r="848" spans="1:6" x14ac:dyDescent="0.2">
      <c r="A848" t="s">
        <v>803</v>
      </c>
      <c r="B848" t="s">
        <v>802</v>
      </c>
      <c r="C848">
        <v>427</v>
      </c>
      <c r="D848" t="s">
        <v>385</v>
      </c>
      <c r="E848" t="str">
        <f>VLOOKUP(D848,[2]Lookups!$A$2:$C$244,2,FALSE)</f>
        <v>Aronia arbutifolia</v>
      </c>
      <c r="F848">
        <v>1</v>
      </c>
    </row>
    <row r="849" spans="1:7" x14ac:dyDescent="0.2">
      <c r="A849" t="s">
        <v>803</v>
      </c>
      <c r="B849" t="s">
        <v>802</v>
      </c>
      <c r="C849">
        <v>427</v>
      </c>
      <c r="D849" t="s">
        <v>253</v>
      </c>
      <c r="E849" t="str">
        <f>VLOOKUP(D849,[2]Lookups!$A$2:$C$244,2,FALSE)</f>
        <v>Quercus ilicifolia</v>
      </c>
      <c r="F849">
        <v>2</v>
      </c>
    </row>
    <row r="850" spans="1:7" x14ac:dyDescent="0.2">
      <c r="A850" t="s">
        <v>803</v>
      </c>
      <c r="B850" t="s">
        <v>802</v>
      </c>
      <c r="C850">
        <v>425</v>
      </c>
      <c r="D850" t="s">
        <v>328</v>
      </c>
      <c r="E850" t="str">
        <f>VLOOKUP(D850,[2]Lookups!$A$2:$C$244,2,FALSE)</f>
        <v>Vaccinium angustifolium</v>
      </c>
      <c r="F850">
        <v>4</v>
      </c>
    </row>
    <row r="851" spans="1:7" x14ac:dyDescent="0.2">
      <c r="A851" t="s">
        <v>803</v>
      </c>
      <c r="B851" t="s">
        <v>802</v>
      </c>
      <c r="C851">
        <v>425</v>
      </c>
      <c r="D851" t="s">
        <v>119</v>
      </c>
      <c r="E851" t="str">
        <f>VLOOKUP(D851,[2]Lookups!$A$2:$C$244,2,FALSE)</f>
        <v>Gaultheria procumbens</v>
      </c>
      <c r="F851">
        <v>2</v>
      </c>
    </row>
    <row r="852" spans="1:7" x14ac:dyDescent="0.2">
      <c r="A852" t="s">
        <v>803</v>
      </c>
      <c r="B852" t="s">
        <v>802</v>
      </c>
      <c r="C852">
        <v>425</v>
      </c>
      <c r="D852" t="s">
        <v>253</v>
      </c>
      <c r="E852" t="str">
        <f>VLOOKUP(D852,[2]Lookups!$A$2:$C$244,2,FALSE)</f>
        <v>Quercus ilicifolia</v>
      </c>
      <c r="F852">
        <v>1</v>
      </c>
    </row>
    <row r="853" spans="1:7" x14ac:dyDescent="0.2">
      <c r="A853" t="s">
        <v>803</v>
      </c>
      <c r="B853" t="s">
        <v>802</v>
      </c>
      <c r="C853">
        <v>425</v>
      </c>
      <c r="D853" t="s">
        <v>673</v>
      </c>
      <c r="E853" t="str">
        <f>VLOOKUP(D853,[2]Lookups!$A$2:$C$244,2,FALSE)</f>
        <v>Rubus species</v>
      </c>
      <c r="F853">
        <v>1</v>
      </c>
    </row>
    <row r="854" spans="1:7" x14ac:dyDescent="0.2">
      <c r="A854" t="s">
        <v>803</v>
      </c>
      <c r="B854" t="s">
        <v>802</v>
      </c>
      <c r="C854">
        <v>425</v>
      </c>
      <c r="D854" t="s">
        <v>137</v>
      </c>
      <c r="E854" t="str">
        <f>VLOOKUP(D854,[2]Lookups!$A$2:$C$244,2,FALSE)</f>
        <v>Kalmia angustifolium</v>
      </c>
      <c r="F854">
        <v>2</v>
      </c>
    </row>
    <row r="855" spans="1:7" x14ac:dyDescent="0.2">
      <c r="A855" t="s">
        <v>803</v>
      </c>
      <c r="B855" t="s">
        <v>802</v>
      </c>
      <c r="C855">
        <v>425</v>
      </c>
      <c r="D855" t="s">
        <v>240</v>
      </c>
      <c r="E855" t="str">
        <f>VLOOKUP(D855,[2]Lookups!$A$2:$C$244,2,FALSE)</f>
        <v>Pteridium aquilinum</v>
      </c>
      <c r="F855">
        <v>1</v>
      </c>
    </row>
    <row r="856" spans="1:7" x14ac:dyDescent="0.2">
      <c r="A856" t="s">
        <v>803</v>
      </c>
      <c r="B856" t="s">
        <v>802</v>
      </c>
      <c r="C856">
        <v>425</v>
      </c>
      <c r="D856" t="s">
        <v>763</v>
      </c>
      <c r="E856" t="str">
        <f>VLOOKUP(D856,[2]Lookups!$A$2:$C$244,2,FALSE)</f>
        <v>Lysimachia species</v>
      </c>
      <c r="F856">
        <v>1</v>
      </c>
    </row>
    <row r="857" spans="1:7" x14ac:dyDescent="0.2">
      <c r="A857" t="s">
        <v>803</v>
      </c>
      <c r="B857" t="s">
        <v>802</v>
      </c>
      <c r="C857">
        <v>423</v>
      </c>
      <c r="D857" t="s">
        <v>262</v>
      </c>
      <c r="E857" t="str">
        <f>VLOOKUP(D857,[2]Lookups!$A$2:$C$244,2,FALSE)</f>
        <v>Quercus prinoides</v>
      </c>
      <c r="F857">
        <v>2</v>
      </c>
    </row>
    <row r="858" spans="1:7" x14ac:dyDescent="0.2">
      <c r="A858" t="s">
        <v>803</v>
      </c>
      <c r="B858" t="s">
        <v>802</v>
      </c>
      <c r="C858">
        <v>423</v>
      </c>
      <c r="D858" t="s">
        <v>337</v>
      </c>
      <c r="E858" t="str">
        <f>VLOOKUP(D858,[2]Lookups!$A$2:$C$244,2,FALSE)</f>
        <v>Vaccinium pallidum</v>
      </c>
      <c r="F858">
        <v>3</v>
      </c>
    </row>
    <row r="859" spans="1:7" x14ac:dyDescent="0.2">
      <c r="A859" t="s">
        <v>803</v>
      </c>
      <c r="B859" t="s">
        <v>802</v>
      </c>
      <c r="C859">
        <v>423</v>
      </c>
      <c r="D859" t="s">
        <v>137</v>
      </c>
      <c r="E859" t="str">
        <f>VLOOKUP(D859,[2]Lookups!$A$2:$C$244,2,FALSE)</f>
        <v>Kalmia angustifolium</v>
      </c>
      <c r="F859">
        <v>2</v>
      </c>
    </row>
    <row r="860" spans="1:7" x14ac:dyDescent="0.2">
      <c r="A860" t="s">
        <v>803</v>
      </c>
      <c r="B860" t="s">
        <v>802</v>
      </c>
      <c r="C860">
        <v>423</v>
      </c>
      <c r="D860" t="s">
        <v>240</v>
      </c>
      <c r="E860" t="str">
        <f>VLOOKUP(D860,[2]Lookups!$A$2:$C$244,2,FALSE)</f>
        <v>Pteridium aquilinum</v>
      </c>
      <c r="F860">
        <v>1</v>
      </c>
    </row>
    <row r="861" spans="1:7" x14ac:dyDescent="0.2">
      <c r="A861" t="s">
        <v>803</v>
      </c>
      <c r="B861" t="s">
        <v>802</v>
      </c>
      <c r="C861">
        <v>423</v>
      </c>
      <c r="D861" t="s">
        <v>119</v>
      </c>
      <c r="E861" t="str">
        <f>VLOOKUP(D861,[2]Lookups!$A$2:$C$244,2,FALSE)</f>
        <v>Gaultheria procumbens</v>
      </c>
      <c r="F861">
        <v>2</v>
      </c>
    </row>
    <row r="862" spans="1:7" x14ac:dyDescent="0.2">
      <c r="A862" t="s">
        <v>803</v>
      </c>
      <c r="B862" t="s">
        <v>802</v>
      </c>
      <c r="C862">
        <v>423</v>
      </c>
      <c r="D862" t="s">
        <v>113</v>
      </c>
      <c r="E862" t="str">
        <f>VLOOKUP(D862,[2]Lookups!$A$2:$C$244,2,FALSE)</f>
        <v>Gaylussacia baccata</v>
      </c>
      <c r="F862">
        <v>1</v>
      </c>
      <c r="G862" t="s">
        <v>809</v>
      </c>
    </row>
    <row r="863" spans="1:7" x14ac:dyDescent="0.2">
      <c r="A863" t="s">
        <v>803</v>
      </c>
      <c r="B863" t="s">
        <v>802</v>
      </c>
      <c r="C863">
        <v>421</v>
      </c>
      <c r="D863" t="s">
        <v>137</v>
      </c>
      <c r="E863" t="str">
        <f>VLOOKUP(D863,[2]Lookups!$A$2:$C$244,2,FALSE)</f>
        <v>Kalmia angustifolium</v>
      </c>
      <c r="F863">
        <v>2</v>
      </c>
    </row>
    <row r="864" spans="1:7" x14ac:dyDescent="0.2">
      <c r="A864" t="s">
        <v>803</v>
      </c>
      <c r="B864" t="s">
        <v>802</v>
      </c>
      <c r="C864">
        <v>421</v>
      </c>
      <c r="D864" t="s">
        <v>328</v>
      </c>
      <c r="E864" t="str">
        <f>VLOOKUP(D864,[2]Lookups!$A$2:$C$244,2,FALSE)</f>
        <v>Vaccinium angustifolium</v>
      </c>
      <c r="F864">
        <v>2</v>
      </c>
    </row>
    <row r="865" spans="1:6" x14ac:dyDescent="0.2">
      <c r="A865" t="s">
        <v>803</v>
      </c>
      <c r="B865" t="s">
        <v>802</v>
      </c>
      <c r="C865">
        <v>421</v>
      </c>
      <c r="D865" t="s">
        <v>337</v>
      </c>
      <c r="E865" t="str">
        <f>VLOOKUP(D865,[2]Lookups!$A$2:$C$244,2,FALSE)</f>
        <v>Vaccinium pallidum</v>
      </c>
      <c r="F865">
        <v>1</v>
      </c>
    </row>
    <row r="866" spans="1:6" x14ac:dyDescent="0.2">
      <c r="A866" t="s">
        <v>803</v>
      </c>
      <c r="B866" t="s">
        <v>802</v>
      </c>
      <c r="C866">
        <v>421</v>
      </c>
      <c r="D866" t="s">
        <v>253</v>
      </c>
      <c r="E866" t="str">
        <f>VLOOKUP(D866,[2]Lookups!$A$2:$C$244,2,FALSE)</f>
        <v>Quercus ilicifolia</v>
      </c>
      <c r="F866">
        <v>1</v>
      </c>
    </row>
    <row r="867" spans="1:6" x14ac:dyDescent="0.2">
      <c r="A867" t="s">
        <v>803</v>
      </c>
      <c r="B867" t="s">
        <v>802</v>
      </c>
      <c r="C867">
        <v>421</v>
      </c>
      <c r="D867" t="s">
        <v>262</v>
      </c>
      <c r="E867" t="str">
        <f>VLOOKUP(D867,[2]Lookups!$A$2:$C$244,2,FALSE)</f>
        <v>Quercus prinoides</v>
      </c>
      <c r="F867">
        <v>1</v>
      </c>
    </row>
    <row r="868" spans="1:6" x14ac:dyDescent="0.2">
      <c r="A868" t="s">
        <v>803</v>
      </c>
      <c r="B868" t="s">
        <v>802</v>
      </c>
      <c r="C868">
        <v>421</v>
      </c>
      <c r="D868" t="s">
        <v>119</v>
      </c>
      <c r="E868" t="str">
        <f>VLOOKUP(D868,[2]Lookups!$A$2:$C$244,2,FALSE)</f>
        <v>Gaultheria procumbens</v>
      </c>
      <c r="F868">
        <v>2</v>
      </c>
    </row>
    <row r="869" spans="1:6" x14ac:dyDescent="0.2">
      <c r="A869" t="s">
        <v>803</v>
      </c>
      <c r="B869" t="s">
        <v>802</v>
      </c>
      <c r="C869">
        <v>421</v>
      </c>
      <c r="D869" t="s">
        <v>673</v>
      </c>
      <c r="E869" t="str">
        <f>VLOOKUP(D869,[2]Lookups!$A$2:$C$244,2,FALSE)</f>
        <v>Rubus species</v>
      </c>
      <c r="F869">
        <v>2</v>
      </c>
    </row>
    <row r="870" spans="1:6" x14ac:dyDescent="0.2">
      <c r="A870" t="s">
        <v>803</v>
      </c>
      <c r="B870" t="s">
        <v>802</v>
      </c>
      <c r="C870">
        <v>421</v>
      </c>
      <c r="D870" t="s">
        <v>240</v>
      </c>
      <c r="E870" t="str">
        <f>VLOOKUP(D870,[2]Lookups!$A$2:$C$244,2,FALSE)</f>
        <v>Pteridium aquilinum</v>
      </c>
      <c r="F870">
        <v>2</v>
      </c>
    </row>
    <row r="871" spans="1:6" x14ac:dyDescent="0.2">
      <c r="A871" t="s">
        <v>803</v>
      </c>
      <c r="B871" t="s">
        <v>802</v>
      </c>
      <c r="C871">
        <v>421</v>
      </c>
      <c r="D871" t="s">
        <v>113</v>
      </c>
      <c r="E871" t="str">
        <f>VLOOKUP(D871,[2]Lookups!$A$2:$C$244,2,FALSE)</f>
        <v>Gaylussacia baccata</v>
      </c>
      <c r="F871">
        <v>1</v>
      </c>
    </row>
    <row r="872" spans="1:6" x14ac:dyDescent="0.2">
      <c r="A872" t="s">
        <v>803</v>
      </c>
      <c r="B872" t="s">
        <v>802</v>
      </c>
      <c r="C872">
        <v>419</v>
      </c>
      <c r="D872" t="s">
        <v>328</v>
      </c>
      <c r="E872" t="str">
        <f>VLOOKUP(D872,[2]Lookups!$A$2:$C$244,2,FALSE)</f>
        <v>Vaccinium angustifolium</v>
      </c>
      <c r="F872">
        <v>6</v>
      </c>
    </row>
    <row r="873" spans="1:6" x14ac:dyDescent="0.2">
      <c r="A873" t="s">
        <v>803</v>
      </c>
      <c r="B873" t="s">
        <v>802</v>
      </c>
      <c r="C873">
        <v>419</v>
      </c>
      <c r="D873" t="s">
        <v>237</v>
      </c>
      <c r="E873" t="str">
        <f>VLOOKUP(D873,[2]Lookups!$A$2:$C$244,2,FALSE)</f>
        <v>Prunus serotina</v>
      </c>
      <c r="F873">
        <v>2</v>
      </c>
    </row>
    <row r="874" spans="1:6" x14ac:dyDescent="0.2">
      <c r="A874" t="s">
        <v>803</v>
      </c>
      <c r="B874" t="s">
        <v>802</v>
      </c>
      <c r="C874">
        <v>419</v>
      </c>
      <c r="D874" t="s">
        <v>385</v>
      </c>
      <c r="E874" t="str">
        <f>VLOOKUP(D874,[2]Lookups!$A$2:$C$244,2,FALSE)</f>
        <v>Aronia arbutifolia</v>
      </c>
      <c r="F874">
        <v>2</v>
      </c>
    </row>
    <row r="875" spans="1:6" x14ac:dyDescent="0.2">
      <c r="A875" t="s">
        <v>803</v>
      </c>
      <c r="B875" t="s">
        <v>802</v>
      </c>
      <c r="C875">
        <v>419</v>
      </c>
      <c r="D875" t="s">
        <v>137</v>
      </c>
      <c r="E875" t="str">
        <f>VLOOKUP(D875,[2]Lookups!$A$2:$C$244,2,FALSE)</f>
        <v>Kalmia angustifolium</v>
      </c>
      <c r="F875">
        <v>4</v>
      </c>
    </row>
    <row r="876" spans="1:6" x14ac:dyDescent="0.2">
      <c r="A876" t="s">
        <v>803</v>
      </c>
      <c r="B876" t="s">
        <v>802</v>
      </c>
      <c r="C876">
        <v>419</v>
      </c>
      <c r="D876" t="s">
        <v>253</v>
      </c>
      <c r="E876" t="str">
        <f>VLOOKUP(D876,[2]Lookups!$A$2:$C$244,2,FALSE)</f>
        <v>Quercus ilicifolia</v>
      </c>
      <c r="F876">
        <v>2</v>
      </c>
    </row>
    <row r="877" spans="1:6" x14ac:dyDescent="0.2">
      <c r="A877" t="s">
        <v>803</v>
      </c>
      <c r="B877" t="s">
        <v>802</v>
      </c>
      <c r="C877">
        <v>419</v>
      </c>
      <c r="D877" t="s">
        <v>240</v>
      </c>
      <c r="E877" t="str">
        <f>VLOOKUP(D877,[2]Lookups!$A$2:$C$244,2,FALSE)</f>
        <v>Pteridium aquilinum</v>
      </c>
      <c r="F877">
        <v>1</v>
      </c>
    </row>
    <row r="878" spans="1:6" x14ac:dyDescent="0.2">
      <c r="A878" t="s">
        <v>803</v>
      </c>
      <c r="B878" t="s">
        <v>802</v>
      </c>
      <c r="C878">
        <v>419</v>
      </c>
      <c r="D878" t="s">
        <v>113</v>
      </c>
      <c r="E878" t="str">
        <f>VLOOKUP(D878,[2]Lookups!$A$2:$C$244,2,FALSE)</f>
        <v>Gaylussacia baccata</v>
      </c>
      <c r="F878">
        <v>1</v>
      </c>
    </row>
    <row r="879" spans="1:6" x14ac:dyDescent="0.2">
      <c r="A879" t="s">
        <v>803</v>
      </c>
      <c r="B879" t="s">
        <v>802</v>
      </c>
      <c r="C879">
        <v>419</v>
      </c>
      <c r="D879" t="s">
        <v>673</v>
      </c>
      <c r="E879" t="str">
        <f>VLOOKUP(D879,[2]Lookups!$A$2:$C$244,2,FALSE)</f>
        <v>Rubus species</v>
      </c>
      <c r="F879">
        <v>1</v>
      </c>
    </row>
    <row r="880" spans="1:6" x14ac:dyDescent="0.2">
      <c r="A880" t="s">
        <v>803</v>
      </c>
      <c r="B880" t="s">
        <v>802</v>
      </c>
      <c r="C880">
        <v>417</v>
      </c>
      <c r="D880" t="s">
        <v>262</v>
      </c>
      <c r="E880" t="str">
        <f>VLOOKUP(D880,[2]Lookups!$A$2:$C$244,2,FALSE)</f>
        <v>Quercus prinoides</v>
      </c>
      <c r="F880">
        <v>2</v>
      </c>
    </row>
    <row r="881" spans="1:6" x14ac:dyDescent="0.2">
      <c r="A881" t="s">
        <v>803</v>
      </c>
      <c r="B881" t="s">
        <v>802</v>
      </c>
      <c r="C881">
        <v>417</v>
      </c>
      <c r="D881" t="s">
        <v>137</v>
      </c>
      <c r="E881" t="str">
        <f>VLOOKUP(D881,[2]Lookups!$A$2:$C$244,2,FALSE)</f>
        <v>Kalmia angustifolium</v>
      </c>
      <c r="F881">
        <v>3</v>
      </c>
    </row>
    <row r="882" spans="1:6" x14ac:dyDescent="0.2">
      <c r="A882" t="s">
        <v>803</v>
      </c>
      <c r="B882" t="s">
        <v>802</v>
      </c>
      <c r="C882">
        <v>417</v>
      </c>
      <c r="D882" t="s">
        <v>673</v>
      </c>
      <c r="E882" t="str">
        <f>VLOOKUP(D882,[2]Lookups!$A$2:$C$244,2,FALSE)</f>
        <v>Rubus species</v>
      </c>
      <c r="F882">
        <v>2</v>
      </c>
    </row>
    <row r="883" spans="1:6" x14ac:dyDescent="0.2">
      <c r="A883" t="s">
        <v>803</v>
      </c>
      <c r="B883" t="s">
        <v>802</v>
      </c>
      <c r="C883">
        <v>417</v>
      </c>
      <c r="D883" t="s">
        <v>48</v>
      </c>
      <c r="E883" t="str">
        <f>VLOOKUP(D883,[2]Lookups!$A$2:$C$244,2,FALSE)</f>
        <v>Carex pensylvanica</v>
      </c>
      <c r="F883">
        <v>1</v>
      </c>
    </row>
    <row r="884" spans="1:6" x14ac:dyDescent="0.2">
      <c r="A884" t="s">
        <v>803</v>
      </c>
      <c r="B884" t="s">
        <v>802</v>
      </c>
      <c r="C884">
        <v>417</v>
      </c>
      <c r="D884" t="s">
        <v>72</v>
      </c>
      <c r="E884" t="str">
        <f>VLOOKUP(D884,[2]Lookups!$A$2:$C$244,2,FALSE)</f>
        <v>Comptonia peregrina</v>
      </c>
      <c r="F884">
        <v>1</v>
      </c>
    </row>
    <row r="885" spans="1:6" x14ac:dyDescent="0.2">
      <c r="A885" t="s">
        <v>803</v>
      </c>
      <c r="B885" t="s">
        <v>802</v>
      </c>
      <c r="C885">
        <v>417</v>
      </c>
      <c r="D885" t="s">
        <v>240</v>
      </c>
      <c r="E885" t="str">
        <f>VLOOKUP(D885,[2]Lookups!$A$2:$C$244,2,FALSE)</f>
        <v>Pteridium aquilinum</v>
      </c>
      <c r="F885">
        <v>1</v>
      </c>
    </row>
    <row r="886" spans="1:6" x14ac:dyDescent="0.2">
      <c r="A886" t="s">
        <v>803</v>
      </c>
      <c r="B886" t="s">
        <v>802</v>
      </c>
      <c r="C886">
        <v>417</v>
      </c>
      <c r="D886" t="s">
        <v>328</v>
      </c>
      <c r="E886" t="str">
        <f>VLOOKUP(D886,[2]Lookups!$A$2:$C$244,2,FALSE)</f>
        <v>Vaccinium angustifolium</v>
      </c>
      <c r="F886">
        <v>2</v>
      </c>
    </row>
    <row r="887" spans="1:6" x14ac:dyDescent="0.2">
      <c r="A887" t="s">
        <v>803</v>
      </c>
      <c r="B887" t="s">
        <v>802</v>
      </c>
      <c r="C887">
        <v>417</v>
      </c>
      <c r="D887" t="s">
        <v>119</v>
      </c>
      <c r="E887" t="str">
        <f>VLOOKUP(D887,[2]Lookups!$A$2:$C$244,2,FALSE)</f>
        <v>Gaultheria procumbens</v>
      </c>
      <c r="F887">
        <v>1</v>
      </c>
    </row>
    <row r="888" spans="1:6" x14ac:dyDescent="0.2">
      <c r="A888" t="s">
        <v>803</v>
      </c>
      <c r="B888" t="s">
        <v>802</v>
      </c>
      <c r="C888">
        <v>415</v>
      </c>
      <c r="D888" t="s">
        <v>328</v>
      </c>
      <c r="E888" t="str">
        <f>VLOOKUP(D888,[2]Lookups!$A$2:$C$244,2,FALSE)</f>
        <v>Vaccinium angustifolium</v>
      </c>
      <c r="F888">
        <v>3</v>
      </c>
    </row>
    <row r="889" spans="1:6" x14ac:dyDescent="0.2">
      <c r="A889" t="s">
        <v>803</v>
      </c>
      <c r="B889" t="s">
        <v>802</v>
      </c>
      <c r="C889">
        <v>415</v>
      </c>
      <c r="D889" t="s">
        <v>137</v>
      </c>
      <c r="E889" t="str">
        <f>VLOOKUP(D889,[2]Lookups!$A$2:$C$244,2,FALSE)</f>
        <v>Kalmia angustifolium</v>
      </c>
      <c r="F889">
        <v>4</v>
      </c>
    </row>
    <row r="890" spans="1:6" x14ac:dyDescent="0.2">
      <c r="A890" t="s">
        <v>803</v>
      </c>
      <c r="B890" t="s">
        <v>802</v>
      </c>
      <c r="C890">
        <v>415</v>
      </c>
      <c r="D890" t="s">
        <v>119</v>
      </c>
      <c r="E890" t="str">
        <f>VLOOKUP(D890,[2]Lookups!$A$2:$C$244,2,FALSE)</f>
        <v>Gaultheria procumbens</v>
      </c>
      <c r="F890">
        <v>2</v>
      </c>
    </row>
    <row r="891" spans="1:6" x14ac:dyDescent="0.2">
      <c r="A891" t="s">
        <v>803</v>
      </c>
      <c r="B891" t="s">
        <v>802</v>
      </c>
      <c r="C891">
        <v>415</v>
      </c>
      <c r="D891" t="s">
        <v>253</v>
      </c>
      <c r="E891" t="str">
        <f>VLOOKUP(D891,[2]Lookups!$A$2:$C$244,2,FALSE)</f>
        <v>Quercus ilicifolia</v>
      </c>
      <c r="F891">
        <v>2</v>
      </c>
    </row>
    <row r="892" spans="1:6" x14ac:dyDescent="0.2">
      <c r="A892" t="s">
        <v>803</v>
      </c>
      <c r="B892" t="s">
        <v>802</v>
      </c>
      <c r="C892">
        <v>415</v>
      </c>
      <c r="D892" t="s">
        <v>240</v>
      </c>
      <c r="E892" t="str">
        <f>VLOOKUP(D892,[2]Lookups!$A$2:$C$244,2,FALSE)</f>
        <v>Pteridium aquilinum</v>
      </c>
      <c r="F892">
        <v>1</v>
      </c>
    </row>
    <row r="893" spans="1:6" x14ac:dyDescent="0.2">
      <c r="A893" t="s">
        <v>803</v>
      </c>
      <c r="B893" t="s">
        <v>802</v>
      </c>
      <c r="C893">
        <v>413</v>
      </c>
      <c r="D893" t="s">
        <v>337</v>
      </c>
      <c r="E893" t="str">
        <f>VLOOKUP(D893,[2]Lookups!$A$2:$C$244,2,FALSE)</f>
        <v>Vaccinium pallidum</v>
      </c>
      <c r="F893">
        <v>3</v>
      </c>
    </row>
    <row r="894" spans="1:6" x14ac:dyDescent="0.2">
      <c r="A894" t="s">
        <v>803</v>
      </c>
      <c r="B894" t="s">
        <v>802</v>
      </c>
      <c r="C894">
        <v>413</v>
      </c>
      <c r="D894" t="s">
        <v>328</v>
      </c>
      <c r="E894" t="str">
        <f>VLOOKUP(D894,[2]Lookups!$A$2:$C$244,2,FALSE)</f>
        <v>Vaccinium angustifolium</v>
      </c>
      <c r="F894">
        <v>4</v>
      </c>
    </row>
    <row r="895" spans="1:6" x14ac:dyDescent="0.2">
      <c r="A895" t="s">
        <v>803</v>
      </c>
      <c r="B895" t="s">
        <v>802</v>
      </c>
      <c r="C895">
        <v>413</v>
      </c>
      <c r="D895" t="s">
        <v>137</v>
      </c>
      <c r="E895" t="str">
        <f>VLOOKUP(D895,[2]Lookups!$A$2:$C$244,2,FALSE)</f>
        <v>Kalmia angustifolium</v>
      </c>
      <c r="F895">
        <v>2</v>
      </c>
    </row>
    <row r="896" spans="1:6" x14ac:dyDescent="0.2">
      <c r="A896" t="s">
        <v>803</v>
      </c>
      <c r="B896" t="s">
        <v>802</v>
      </c>
      <c r="C896">
        <v>413</v>
      </c>
      <c r="D896" t="s">
        <v>119</v>
      </c>
      <c r="E896" t="str">
        <f>VLOOKUP(D896,[2]Lookups!$A$2:$C$244,2,FALSE)</f>
        <v>Gaultheria procumbens</v>
      </c>
      <c r="F896">
        <v>2</v>
      </c>
    </row>
    <row r="897" spans="1:6" x14ac:dyDescent="0.2">
      <c r="A897" t="s">
        <v>803</v>
      </c>
      <c r="B897" t="s">
        <v>802</v>
      </c>
      <c r="C897">
        <v>413</v>
      </c>
      <c r="D897" t="s">
        <v>253</v>
      </c>
      <c r="E897" t="str">
        <f>VLOOKUP(D897,[2]Lookups!$A$2:$C$244,2,FALSE)</f>
        <v>Quercus ilicifolia</v>
      </c>
      <c r="F897">
        <v>4</v>
      </c>
    </row>
    <row r="898" spans="1:6" x14ac:dyDescent="0.2">
      <c r="A898" t="s">
        <v>803</v>
      </c>
      <c r="B898" t="s">
        <v>802</v>
      </c>
      <c r="C898">
        <v>413</v>
      </c>
      <c r="D898" t="s">
        <v>240</v>
      </c>
      <c r="E898" t="str">
        <f>VLOOKUP(D898,[2]Lookups!$A$2:$C$244,2,FALSE)</f>
        <v>Pteridium aquilinum</v>
      </c>
      <c r="F898">
        <v>1</v>
      </c>
    </row>
    <row r="899" spans="1:6" x14ac:dyDescent="0.2">
      <c r="A899" t="s">
        <v>803</v>
      </c>
      <c r="B899" t="s">
        <v>802</v>
      </c>
      <c r="C899">
        <v>413</v>
      </c>
      <c r="D899" t="s">
        <v>673</v>
      </c>
      <c r="E899" t="str">
        <f>VLOOKUP(D899,[2]Lookups!$A$2:$C$244,2,FALSE)</f>
        <v>Rubus species</v>
      </c>
      <c r="F899">
        <v>1</v>
      </c>
    </row>
    <row r="900" spans="1:6" x14ac:dyDescent="0.2">
      <c r="A900" t="s">
        <v>803</v>
      </c>
      <c r="B900" t="s">
        <v>802</v>
      </c>
      <c r="C900">
        <v>411</v>
      </c>
      <c r="D900" t="s">
        <v>253</v>
      </c>
      <c r="E900" t="str">
        <f>VLOOKUP(D900,[2]Lookups!$A$2:$C$244,2,FALSE)</f>
        <v>Quercus ilicifolia</v>
      </c>
      <c r="F900">
        <v>2</v>
      </c>
    </row>
    <row r="901" spans="1:6" x14ac:dyDescent="0.2">
      <c r="A901" t="s">
        <v>803</v>
      </c>
      <c r="B901" t="s">
        <v>802</v>
      </c>
      <c r="C901">
        <v>411</v>
      </c>
      <c r="D901" t="s">
        <v>237</v>
      </c>
      <c r="E901" t="str">
        <f>VLOOKUP(D901,[2]Lookups!$A$2:$C$244,2,FALSE)</f>
        <v>Prunus serotina</v>
      </c>
      <c r="F901">
        <v>1</v>
      </c>
    </row>
    <row r="902" spans="1:6" x14ac:dyDescent="0.2">
      <c r="A902" t="s">
        <v>803</v>
      </c>
      <c r="B902" t="s">
        <v>802</v>
      </c>
      <c r="C902">
        <v>411</v>
      </c>
      <c r="D902" t="s">
        <v>337</v>
      </c>
      <c r="E902" t="str">
        <f>VLOOKUP(D902,[2]Lookups!$A$2:$C$244,2,FALSE)</f>
        <v>Vaccinium pallidum</v>
      </c>
      <c r="F902">
        <v>2</v>
      </c>
    </row>
    <row r="903" spans="1:6" x14ac:dyDescent="0.2">
      <c r="A903" t="s">
        <v>803</v>
      </c>
      <c r="B903" t="s">
        <v>802</v>
      </c>
      <c r="C903">
        <v>411</v>
      </c>
      <c r="D903" t="s">
        <v>328</v>
      </c>
      <c r="E903" t="str">
        <f>VLOOKUP(D903,[2]Lookups!$A$2:$C$244,2,FALSE)</f>
        <v>Vaccinium angustifolium</v>
      </c>
      <c r="F903">
        <v>3</v>
      </c>
    </row>
    <row r="904" spans="1:6" x14ac:dyDescent="0.2">
      <c r="A904" t="s">
        <v>803</v>
      </c>
      <c r="B904" t="s">
        <v>802</v>
      </c>
      <c r="C904">
        <v>411</v>
      </c>
      <c r="D904" t="s">
        <v>240</v>
      </c>
      <c r="E904" t="str">
        <f>VLOOKUP(D904,[2]Lookups!$A$2:$C$244,2,FALSE)</f>
        <v>Pteridium aquilinum</v>
      </c>
      <c r="F904">
        <v>3</v>
      </c>
    </row>
    <row r="905" spans="1:6" x14ac:dyDescent="0.2">
      <c r="A905" t="s">
        <v>803</v>
      </c>
      <c r="B905" t="s">
        <v>802</v>
      </c>
      <c r="C905">
        <v>411</v>
      </c>
      <c r="D905" t="s">
        <v>119</v>
      </c>
      <c r="E905" t="str">
        <f>VLOOKUP(D905,[2]Lookups!$A$2:$C$244,2,FALSE)</f>
        <v>Gaultheria procumbens</v>
      </c>
      <c r="F905">
        <v>2</v>
      </c>
    </row>
    <row r="906" spans="1:6" x14ac:dyDescent="0.2">
      <c r="A906" t="s">
        <v>803</v>
      </c>
      <c r="B906" t="s">
        <v>802</v>
      </c>
      <c r="C906">
        <v>411</v>
      </c>
      <c r="D906" t="s">
        <v>137</v>
      </c>
      <c r="E906" t="str">
        <f>VLOOKUP(D906,[2]Lookups!$A$2:$C$244,2,FALSE)</f>
        <v>Kalmia angustifolium</v>
      </c>
      <c r="F906">
        <v>2</v>
      </c>
    </row>
    <row r="907" spans="1:6" x14ac:dyDescent="0.2">
      <c r="A907" t="s">
        <v>803</v>
      </c>
      <c r="B907" t="s">
        <v>802</v>
      </c>
      <c r="C907">
        <v>411</v>
      </c>
      <c r="D907" t="s">
        <v>385</v>
      </c>
      <c r="E907" t="str">
        <f>VLOOKUP(D907,[2]Lookups!$A$2:$C$244,2,FALSE)</f>
        <v>Aronia arbutifolia</v>
      </c>
      <c r="F907">
        <v>1</v>
      </c>
    </row>
    <row r="908" spans="1:6" x14ac:dyDescent="0.2">
      <c r="A908" t="s">
        <v>803</v>
      </c>
      <c r="B908" t="s">
        <v>802</v>
      </c>
      <c r="C908">
        <v>411</v>
      </c>
      <c r="D908" t="s">
        <v>673</v>
      </c>
      <c r="E908" t="str">
        <f>VLOOKUP(D908,[2]Lookups!$A$2:$C$244,2,FALSE)</f>
        <v>Rubus species</v>
      </c>
      <c r="F908">
        <v>1</v>
      </c>
    </row>
    <row r="909" spans="1:6" x14ac:dyDescent="0.2">
      <c r="A909" t="s">
        <v>803</v>
      </c>
      <c r="B909" t="s">
        <v>802</v>
      </c>
      <c r="C909">
        <v>409</v>
      </c>
      <c r="D909" t="s">
        <v>204</v>
      </c>
      <c r="E909" t="str">
        <f>VLOOKUP(D909,[2]Lookups!$A$2:$C$244,2,FALSE)</f>
        <v>Pinus rigida</v>
      </c>
      <c r="F909">
        <v>1</v>
      </c>
    </row>
    <row r="910" spans="1:6" x14ac:dyDescent="0.2">
      <c r="A910" t="s">
        <v>803</v>
      </c>
      <c r="B910" t="s">
        <v>802</v>
      </c>
      <c r="C910">
        <v>409</v>
      </c>
      <c r="D910" t="s">
        <v>328</v>
      </c>
      <c r="E910" t="str">
        <f>VLOOKUP(D910,[2]Lookups!$A$2:$C$244,2,FALSE)</f>
        <v>Vaccinium angustifolium</v>
      </c>
      <c r="F910">
        <v>4</v>
      </c>
    </row>
    <row r="911" spans="1:6" x14ac:dyDescent="0.2">
      <c r="A911" t="s">
        <v>803</v>
      </c>
      <c r="B911" t="s">
        <v>802</v>
      </c>
      <c r="C911">
        <v>409</v>
      </c>
      <c r="D911" t="s">
        <v>337</v>
      </c>
      <c r="E911" t="str">
        <f>VLOOKUP(D911,[2]Lookups!$A$2:$C$244,2,FALSE)</f>
        <v>Vaccinium pallidum</v>
      </c>
      <c r="F911">
        <v>3</v>
      </c>
    </row>
    <row r="912" spans="1:6" x14ac:dyDescent="0.2">
      <c r="A912" t="s">
        <v>803</v>
      </c>
      <c r="B912" t="s">
        <v>802</v>
      </c>
      <c r="C912">
        <v>409</v>
      </c>
      <c r="D912" t="s">
        <v>137</v>
      </c>
      <c r="E912" t="str">
        <f>VLOOKUP(D912,[2]Lookups!$A$2:$C$244,2,FALSE)</f>
        <v>Kalmia angustifolium</v>
      </c>
      <c r="F912">
        <v>3</v>
      </c>
    </row>
    <row r="913" spans="1:6" x14ac:dyDescent="0.2">
      <c r="A913" t="s">
        <v>803</v>
      </c>
      <c r="B913" t="s">
        <v>802</v>
      </c>
      <c r="C913">
        <v>409</v>
      </c>
      <c r="D913" t="s">
        <v>119</v>
      </c>
      <c r="E913" t="str">
        <f>VLOOKUP(D913,[2]Lookups!$A$2:$C$244,2,FALSE)</f>
        <v>Gaultheria procumbens</v>
      </c>
      <c r="F913">
        <v>2</v>
      </c>
    </row>
    <row r="914" spans="1:6" x14ac:dyDescent="0.2">
      <c r="A914" t="s">
        <v>803</v>
      </c>
      <c r="B914" t="s">
        <v>802</v>
      </c>
      <c r="C914">
        <v>409</v>
      </c>
      <c r="D914" t="s">
        <v>673</v>
      </c>
      <c r="E914" t="str">
        <f>VLOOKUP(D914,[2]Lookups!$A$2:$C$244,2,FALSE)</f>
        <v>Rubus species</v>
      </c>
      <c r="F914">
        <v>2</v>
      </c>
    </row>
    <row r="915" spans="1:6" x14ac:dyDescent="0.2">
      <c r="A915" t="s">
        <v>803</v>
      </c>
      <c r="B915" t="s">
        <v>802</v>
      </c>
      <c r="C915">
        <v>409</v>
      </c>
      <c r="D915" t="s">
        <v>262</v>
      </c>
      <c r="E915" t="str">
        <f>VLOOKUP(D915,[2]Lookups!$A$2:$C$244,2,FALSE)</f>
        <v>Quercus prinoides</v>
      </c>
      <c r="F915">
        <v>1</v>
      </c>
    </row>
    <row r="916" spans="1:6" x14ac:dyDescent="0.2">
      <c r="A916" t="s">
        <v>804</v>
      </c>
      <c r="B916" t="s">
        <v>802</v>
      </c>
      <c r="C916">
        <v>431</v>
      </c>
      <c r="D916" t="s">
        <v>328</v>
      </c>
      <c r="E916" t="str">
        <f>VLOOKUP(D916,[2]Lookups!$A$2:$C$244,2,FALSE)</f>
        <v>Vaccinium angustifolium</v>
      </c>
      <c r="F916">
        <v>6</v>
      </c>
    </row>
    <row r="917" spans="1:6" x14ac:dyDescent="0.2">
      <c r="A917" t="s">
        <v>804</v>
      </c>
      <c r="B917" t="s">
        <v>802</v>
      </c>
      <c r="C917">
        <v>431</v>
      </c>
      <c r="D917" t="s">
        <v>390</v>
      </c>
      <c r="E917" t="str">
        <f>VLOOKUP(D917,[2]Lookups!$A$2:$C$244,2,FALSE)</f>
        <v>Pyrola americana</v>
      </c>
      <c r="F917">
        <v>3</v>
      </c>
    </row>
    <row r="918" spans="1:6" x14ac:dyDescent="0.2">
      <c r="A918" t="s">
        <v>804</v>
      </c>
      <c r="B918" t="s">
        <v>802</v>
      </c>
      <c r="C918">
        <v>431</v>
      </c>
      <c r="D918" t="s">
        <v>72</v>
      </c>
      <c r="E918" t="str">
        <f>VLOOKUP(D918,[2]Lookups!$A$2:$C$244,2,FALSE)</f>
        <v>Comptonia peregrina</v>
      </c>
      <c r="F918">
        <v>2</v>
      </c>
    </row>
    <row r="919" spans="1:6" x14ac:dyDescent="0.2">
      <c r="A919" t="s">
        <v>804</v>
      </c>
      <c r="B919" t="s">
        <v>802</v>
      </c>
      <c r="C919">
        <v>431</v>
      </c>
      <c r="D919" t="s">
        <v>673</v>
      </c>
      <c r="E919" t="str">
        <f>VLOOKUP(D919,[2]Lookups!$A$2:$C$244,2,FALSE)</f>
        <v>Rubus species</v>
      </c>
      <c r="F919">
        <v>2</v>
      </c>
    </row>
    <row r="920" spans="1:6" x14ac:dyDescent="0.2">
      <c r="A920" t="s">
        <v>804</v>
      </c>
      <c r="B920" t="s">
        <v>802</v>
      </c>
      <c r="C920">
        <v>431</v>
      </c>
      <c r="D920" t="s">
        <v>166</v>
      </c>
      <c r="E920" t="str">
        <f>VLOOKUP(D920,[2]Lookups!$A$2:$C$244,2,FALSE)</f>
        <v>Lysimachia quadrifolia</v>
      </c>
      <c r="F920">
        <v>1</v>
      </c>
    </row>
    <row r="921" spans="1:6" x14ac:dyDescent="0.2">
      <c r="A921" t="s">
        <v>804</v>
      </c>
      <c r="B921" t="s">
        <v>802</v>
      </c>
      <c r="C921">
        <v>431</v>
      </c>
      <c r="D921" t="s">
        <v>672</v>
      </c>
      <c r="E921" t="str">
        <f>VLOOKUP(D921,[2]Lookups!$A$2:$C$244,2,FALSE)</f>
        <v>Rosa species</v>
      </c>
      <c r="F921">
        <v>2</v>
      </c>
    </row>
    <row r="922" spans="1:6" x14ac:dyDescent="0.2">
      <c r="A922" t="s">
        <v>804</v>
      </c>
      <c r="B922" t="s">
        <v>802</v>
      </c>
      <c r="C922">
        <v>431</v>
      </c>
      <c r="D922" t="s">
        <v>119</v>
      </c>
      <c r="E922" t="str">
        <f>VLOOKUP(D922,[2]Lookups!$A$2:$C$244,2,FALSE)</f>
        <v>Gaultheria procumbens</v>
      </c>
      <c r="F922">
        <v>2</v>
      </c>
    </row>
    <row r="923" spans="1:6" x14ac:dyDescent="0.2">
      <c r="A923" t="s">
        <v>804</v>
      </c>
      <c r="B923" t="s">
        <v>802</v>
      </c>
      <c r="C923">
        <v>431</v>
      </c>
      <c r="D923" t="s">
        <v>240</v>
      </c>
      <c r="E923" t="str">
        <f>VLOOKUP(D923,[2]Lookups!$A$2:$C$244,2,FALSE)</f>
        <v>Pteridium aquilinum</v>
      </c>
      <c r="F923">
        <v>4</v>
      </c>
    </row>
    <row r="924" spans="1:6" x14ac:dyDescent="0.2">
      <c r="A924" t="s">
        <v>804</v>
      </c>
      <c r="B924" t="s">
        <v>802</v>
      </c>
      <c r="C924">
        <v>431</v>
      </c>
      <c r="D924" t="s">
        <v>392</v>
      </c>
      <c r="E924" t="str">
        <f>VLOOKUP(D924,[2]Lookups!$A$2:$C$244,2,FALSE)</f>
        <v>Lilium philadelphicum</v>
      </c>
      <c r="F924">
        <v>1</v>
      </c>
    </row>
    <row r="925" spans="1:6" x14ac:dyDescent="0.2">
      <c r="A925" t="s">
        <v>804</v>
      </c>
      <c r="B925" t="s">
        <v>802</v>
      </c>
      <c r="C925">
        <v>433</v>
      </c>
      <c r="D925" t="s">
        <v>328</v>
      </c>
      <c r="E925" t="str">
        <f>VLOOKUP(D925,[2]Lookups!$A$2:$C$244,2,FALSE)</f>
        <v>Vaccinium angustifolium</v>
      </c>
      <c r="F925">
        <v>5</v>
      </c>
    </row>
    <row r="926" spans="1:6" x14ac:dyDescent="0.2">
      <c r="A926" t="s">
        <v>804</v>
      </c>
      <c r="B926" t="s">
        <v>802</v>
      </c>
      <c r="C926">
        <v>433</v>
      </c>
      <c r="D926" t="s">
        <v>337</v>
      </c>
      <c r="E926" t="str">
        <f>VLOOKUP(D926,[2]Lookups!$A$2:$C$244,2,FALSE)</f>
        <v>Vaccinium pallidum</v>
      </c>
      <c r="F926">
        <v>3</v>
      </c>
    </row>
    <row r="927" spans="1:6" x14ac:dyDescent="0.2">
      <c r="A927" t="s">
        <v>804</v>
      </c>
      <c r="B927" t="s">
        <v>802</v>
      </c>
      <c r="C927">
        <v>433</v>
      </c>
      <c r="D927" t="s">
        <v>48</v>
      </c>
      <c r="E927" t="str">
        <f>VLOOKUP(D927,[2]Lookups!$A$2:$C$244,2,FALSE)</f>
        <v>Carex pensylvanica</v>
      </c>
      <c r="F927">
        <v>3</v>
      </c>
    </row>
    <row r="928" spans="1:6" x14ac:dyDescent="0.2">
      <c r="A928" t="s">
        <v>804</v>
      </c>
      <c r="B928" t="s">
        <v>802</v>
      </c>
      <c r="C928">
        <v>433</v>
      </c>
      <c r="D928" t="s">
        <v>119</v>
      </c>
      <c r="E928" t="str">
        <f>VLOOKUP(D928,[2]Lookups!$A$2:$C$244,2,FALSE)</f>
        <v>Gaultheria procumbens</v>
      </c>
      <c r="F928">
        <v>2</v>
      </c>
    </row>
    <row r="929" spans="1:6" x14ac:dyDescent="0.2">
      <c r="A929" t="s">
        <v>804</v>
      </c>
      <c r="B929" t="s">
        <v>802</v>
      </c>
      <c r="C929">
        <v>435</v>
      </c>
      <c r="D929" t="s">
        <v>328</v>
      </c>
      <c r="E929" t="str">
        <f>VLOOKUP(D929,[2]Lookups!$A$2:$C$244,2,FALSE)</f>
        <v>Vaccinium angustifolium</v>
      </c>
      <c r="F929">
        <v>3</v>
      </c>
    </row>
    <row r="930" spans="1:6" x14ac:dyDescent="0.2">
      <c r="A930" t="s">
        <v>804</v>
      </c>
      <c r="B930" t="s">
        <v>802</v>
      </c>
      <c r="C930">
        <v>435</v>
      </c>
      <c r="D930" t="s">
        <v>137</v>
      </c>
      <c r="E930" t="str">
        <f>VLOOKUP(D930,[2]Lookups!$A$2:$C$244,2,FALSE)</f>
        <v>Kalmia angustifolium</v>
      </c>
      <c r="F930">
        <v>6</v>
      </c>
    </row>
    <row r="931" spans="1:6" x14ac:dyDescent="0.2">
      <c r="A931" t="s">
        <v>804</v>
      </c>
      <c r="B931" t="s">
        <v>802</v>
      </c>
      <c r="C931">
        <v>435</v>
      </c>
      <c r="D931" t="s">
        <v>262</v>
      </c>
      <c r="E931" t="str">
        <f>VLOOKUP(D931,[2]Lookups!$A$2:$C$244,2,FALSE)</f>
        <v>Quercus prinoides</v>
      </c>
      <c r="F931">
        <v>2</v>
      </c>
    </row>
    <row r="932" spans="1:6" x14ac:dyDescent="0.2">
      <c r="A932" t="s">
        <v>804</v>
      </c>
      <c r="B932" t="s">
        <v>802</v>
      </c>
      <c r="C932">
        <v>435</v>
      </c>
      <c r="D932" t="s">
        <v>673</v>
      </c>
      <c r="E932" t="str">
        <f>VLOOKUP(D932,[2]Lookups!$A$2:$C$244,2,FALSE)</f>
        <v>Rubus species</v>
      </c>
      <c r="F932">
        <v>2</v>
      </c>
    </row>
    <row r="933" spans="1:6" x14ac:dyDescent="0.2">
      <c r="A933" t="s">
        <v>804</v>
      </c>
      <c r="B933" t="s">
        <v>802</v>
      </c>
      <c r="C933">
        <v>435</v>
      </c>
      <c r="D933" t="s">
        <v>169</v>
      </c>
      <c r="E933" t="str">
        <f>VLOOKUP(D933,[2]Lookups!$A$2:$C$244,2,FALSE)</f>
        <v>Melampyrum lineare</v>
      </c>
      <c r="F933">
        <v>1</v>
      </c>
    </row>
    <row r="934" spans="1:6" x14ac:dyDescent="0.2">
      <c r="A934" t="s">
        <v>804</v>
      </c>
      <c r="B934" t="s">
        <v>802</v>
      </c>
      <c r="C934">
        <v>435</v>
      </c>
      <c r="D934" t="s">
        <v>113</v>
      </c>
      <c r="E934" t="str">
        <f>VLOOKUP(D934,[2]Lookups!$A$2:$C$244,2,FALSE)</f>
        <v>Gaylussacia baccata</v>
      </c>
      <c r="F934">
        <v>1</v>
      </c>
    </row>
    <row r="935" spans="1:6" x14ac:dyDescent="0.2">
      <c r="A935" t="s">
        <v>804</v>
      </c>
      <c r="B935" t="s">
        <v>802</v>
      </c>
      <c r="C935">
        <v>435</v>
      </c>
      <c r="D935" t="s">
        <v>395</v>
      </c>
      <c r="E935" t="str">
        <f>VLOOKUP(D935,[2]Lookups!$A$2:$C$244,2,FALSE)</f>
        <v>Carex unknown 10</v>
      </c>
      <c r="F935">
        <v>1</v>
      </c>
    </row>
    <row r="936" spans="1:6" x14ac:dyDescent="0.2">
      <c r="A936" t="s">
        <v>804</v>
      </c>
      <c r="B936" t="s">
        <v>802</v>
      </c>
      <c r="C936">
        <v>435</v>
      </c>
      <c r="D936" t="s">
        <v>119</v>
      </c>
      <c r="E936" t="str">
        <f>VLOOKUP(D936,[2]Lookups!$A$2:$C$244,2,FALSE)</f>
        <v>Gaultheria procumbens</v>
      </c>
      <c r="F936">
        <v>2</v>
      </c>
    </row>
    <row r="937" spans="1:6" x14ac:dyDescent="0.2">
      <c r="A937" t="s">
        <v>804</v>
      </c>
      <c r="B937" t="s">
        <v>802</v>
      </c>
      <c r="C937">
        <v>435</v>
      </c>
      <c r="D937" t="s">
        <v>253</v>
      </c>
      <c r="E937" t="str">
        <f>VLOOKUP(D937,[2]Lookups!$A$2:$C$244,2,FALSE)</f>
        <v>Quercus ilicifolia</v>
      </c>
      <c r="F937">
        <v>1</v>
      </c>
    </row>
    <row r="938" spans="1:6" x14ac:dyDescent="0.2">
      <c r="A938" t="s">
        <v>804</v>
      </c>
      <c r="B938" t="s">
        <v>802</v>
      </c>
      <c r="C938">
        <v>437</v>
      </c>
      <c r="D938" t="s">
        <v>337</v>
      </c>
      <c r="E938" t="str">
        <f>VLOOKUP(D938,[2]Lookups!$A$2:$C$244,2,FALSE)</f>
        <v>Vaccinium pallidum</v>
      </c>
      <c r="F938">
        <v>3</v>
      </c>
    </row>
    <row r="939" spans="1:6" x14ac:dyDescent="0.2">
      <c r="A939" t="s">
        <v>804</v>
      </c>
      <c r="B939" t="s">
        <v>802</v>
      </c>
      <c r="C939">
        <v>437</v>
      </c>
      <c r="D939" t="s">
        <v>673</v>
      </c>
      <c r="E939" t="str">
        <f>VLOOKUP(D939,[2]Lookups!$A$2:$C$244,2,FALSE)</f>
        <v>Rubus species</v>
      </c>
      <c r="F939">
        <v>2</v>
      </c>
    </row>
    <row r="940" spans="1:6" x14ac:dyDescent="0.2">
      <c r="A940" t="s">
        <v>804</v>
      </c>
      <c r="B940" t="s">
        <v>802</v>
      </c>
      <c r="C940">
        <v>437</v>
      </c>
      <c r="D940" t="s">
        <v>204</v>
      </c>
      <c r="E940" t="str">
        <f>VLOOKUP(D940,[2]Lookups!$A$2:$C$244,2,FALSE)</f>
        <v>Pinus rigida</v>
      </c>
      <c r="F940">
        <v>1</v>
      </c>
    </row>
    <row r="941" spans="1:6" x14ac:dyDescent="0.2">
      <c r="A941" t="s">
        <v>804</v>
      </c>
      <c r="B941" t="s">
        <v>802</v>
      </c>
      <c r="C941">
        <v>437</v>
      </c>
      <c r="D941" t="s">
        <v>137</v>
      </c>
      <c r="E941" t="str">
        <f>VLOOKUP(D941,[2]Lookups!$A$2:$C$244,2,FALSE)</f>
        <v>Kalmia angustifolium</v>
      </c>
      <c r="F941">
        <v>2</v>
      </c>
    </row>
    <row r="942" spans="1:6" x14ac:dyDescent="0.2">
      <c r="A942" t="s">
        <v>804</v>
      </c>
      <c r="B942" t="s">
        <v>802</v>
      </c>
      <c r="C942">
        <v>437</v>
      </c>
      <c r="D942" t="s">
        <v>72</v>
      </c>
      <c r="E942" t="str">
        <f>VLOOKUP(D942,[2]Lookups!$A$2:$C$244,2,FALSE)</f>
        <v>Comptonia peregrina</v>
      </c>
      <c r="F942">
        <v>2</v>
      </c>
    </row>
    <row r="943" spans="1:6" x14ac:dyDescent="0.2">
      <c r="A943" t="s">
        <v>804</v>
      </c>
      <c r="B943" t="s">
        <v>802</v>
      </c>
      <c r="C943">
        <v>437</v>
      </c>
      <c r="D943" t="s">
        <v>328</v>
      </c>
      <c r="E943" t="str">
        <f>VLOOKUP(D943,[2]Lookups!$A$2:$C$244,2,FALSE)</f>
        <v>Vaccinium angustifolium</v>
      </c>
      <c r="F943">
        <v>1</v>
      </c>
    </row>
    <row r="944" spans="1:6" x14ac:dyDescent="0.2">
      <c r="A944" t="s">
        <v>804</v>
      </c>
      <c r="B944" t="s">
        <v>802</v>
      </c>
      <c r="C944">
        <v>437</v>
      </c>
      <c r="D944" t="s">
        <v>48</v>
      </c>
      <c r="E944" t="str">
        <f>VLOOKUP(D944,[2]Lookups!$A$2:$C$244,2,FALSE)</f>
        <v>Carex pensylvanica</v>
      </c>
      <c r="F944">
        <v>2</v>
      </c>
    </row>
    <row r="945" spans="1:6" x14ac:dyDescent="0.2">
      <c r="A945" t="s">
        <v>804</v>
      </c>
      <c r="B945" t="s">
        <v>802</v>
      </c>
      <c r="C945">
        <v>437</v>
      </c>
      <c r="D945" t="s">
        <v>253</v>
      </c>
      <c r="E945" t="str">
        <f>VLOOKUP(D945,[2]Lookups!$A$2:$C$244,2,FALSE)</f>
        <v>Quercus ilicifolia</v>
      </c>
      <c r="F945">
        <v>1</v>
      </c>
    </row>
    <row r="946" spans="1:6" x14ac:dyDescent="0.2">
      <c r="A946" t="s">
        <v>804</v>
      </c>
      <c r="B946" t="s">
        <v>802</v>
      </c>
      <c r="C946">
        <v>437</v>
      </c>
      <c r="D946" t="s">
        <v>119</v>
      </c>
      <c r="E946" t="str">
        <f>VLOOKUP(D946,[2]Lookups!$A$2:$C$244,2,FALSE)</f>
        <v>Gaultheria procumbens</v>
      </c>
      <c r="F946">
        <v>2</v>
      </c>
    </row>
    <row r="947" spans="1:6" x14ac:dyDescent="0.2">
      <c r="A947" t="s">
        <v>804</v>
      </c>
      <c r="B947" t="s">
        <v>802</v>
      </c>
      <c r="C947">
        <v>437</v>
      </c>
      <c r="D947" t="s">
        <v>240</v>
      </c>
      <c r="E947" t="str">
        <f>VLOOKUP(D947,[2]Lookups!$A$2:$C$244,2,FALSE)</f>
        <v>Pteridium aquilinum</v>
      </c>
      <c r="F947">
        <v>1</v>
      </c>
    </row>
    <row r="948" spans="1:6" x14ac:dyDescent="0.2">
      <c r="A948" t="s">
        <v>804</v>
      </c>
      <c r="B948" t="s">
        <v>802</v>
      </c>
      <c r="C948">
        <v>437</v>
      </c>
      <c r="D948" t="s">
        <v>247</v>
      </c>
      <c r="E948" t="str">
        <f>VLOOKUP(D948,[2]Lookups!$A$2:$C$244,2,FALSE)</f>
        <v>Quercus alba</v>
      </c>
      <c r="F948">
        <v>1</v>
      </c>
    </row>
    <row r="949" spans="1:6" x14ac:dyDescent="0.2">
      <c r="A949" t="s">
        <v>804</v>
      </c>
      <c r="B949" t="s">
        <v>802</v>
      </c>
      <c r="C949">
        <v>439</v>
      </c>
      <c r="D949" t="s">
        <v>137</v>
      </c>
      <c r="E949" t="str">
        <f>VLOOKUP(D949,[2]Lookups!$A$2:$C$244,2,FALSE)</f>
        <v>Kalmia angustifolium</v>
      </c>
      <c r="F949">
        <v>8</v>
      </c>
    </row>
    <row r="950" spans="1:6" x14ac:dyDescent="0.2">
      <c r="A950" t="s">
        <v>804</v>
      </c>
      <c r="B950" t="s">
        <v>802</v>
      </c>
      <c r="C950">
        <v>439</v>
      </c>
      <c r="D950" t="s">
        <v>328</v>
      </c>
      <c r="E950" t="str">
        <f>VLOOKUP(D950,[2]Lookups!$A$2:$C$244,2,FALSE)</f>
        <v>Vaccinium angustifolium</v>
      </c>
      <c r="F950">
        <v>3</v>
      </c>
    </row>
    <row r="951" spans="1:6" x14ac:dyDescent="0.2">
      <c r="A951" t="s">
        <v>804</v>
      </c>
      <c r="B951" t="s">
        <v>802</v>
      </c>
      <c r="C951">
        <v>439</v>
      </c>
      <c r="D951" t="s">
        <v>72</v>
      </c>
      <c r="E951" t="str">
        <f>VLOOKUP(D951,[2]Lookups!$A$2:$C$244,2,FALSE)</f>
        <v>Comptonia peregrina</v>
      </c>
      <c r="F951">
        <v>2</v>
      </c>
    </row>
    <row r="952" spans="1:6" x14ac:dyDescent="0.2">
      <c r="A952" t="s">
        <v>804</v>
      </c>
      <c r="B952" t="s">
        <v>802</v>
      </c>
      <c r="C952">
        <v>439</v>
      </c>
      <c r="D952" t="s">
        <v>673</v>
      </c>
      <c r="E952" t="str">
        <f>VLOOKUP(D952,[2]Lookups!$A$2:$C$244,2,FALSE)</f>
        <v>Rubus species</v>
      </c>
      <c r="F952">
        <v>2</v>
      </c>
    </row>
    <row r="953" spans="1:6" x14ac:dyDescent="0.2">
      <c r="A953" t="s">
        <v>804</v>
      </c>
      <c r="B953" t="s">
        <v>802</v>
      </c>
      <c r="C953">
        <v>439</v>
      </c>
      <c r="D953" t="s">
        <v>113</v>
      </c>
      <c r="E953" t="str">
        <f>VLOOKUP(D953,[2]Lookups!$A$2:$C$244,2,FALSE)</f>
        <v>Gaylussacia baccata</v>
      </c>
      <c r="F953">
        <v>1</v>
      </c>
    </row>
    <row r="954" spans="1:6" x14ac:dyDescent="0.2">
      <c r="A954" t="s">
        <v>804</v>
      </c>
      <c r="B954" t="s">
        <v>802</v>
      </c>
      <c r="C954">
        <v>439</v>
      </c>
      <c r="D954" t="s">
        <v>385</v>
      </c>
      <c r="E954" t="str">
        <f>VLOOKUP(D954,[2]Lookups!$A$2:$C$244,2,FALSE)</f>
        <v>Aronia arbutifolia</v>
      </c>
      <c r="F954">
        <v>1</v>
      </c>
    </row>
    <row r="955" spans="1:6" x14ac:dyDescent="0.2">
      <c r="A955" t="s">
        <v>804</v>
      </c>
      <c r="B955" t="s">
        <v>802</v>
      </c>
      <c r="C955">
        <v>441</v>
      </c>
      <c r="D955" t="s">
        <v>328</v>
      </c>
      <c r="E955" t="str">
        <f>VLOOKUP(D955,[2]Lookups!$A$2:$C$244,2,FALSE)</f>
        <v>Vaccinium angustifolium</v>
      </c>
      <c r="F955">
        <v>3</v>
      </c>
    </row>
    <row r="956" spans="1:6" x14ac:dyDescent="0.2">
      <c r="A956" t="s">
        <v>804</v>
      </c>
      <c r="B956" t="s">
        <v>802</v>
      </c>
      <c r="C956">
        <v>441</v>
      </c>
      <c r="D956" t="s">
        <v>337</v>
      </c>
      <c r="E956" t="str">
        <f>VLOOKUP(D956,[2]Lookups!$A$2:$C$244,2,FALSE)</f>
        <v>Vaccinium pallidum</v>
      </c>
      <c r="F956">
        <v>2</v>
      </c>
    </row>
    <row r="957" spans="1:6" x14ac:dyDescent="0.2">
      <c r="A957" t="s">
        <v>804</v>
      </c>
      <c r="B957" t="s">
        <v>802</v>
      </c>
      <c r="C957">
        <v>441</v>
      </c>
      <c r="D957" t="s">
        <v>253</v>
      </c>
      <c r="E957" t="str">
        <f>VLOOKUP(D957,[2]Lookups!$A$2:$C$244,2,FALSE)</f>
        <v>Quercus ilicifolia</v>
      </c>
      <c r="F957">
        <v>2</v>
      </c>
    </row>
    <row r="958" spans="1:6" x14ac:dyDescent="0.2">
      <c r="A958" t="s">
        <v>804</v>
      </c>
      <c r="B958" t="s">
        <v>802</v>
      </c>
      <c r="C958">
        <v>441</v>
      </c>
      <c r="D958" t="s">
        <v>119</v>
      </c>
      <c r="E958" t="str">
        <f>VLOOKUP(D958,[2]Lookups!$A$2:$C$244,2,FALSE)</f>
        <v>Gaultheria procumbens</v>
      </c>
      <c r="F958">
        <v>2</v>
      </c>
    </row>
    <row r="959" spans="1:6" x14ac:dyDescent="0.2">
      <c r="A959" t="s">
        <v>804</v>
      </c>
      <c r="B959" t="s">
        <v>802</v>
      </c>
      <c r="C959">
        <v>443</v>
      </c>
      <c r="D959" t="s">
        <v>262</v>
      </c>
      <c r="E959" t="str">
        <f>VLOOKUP(D959,[2]Lookups!$A$2:$C$244,2,FALSE)</f>
        <v>Quercus prinoides</v>
      </c>
      <c r="F959">
        <v>4</v>
      </c>
    </row>
    <row r="960" spans="1:6" x14ac:dyDescent="0.2">
      <c r="A960" t="s">
        <v>804</v>
      </c>
      <c r="B960" t="s">
        <v>802</v>
      </c>
      <c r="C960">
        <v>443</v>
      </c>
      <c r="D960" t="s">
        <v>253</v>
      </c>
      <c r="E960" t="str">
        <f>VLOOKUP(D960,[2]Lookups!$A$2:$C$244,2,FALSE)</f>
        <v>Quercus ilicifolia</v>
      </c>
      <c r="F960">
        <v>3</v>
      </c>
    </row>
    <row r="961" spans="1:6" x14ac:dyDescent="0.2">
      <c r="A961" t="s">
        <v>804</v>
      </c>
      <c r="B961" t="s">
        <v>802</v>
      </c>
      <c r="C961">
        <v>443</v>
      </c>
      <c r="D961" t="s">
        <v>337</v>
      </c>
      <c r="E961" t="str">
        <f>VLOOKUP(D961,[2]Lookups!$A$2:$C$244,2,FALSE)</f>
        <v>Vaccinium pallidum</v>
      </c>
      <c r="F961">
        <v>3</v>
      </c>
    </row>
    <row r="962" spans="1:6" x14ac:dyDescent="0.2">
      <c r="A962" t="s">
        <v>804</v>
      </c>
      <c r="B962" t="s">
        <v>802</v>
      </c>
      <c r="C962">
        <v>443</v>
      </c>
      <c r="D962" t="s">
        <v>119</v>
      </c>
      <c r="E962" t="str">
        <f>VLOOKUP(D962,[2]Lookups!$A$2:$C$244,2,FALSE)</f>
        <v>Gaultheria procumbens</v>
      </c>
      <c r="F962">
        <v>1</v>
      </c>
    </row>
    <row r="963" spans="1:6" x14ac:dyDescent="0.2">
      <c r="A963" t="s">
        <v>804</v>
      </c>
      <c r="B963" t="s">
        <v>802</v>
      </c>
      <c r="C963">
        <v>443</v>
      </c>
      <c r="D963" t="s">
        <v>328</v>
      </c>
      <c r="E963" t="str">
        <f>VLOOKUP(D963,[2]Lookups!$A$2:$C$244,2,FALSE)</f>
        <v>Vaccinium angustifolium</v>
      </c>
      <c r="F963">
        <v>1</v>
      </c>
    </row>
    <row r="964" spans="1:6" x14ac:dyDescent="0.2">
      <c r="A964" t="s">
        <v>804</v>
      </c>
      <c r="B964" t="s">
        <v>802</v>
      </c>
      <c r="C964">
        <v>445</v>
      </c>
      <c r="D964" t="s">
        <v>204</v>
      </c>
      <c r="E964" t="str">
        <f>VLOOKUP(D964,[2]Lookups!$A$2:$C$244,2,FALSE)</f>
        <v>Pinus rigida</v>
      </c>
      <c r="F964">
        <v>1</v>
      </c>
    </row>
    <row r="965" spans="1:6" x14ac:dyDescent="0.2">
      <c r="A965" t="s">
        <v>804</v>
      </c>
      <c r="B965" t="s">
        <v>802</v>
      </c>
      <c r="C965">
        <v>445</v>
      </c>
      <c r="D965" t="s">
        <v>253</v>
      </c>
      <c r="E965" t="str">
        <f>VLOOKUP(D965,[2]Lookups!$A$2:$C$244,2,FALSE)</f>
        <v>Quercus ilicifolia</v>
      </c>
      <c r="F965">
        <v>2</v>
      </c>
    </row>
    <row r="966" spans="1:6" x14ac:dyDescent="0.2">
      <c r="A966" t="s">
        <v>804</v>
      </c>
      <c r="B966" t="s">
        <v>802</v>
      </c>
      <c r="C966">
        <v>445</v>
      </c>
      <c r="D966" t="s">
        <v>240</v>
      </c>
      <c r="E966" t="str">
        <f>VLOOKUP(D966,[2]Lookups!$A$2:$C$244,2,FALSE)</f>
        <v>Pteridium aquilinum</v>
      </c>
      <c r="F966">
        <v>2</v>
      </c>
    </row>
    <row r="967" spans="1:6" x14ac:dyDescent="0.2">
      <c r="A967" t="s">
        <v>804</v>
      </c>
      <c r="B967" t="s">
        <v>802</v>
      </c>
      <c r="C967">
        <v>445</v>
      </c>
      <c r="D967" t="s">
        <v>673</v>
      </c>
      <c r="E967" t="str">
        <f>VLOOKUP(D967,[2]Lookups!$A$2:$C$244,2,FALSE)</f>
        <v>Rubus species</v>
      </c>
      <c r="F967">
        <v>2</v>
      </c>
    </row>
    <row r="968" spans="1:6" x14ac:dyDescent="0.2">
      <c r="A968" t="s">
        <v>804</v>
      </c>
      <c r="B968" t="s">
        <v>802</v>
      </c>
      <c r="C968">
        <v>445</v>
      </c>
      <c r="D968" t="s">
        <v>119</v>
      </c>
      <c r="E968" t="str">
        <f>VLOOKUP(D968,[2]Lookups!$A$2:$C$244,2,FALSE)</f>
        <v>Gaultheria procumbens</v>
      </c>
      <c r="F968">
        <v>2</v>
      </c>
    </row>
    <row r="969" spans="1:6" x14ac:dyDescent="0.2">
      <c r="A969" t="s">
        <v>804</v>
      </c>
      <c r="B969" t="s">
        <v>802</v>
      </c>
      <c r="C969">
        <v>445</v>
      </c>
      <c r="D969" t="s">
        <v>337</v>
      </c>
      <c r="E969" t="str">
        <f>VLOOKUP(D969,[2]Lookups!$A$2:$C$244,2,FALSE)</f>
        <v>Vaccinium pallidum</v>
      </c>
      <c r="F969">
        <v>2</v>
      </c>
    </row>
    <row r="970" spans="1:6" x14ac:dyDescent="0.2">
      <c r="A970" t="s">
        <v>804</v>
      </c>
      <c r="B970" t="s">
        <v>802</v>
      </c>
      <c r="C970">
        <v>445</v>
      </c>
      <c r="D970" t="s">
        <v>48</v>
      </c>
      <c r="E970" t="str">
        <f>VLOOKUP(D970,[2]Lookups!$A$2:$C$244,2,FALSE)</f>
        <v>Carex pensylvanica</v>
      </c>
      <c r="F970">
        <v>1</v>
      </c>
    </row>
    <row r="971" spans="1:6" x14ac:dyDescent="0.2">
      <c r="A971" t="s">
        <v>804</v>
      </c>
      <c r="B971" t="s">
        <v>802</v>
      </c>
      <c r="C971">
        <v>445</v>
      </c>
      <c r="D971" t="s">
        <v>113</v>
      </c>
      <c r="E971" t="str">
        <f>VLOOKUP(D971,[2]Lookups!$A$2:$C$244,2,FALSE)</f>
        <v>Gaylussacia baccata</v>
      </c>
      <c r="F971">
        <v>1</v>
      </c>
    </row>
    <row r="972" spans="1:6" x14ac:dyDescent="0.2">
      <c r="A972" t="s">
        <v>804</v>
      </c>
      <c r="B972" t="s">
        <v>802</v>
      </c>
      <c r="C972">
        <v>447</v>
      </c>
      <c r="D972" t="s">
        <v>253</v>
      </c>
      <c r="E972" t="str">
        <f>VLOOKUP(D972,[2]Lookups!$A$2:$C$244,2,FALSE)</f>
        <v>Quercus ilicifolia</v>
      </c>
      <c r="F972">
        <v>2</v>
      </c>
    </row>
    <row r="973" spans="1:6" x14ac:dyDescent="0.2">
      <c r="A973" t="s">
        <v>804</v>
      </c>
      <c r="B973" t="s">
        <v>802</v>
      </c>
      <c r="C973">
        <v>447</v>
      </c>
      <c r="D973" t="s">
        <v>137</v>
      </c>
      <c r="E973" t="str">
        <f>VLOOKUP(D973,[2]Lookups!$A$2:$C$244,2,FALSE)</f>
        <v>Kalmia angustifolium</v>
      </c>
      <c r="F973">
        <v>2</v>
      </c>
    </row>
    <row r="974" spans="1:6" x14ac:dyDescent="0.2">
      <c r="A974" t="s">
        <v>804</v>
      </c>
      <c r="B974" t="s">
        <v>802</v>
      </c>
      <c r="C974">
        <v>447</v>
      </c>
      <c r="D974" t="s">
        <v>673</v>
      </c>
      <c r="E974" t="str">
        <f>VLOOKUP(D974,[2]Lookups!$A$2:$C$244,2,FALSE)</f>
        <v>Rubus species</v>
      </c>
      <c r="F974">
        <v>2</v>
      </c>
    </row>
    <row r="975" spans="1:6" x14ac:dyDescent="0.2">
      <c r="A975" t="s">
        <v>804</v>
      </c>
      <c r="B975" t="s">
        <v>802</v>
      </c>
      <c r="C975">
        <v>447</v>
      </c>
      <c r="D975" t="s">
        <v>337</v>
      </c>
      <c r="E975" t="str">
        <f>VLOOKUP(D975,[2]Lookups!$A$2:$C$244,2,FALSE)</f>
        <v>Vaccinium pallidum</v>
      </c>
      <c r="F975">
        <v>2</v>
      </c>
    </row>
    <row r="976" spans="1:6" x14ac:dyDescent="0.2">
      <c r="A976" t="s">
        <v>804</v>
      </c>
      <c r="B976" t="s">
        <v>802</v>
      </c>
      <c r="C976">
        <v>447</v>
      </c>
      <c r="D976" t="s">
        <v>166</v>
      </c>
      <c r="E976" t="str">
        <f>VLOOKUP(D976,[2]Lookups!$A$2:$C$244,2,FALSE)</f>
        <v>Lysimachia quadrifolia</v>
      </c>
      <c r="F976">
        <v>1</v>
      </c>
    </row>
    <row r="977" spans="1:6" x14ac:dyDescent="0.2">
      <c r="A977" t="s">
        <v>804</v>
      </c>
      <c r="B977" t="s">
        <v>802</v>
      </c>
      <c r="C977">
        <v>447</v>
      </c>
      <c r="D977" t="s">
        <v>119</v>
      </c>
      <c r="E977" t="str">
        <f>VLOOKUP(D977,[2]Lookups!$A$2:$C$244,2,FALSE)</f>
        <v>Gaultheria procumbens</v>
      </c>
      <c r="F977">
        <v>2</v>
      </c>
    </row>
    <row r="978" spans="1:6" x14ac:dyDescent="0.2">
      <c r="A978" t="s">
        <v>804</v>
      </c>
      <c r="B978" t="s">
        <v>802</v>
      </c>
      <c r="C978">
        <v>447</v>
      </c>
      <c r="D978" t="s">
        <v>240</v>
      </c>
      <c r="E978" t="str">
        <f>VLOOKUP(D978,[2]Lookups!$A$2:$C$244,2,FALSE)</f>
        <v>Pteridium aquilinum</v>
      </c>
      <c r="F978">
        <v>1</v>
      </c>
    </row>
    <row r="979" spans="1:6" x14ac:dyDescent="0.2">
      <c r="A979" t="s">
        <v>804</v>
      </c>
      <c r="B979" t="s">
        <v>802</v>
      </c>
      <c r="C979">
        <v>447</v>
      </c>
      <c r="D979" t="s">
        <v>385</v>
      </c>
      <c r="E979" t="str">
        <f>VLOOKUP(D979,[2]Lookups!$A$2:$C$244,2,FALSE)</f>
        <v>Aronia arbutifolia</v>
      </c>
      <c r="F979">
        <v>1</v>
      </c>
    </row>
    <row r="980" spans="1:6" x14ac:dyDescent="0.2">
      <c r="A980" t="s">
        <v>804</v>
      </c>
      <c r="B980" t="s">
        <v>802</v>
      </c>
      <c r="C980">
        <v>447</v>
      </c>
      <c r="D980" t="s">
        <v>48</v>
      </c>
      <c r="E980" t="str">
        <f>VLOOKUP(D980,[2]Lookups!$A$2:$C$244,2,FALSE)</f>
        <v>Carex pensylvanica</v>
      </c>
      <c r="F980">
        <v>1</v>
      </c>
    </row>
    <row r="981" spans="1:6" x14ac:dyDescent="0.2">
      <c r="A981" t="s">
        <v>804</v>
      </c>
      <c r="B981" t="s">
        <v>802</v>
      </c>
      <c r="C981">
        <v>449</v>
      </c>
      <c r="D981" t="s">
        <v>328</v>
      </c>
      <c r="E981" t="str">
        <f>VLOOKUP(D981,[2]Lookups!$A$2:$C$244,2,FALSE)</f>
        <v>Vaccinium angustifolium</v>
      </c>
      <c r="F981">
        <v>5</v>
      </c>
    </row>
    <row r="982" spans="1:6" x14ac:dyDescent="0.2">
      <c r="A982" t="s">
        <v>804</v>
      </c>
      <c r="B982" t="s">
        <v>802</v>
      </c>
      <c r="C982">
        <v>449</v>
      </c>
      <c r="D982" t="s">
        <v>137</v>
      </c>
      <c r="E982" t="str">
        <f>VLOOKUP(D982,[2]Lookups!$A$2:$C$244,2,FALSE)</f>
        <v>Kalmia angustifolium</v>
      </c>
      <c r="F982">
        <v>4</v>
      </c>
    </row>
    <row r="983" spans="1:6" x14ac:dyDescent="0.2">
      <c r="A983" t="s">
        <v>804</v>
      </c>
      <c r="B983" t="s">
        <v>802</v>
      </c>
      <c r="C983">
        <v>449</v>
      </c>
      <c r="D983" t="s">
        <v>169</v>
      </c>
      <c r="E983" t="str">
        <f>VLOOKUP(D983,[2]Lookups!$A$2:$C$244,2,FALSE)</f>
        <v>Melampyrum lineare</v>
      </c>
      <c r="F983">
        <v>1</v>
      </c>
    </row>
    <row r="984" spans="1:6" x14ac:dyDescent="0.2">
      <c r="A984" t="s">
        <v>804</v>
      </c>
      <c r="B984" t="s">
        <v>802</v>
      </c>
      <c r="C984">
        <v>449</v>
      </c>
      <c r="D984" t="s">
        <v>119</v>
      </c>
      <c r="E984" t="str">
        <f>VLOOKUP(D984,[2]Lookups!$A$2:$C$244,2,FALSE)</f>
        <v>Gaultheria procumbens</v>
      </c>
      <c r="F984">
        <v>3</v>
      </c>
    </row>
    <row r="985" spans="1:6" x14ac:dyDescent="0.2">
      <c r="A985" t="s">
        <v>804</v>
      </c>
      <c r="B985" t="s">
        <v>802</v>
      </c>
      <c r="C985">
        <v>451</v>
      </c>
      <c r="D985" t="s">
        <v>337</v>
      </c>
      <c r="E985" t="str">
        <f>VLOOKUP(D985,[2]Lookups!$A$2:$C$244,2,FALSE)</f>
        <v>Vaccinium pallidum</v>
      </c>
      <c r="F985">
        <v>2</v>
      </c>
    </row>
    <row r="986" spans="1:6" x14ac:dyDescent="0.2">
      <c r="A986" t="s">
        <v>804</v>
      </c>
      <c r="B986" t="s">
        <v>802</v>
      </c>
      <c r="C986">
        <v>451</v>
      </c>
      <c r="D986" t="s">
        <v>328</v>
      </c>
      <c r="E986" t="str">
        <f>VLOOKUP(D986,[2]Lookups!$A$2:$C$244,2,FALSE)</f>
        <v>Vaccinium angustifolium</v>
      </c>
      <c r="F986">
        <v>4</v>
      </c>
    </row>
    <row r="987" spans="1:6" x14ac:dyDescent="0.2">
      <c r="A987" t="s">
        <v>804</v>
      </c>
      <c r="B987" t="s">
        <v>802</v>
      </c>
      <c r="C987">
        <v>451</v>
      </c>
      <c r="D987" t="s">
        <v>137</v>
      </c>
      <c r="E987" t="str">
        <f>VLOOKUP(D987,[2]Lookups!$A$2:$C$244,2,FALSE)</f>
        <v>Kalmia angustifolium</v>
      </c>
      <c r="F987">
        <v>3</v>
      </c>
    </row>
    <row r="988" spans="1:6" x14ac:dyDescent="0.2">
      <c r="A988" t="s">
        <v>804</v>
      </c>
      <c r="B988" t="s">
        <v>802</v>
      </c>
      <c r="C988">
        <v>451</v>
      </c>
      <c r="D988" t="s">
        <v>253</v>
      </c>
      <c r="E988" t="str">
        <f>VLOOKUP(D988,[2]Lookups!$A$2:$C$244,2,FALSE)</f>
        <v>Quercus ilicifolia</v>
      </c>
      <c r="F988">
        <v>2</v>
      </c>
    </row>
    <row r="989" spans="1:6" x14ac:dyDescent="0.2">
      <c r="A989" t="s">
        <v>804</v>
      </c>
      <c r="B989" t="s">
        <v>802</v>
      </c>
      <c r="C989">
        <v>451</v>
      </c>
      <c r="D989" t="s">
        <v>262</v>
      </c>
      <c r="E989" t="str">
        <f>VLOOKUP(D989,[2]Lookups!$A$2:$C$244,2,FALSE)</f>
        <v>Quercus prinoides</v>
      </c>
      <c r="F989">
        <v>2</v>
      </c>
    </row>
    <row r="990" spans="1:6" x14ac:dyDescent="0.2">
      <c r="A990" t="s">
        <v>804</v>
      </c>
      <c r="B990" t="s">
        <v>802</v>
      </c>
      <c r="C990">
        <v>451</v>
      </c>
      <c r="D990" t="s">
        <v>119</v>
      </c>
      <c r="E990" t="str">
        <f>VLOOKUP(D990,[2]Lookups!$A$2:$C$244,2,FALSE)</f>
        <v>Gaultheria procumbens</v>
      </c>
      <c r="F990">
        <v>2</v>
      </c>
    </row>
    <row r="991" spans="1:6" x14ac:dyDescent="0.2">
      <c r="A991" t="s">
        <v>804</v>
      </c>
      <c r="B991" t="s">
        <v>802</v>
      </c>
      <c r="C991">
        <v>453</v>
      </c>
      <c r="D991" t="s">
        <v>253</v>
      </c>
      <c r="E991" t="str">
        <f>VLOOKUP(D991,[2]Lookups!$A$2:$C$244,2,FALSE)</f>
        <v>Quercus ilicifolia</v>
      </c>
      <c r="F991">
        <v>4</v>
      </c>
    </row>
    <row r="992" spans="1:6" x14ac:dyDescent="0.2">
      <c r="A992" t="s">
        <v>804</v>
      </c>
      <c r="B992" t="s">
        <v>802</v>
      </c>
      <c r="C992">
        <v>453</v>
      </c>
      <c r="D992" t="s">
        <v>337</v>
      </c>
      <c r="E992" t="str">
        <f>VLOOKUP(D992,[2]Lookups!$A$2:$C$244,2,FALSE)</f>
        <v>Vaccinium pallidum</v>
      </c>
      <c r="F992">
        <v>4</v>
      </c>
    </row>
    <row r="993" spans="1:6" x14ac:dyDescent="0.2">
      <c r="A993" t="s">
        <v>804</v>
      </c>
      <c r="B993" t="s">
        <v>802</v>
      </c>
      <c r="C993">
        <v>453</v>
      </c>
      <c r="D993" t="s">
        <v>137</v>
      </c>
      <c r="E993" t="str">
        <f>VLOOKUP(D993,[2]Lookups!$A$2:$C$244,2,FALSE)</f>
        <v>Kalmia angustifolium</v>
      </c>
      <c r="F993">
        <v>3</v>
      </c>
    </row>
    <row r="994" spans="1:6" x14ac:dyDescent="0.2">
      <c r="A994" t="s">
        <v>804</v>
      </c>
      <c r="B994" t="s">
        <v>802</v>
      </c>
      <c r="C994">
        <v>453</v>
      </c>
      <c r="D994" t="s">
        <v>119</v>
      </c>
      <c r="E994" t="str">
        <f>VLOOKUP(D994,[2]Lookups!$A$2:$C$244,2,FALSE)</f>
        <v>Gaultheria procumbens</v>
      </c>
      <c r="F994">
        <v>3</v>
      </c>
    </row>
    <row r="995" spans="1:6" x14ac:dyDescent="0.2">
      <c r="A995" t="s">
        <v>804</v>
      </c>
      <c r="B995" t="s">
        <v>802</v>
      </c>
      <c r="C995">
        <v>453</v>
      </c>
      <c r="D995" t="s">
        <v>673</v>
      </c>
      <c r="E995" t="str">
        <f>VLOOKUP(D995,[2]Lookups!$A$2:$C$244,2,FALSE)</f>
        <v>Rubus species</v>
      </c>
      <c r="F995">
        <v>1</v>
      </c>
    </row>
    <row r="996" spans="1:6" x14ac:dyDescent="0.2">
      <c r="A996" t="s">
        <v>804</v>
      </c>
      <c r="B996" t="s">
        <v>802</v>
      </c>
      <c r="C996">
        <v>453</v>
      </c>
      <c r="D996" t="s">
        <v>113</v>
      </c>
      <c r="E996" t="str">
        <f>VLOOKUP(D996,[2]Lookups!$A$2:$C$244,2,FALSE)</f>
        <v>Gaylussacia baccata</v>
      </c>
      <c r="F996">
        <v>2</v>
      </c>
    </row>
    <row r="997" spans="1:6" x14ac:dyDescent="0.2">
      <c r="A997" t="s">
        <v>804</v>
      </c>
      <c r="B997" t="s">
        <v>802</v>
      </c>
      <c r="C997">
        <v>453</v>
      </c>
      <c r="D997" t="s">
        <v>234</v>
      </c>
      <c r="E997" t="str">
        <f>VLOOKUP(D997,[2]Lookups!$A$2:$C$244,2,FALSE)</f>
        <v>Poacaea sp. 8</v>
      </c>
      <c r="F997">
        <v>1</v>
      </c>
    </row>
    <row r="998" spans="1:6" x14ac:dyDescent="0.2">
      <c r="A998" t="s">
        <v>804</v>
      </c>
      <c r="B998" t="s">
        <v>802</v>
      </c>
      <c r="C998">
        <v>453</v>
      </c>
      <c r="D998" t="s">
        <v>240</v>
      </c>
      <c r="E998" t="str">
        <f>VLOOKUP(D998,[2]Lookups!$A$2:$C$244,2,FALSE)</f>
        <v>Pteridium aquilinum</v>
      </c>
      <c r="F998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137"/>
  <sheetViews>
    <sheetView tabSelected="1" zoomScale="120" zoomScaleNormal="120" workbookViewId="0">
      <pane ySplit="1" topLeftCell="A68" activePane="bottomLeft" state="frozen"/>
      <selection pane="bottomLeft" activeCell="D1" sqref="D1"/>
    </sheetView>
  </sheetViews>
  <sheetFormatPr baseColWidth="10" defaultRowHeight="16" x14ac:dyDescent="0.2"/>
  <cols>
    <col min="1" max="2" width="12.6640625" customWidth="1"/>
    <col min="3" max="3" width="6.5" customWidth="1"/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778</v>
      </c>
      <c r="C1" s="1" t="s">
        <v>868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785</v>
      </c>
      <c r="K1" s="1" t="s">
        <v>366</v>
      </c>
      <c r="L1" s="1" t="s">
        <v>367</v>
      </c>
      <c r="M1" s="5" t="s">
        <v>786</v>
      </c>
      <c r="N1" s="5" t="s">
        <v>787</v>
      </c>
      <c r="O1" s="1" t="s">
        <v>358</v>
      </c>
    </row>
    <row r="2" spans="1:15" x14ac:dyDescent="0.2">
      <c r="A2" t="s">
        <v>714</v>
      </c>
      <c r="B2" t="s">
        <v>779</v>
      </c>
      <c r="C2">
        <v>727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 s="7">
        <v>1</v>
      </c>
      <c r="N2" s="7">
        <v>2</v>
      </c>
    </row>
    <row r="3" spans="1:15" x14ac:dyDescent="0.2">
      <c r="A3" t="s">
        <v>714</v>
      </c>
      <c r="B3" t="s">
        <v>779</v>
      </c>
      <c r="C3">
        <v>725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</v>
      </c>
      <c r="L3">
        <v>8</v>
      </c>
      <c r="M3" s="7">
        <v>2.5</v>
      </c>
      <c r="N3" s="7">
        <v>1.5</v>
      </c>
    </row>
    <row r="4" spans="1:15" x14ac:dyDescent="0.2">
      <c r="A4" t="s">
        <v>714</v>
      </c>
      <c r="B4" t="s">
        <v>779</v>
      </c>
      <c r="C4">
        <v>723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 s="7">
        <v>0</v>
      </c>
      <c r="N4" s="7">
        <v>4.5</v>
      </c>
    </row>
    <row r="5" spans="1:15" x14ac:dyDescent="0.2">
      <c r="A5" t="s">
        <v>714</v>
      </c>
      <c r="B5" t="s">
        <v>779</v>
      </c>
      <c r="C5">
        <v>721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</v>
      </c>
      <c r="K5">
        <v>2</v>
      </c>
      <c r="L5">
        <v>7</v>
      </c>
      <c r="M5" s="7">
        <v>0.5</v>
      </c>
      <c r="N5" s="7">
        <v>1</v>
      </c>
    </row>
    <row r="6" spans="1:15" x14ac:dyDescent="0.2">
      <c r="A6" t="s">
        <v>714</v>
      </c>
      <c r="B6" t="s">
        <v>779</v>
      </c>
      <c r="C6">
        <v>719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 s="7">
        <v>1</v>
      </c>
      <c r="N6" s="7">
        <v>3</v>
      </c>
    </row>
    <row r="7" spans="1:15" x14ac:dyDescent="0.2">
      <c r="A7" t="s">
        <v>714</v>
      </c>
      <c r="B7" t="s">
        <v>779</v>
      </c>
      <c r="C7">
        <v>717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 s="7">
        <v>2.5</v>
      </c>
      <c r="N7" s="7">
        <v>1</v>
      </c>
    </row>
    <row r="8" spans="1:15" x14ac:dyDescent="0.2">
      <c r="A8" t="s">
        <v>714</v>
      </c>
      <c r="B8" t="s">
        <v>779</v>
      </c>
      <c r="C8">
        <v>715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5</v>
      </c>
      <c r="K8">
        <v>1</v>
      </c>
      <c r="L8">
        <v>7</v>
      </c>
      <c r="M8" s="7">
        <v>0.5</v>
      </c>
      <c r="N8" s="7">
        <v>0</v>
      </c>
    </row>
    <row r="9" spans="1:15" x14ac:dyDescent="0.2">
      <c r="A9" t="s">
        <v>714</v>
      </c>
      <c r="B9" t="s">
        <v>779</v>
      </c>
      <c r="C9">
        <v>713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 s="7">
        <v>4.5</v>
      </c>
      <c r="N9" s="7">
        <v>2.5</v>
      </c>
    </row>
    <row r="10" spans="1:15" x14ac:dyDescent="0.2">
      <c r="A10" t="s">
        <v>714</v>
      </c>
      <c r="B10" t="s">
        <v>779</v>
      </c>
      <c r="C10">
        <v>711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2</v>
      </c>
      <c r="K10">
        <v>2</v>
      </c>
      <c r="L10">
        <v>8</v>
      </c>
      <c r="M10" s="7">
        <v>0.5</v>
      </c>
      <c r="N10" s="7">
        <v>0</v>
      </c>
    </row>
    <row r="11" spans="1:15" x14ac:dyDescent="0.2">
      <c r="A11" t="s">
        <v>714</v>
      </c>
      <c r="B11" t="s">
        <v>779</v>
      </c>
      <c r="C11">
        <v>709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2</v>
      </c>
      <c r="L11">
        <v>8</v>
      </c>
      <c r="M11" s="7">
        <v>0.5</v>
      </c>
      <c r="N11" s="7">
        <v>1</v>
      </c>
    </row>
    <row r="12" spans="1:15" x14ac:dyDescent="0.2">
      <c r="A12" t="s">
        <v>714</v>
      </c>
      <c r="B12" t="s">
        <v>779</v>
      </c>
      <c r="C12">
        <v>707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2</v>
      </c>
      <c r="L12">
        <v>8</v>
      </c>
      <c r="M12" s="7">
        <v>2.5</v>
      </c>
      <c r="N12" s="7">
        <v>0.5</v>
      </c>
    </row>
    <row r="13" spans="1:15" x14ac:dyDescent="0.2">
      <c r="A13" t="s">
        <v>723</v>
      </c>
      <c r="B13" t="s">
        <v>779</v>
      </c>
      <c r="C13">
        <v>842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8</v>
      </c>
      <c r="M13" s="7">
        <v>2</v>
      </c>
      <c r="N13" s="7">
        <v>2.5</v>
      </c>
    </row>
    <row r="14" spans="1:15" x14ac:dyDescent="0.2">
      <c r="A14" t="s">
        <v>723</v>
      </c>
      <c r="B14" t="s">
        <v>779</v>
      </c>
      <c r="C14">
        <v>840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2</v>
      </c>
      <c r="L14">
        <v>8</v>
      </c>
      <c r="M14" s="7">
        <v>3.5</v>
      </c>
      <c r="N14" s="7">
        <v>4.5</v>
      </c>
    </row>
    <row r="15" spans="1:15" x14ac:dyDescent="0.2">
      <c r="A15" t="s">
        <v>723</v>
      </c>
      <c r="B15" t="s">
        <v>779</v>
      </c>
      <c r="C15">
        <v>838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</v>
      </c>
      <c r="M15" s="7">
        <v>2</v>
      </c>
      <c r="N15" s="7">
        <v>4</v>
      </c>
    </row>
    <row r="16" spans="1:15" x14ac:dyDescent="0.2">
      <c r="A16" t="s">
        <v>723</v>
      </c>
      <c r="B16" t="s">
        <v>779</v>
      </c>
      <c r="C16">
        <v>836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8</v>
      </c>
      <c r="M16" s="7">
        <v>2</v>
      </c>
      <c r="N16" s="7">
        <v>4</v>
      </c>
    </row>
    <row r="17" spans="1:14" x14ac:dyDescent="0.2">
      <c r="A17" t="s">
        <v>723</v>
      </c>
      <c r="B17" t="s">
        <v>779</v>
      </c>
      <c r="C17">
        <v>834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2</v>
      </c>
      <c r="K17">
        <v>0</v>
      </c>
      <c r="L17">
        <v>8</v>
      </c>
      <c r="M17" s="7">
        <v>2.5</v>
      </c>
      <c r="N17" s="7">
        <v>2</v>
      </c>
    </row>
    <row r="18" spans="1:14" x14ac:dyDescent="0.2">
      <c r="A18" t="s">
        <v>723</v>
      </c>
      <c r="B18" t="s">
        <v>779</v>
      </c>
      <c r="C18">
        <v>832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</v>
      </c>
      <c r="M18" s="7">
        <v>4</v>
      </c>
      <c r="N18" s="7">
        <v>3</v>
      </c>
    </row>
    <row r="19" spans="1:14" x14ac:dyDescent="0.2">
      <c r="A19" t="s">
        <v>723</v>
      </c>
      <c r="B19" t="s">
        <v>779</v>
      </c>
      <c r="C19">
        <v>830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8</v>
      </c>
      <c r="M19" s="7">
        <v>0.5</v>
      </c>
      <c r="N19" s="7">
        <v>2.5</v>
      </c>
    </row>
    <row r="20" spans="1:14" x14ac:dyDescent="0.2">
      <c r="A20" t="s">
        <v>723</v>
      </c>
      <c r="B20" t="s">
        <v>779</v>
      </c>
      <c r="C20">
        <v>828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8</v>
      </c>
      <c r="M20" s="7">
        <v>0.5</v>
      </c>
      <c r="N20" s="7">
        <v>1</v>
      </c>
    </row>
    <row r="21" spans="1:14" x14ac:dyDescent="0.2">
      <c r="A21" t="s">
        <v>723</v>
      </c>
      <c r="B21" t="s">
        <v>779</v>
      </c>
      <c r="C21">
        <v>826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8</v>
      </c>
      <c r="M21" s="7">
        <v>1</v>
      </c>
      <c r="N21" s="7">
        <v>2.5</v>
      </c>
    </row>
    <row r="22" spans="1:14" x14ac:dyDescent="0.2">
      <c r="A22" t="s">
        <v>723</v>
      </c>
      <c r="B22" t="s">
        <v>779</v>
      </c>
      <c r="C22">
        <v>824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</v>
      </c>
      <c r="L22">
        <v>8</v>
      </c>
      <c r="M22" s="7">
        <v>3</v>
      </c>
      <c r="N22" s="7">
        <v>2.5</v>
      </c>
    </row>
    <row r="23" spans="1:14" x14ac:dyDescent="0.2">
      <c r="A23" t="s">
        <v>723</v>
      </c>
      <c r="B23" t="s">
        <v>779</v>
      </c>
      <c r="C23">
        <v>822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8</v>
      </c>
      <c r="M23" s="7">
        <v>0.5</v>
      </c>
      <c r="N23" s="7">
        <v>0.5</v>
      </c>
    </row>
    <row r="24" spans="1:14" x14ac:dyDescent="0.2">
      <c r="A24" t="s">
        <v>723</v>
      </c>
      <c r="B24" t="s">
        <v>779</v>
      </c>
      <c r="C24">
        <v>820</v>
      </c>
      <c r="D24">
        <v>1</v>
      </c>
      <c r="E24">
        <v>0</v>
      </c>
      <c r="F24">
        <v>2</v>
      </c>
      <c r="G24">
        <v>0</v>
      </c>
      <c r="H24">
        <v>0</v>
      </c>
      <c r="I24">
        <v>0</v>
      </c>
      <c r="J24">
        <v>2</v>
      </c>
      <c r="K24">
        <v>2</v>
      </c>
      <c r="L24">
        <v>8</v>
      </c>
      <c r="M24" s="7">
        <v>0.5</v>
      </c>
      <c r="N24" s="7">
        <v>3</v>
      </c>
    </row>
    <row r="25" spans="1:14" x14ac:dyDescent="0.2">
      <c r="A25" t="s">
        <v>734</v>
      </c>
      <c r="B25" t="s">
        <v>779</v>
      </c>
      <c r="C25">
        <v>888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8</v>
      </c>
      <c r="M25" s="7">
        <v>3</v>
      </c>
      <c r="N25" s="7">
        <v>3</v>
      </c>
    </row>
    <row r="26" spans="1:14" x14ac:dyDescent="0.2">
      <c r="A26" t="s">
        <v>734</v>
      </c>
      <c r="B26" t="s">
        <v>779</v>
      </c>
      <c r="C26">
        <v>886</v>
      </c>
      <c r="D26">
        <v>0</v>
      </c>
      <c r="E26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 s="7">
        <v>2.5</v>
      </c>
      <c r="N26" s="7">
        <v>2.5</v>
      </c>
    </row>
    <row r="27" spans="1:14" x14ac:dyDescent="0.2">
      <c r="A27" t="s">
        <v>734</v>
      </c>
      <c r="B27" t="s">
        <v>779</v>
      </c>
      <c r="C27">
        <v>884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8</v>
      </c>
      <c r="M27" s="7">
        <v>5.5</v>
      </c>
      <c r="N27" s="7">
        <v>4</v>
      </c>
    </row>
    <row r="28" spans="1:14" x14ac:dyDescent="0.2">
      <c r="A28" t="s">
        <v>734</v>
      </c>
      <c r="B28" t="s">
        <v>779</v>
      </c>
      <c r="C28">
        <v>882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8</v>
      </c>
      <c r="M28" s="7">
        <v>1.5</v>
      </c>
      <c r="N28" s="7">
        <v>1.5</v>
      </c>
    </row>
    <row r="29" spans="1:14" x14ac:dyDescent="0.2">
      <c r="A29" t="s">
        <v>734</v>
      </c>
      <c r="B29" t="s">
        <v>779</v>
      </c>
      <c r="C29">
        <v>880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</v>
      </c>
      <c r="M29" s="7">
        <v>4</v>
      </c>
      <c r="N29" s="7">
        <v>3</v>
      </c>
    </row>
    <row r="30" spans="1:14" x14ac:dyDescent="0.2">
      <c r="A30" t="s">
        <v>734</v>
      </c>
      <c r="B30" t="s">
        <v>779</v>
      </c>
      <c r="C30">
        <v>878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8</v>
      </c>
      <c r="M30" s="7">
        <v>2.5</v>
      </c>
      <c r="N30" s="7">
        <v>2.5</v>
      </c>
    </row>
    <row r="31" spans="1:14" x14ac:dyDescent="0.2">
      <c r="A31" t="s">
        <v>734</v>
      </c>
      <c r="B31" t="s">
        <v>779</v>
      </c>
      <c r="C31">
        <v>876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8</v>
      </c>
      <c r="M31" s="7">
        <v>3.5</v>
      </c>
      <c r="N31" s="7">
        <v>5.5</v>
      </c>
    </row>
    <row r="32" spans="1:14" x14ac:dyDescent="0.2">
      <c r="A32" t="s">
        <v>734</v>
      </c>
      <c r="B32" t="s">
        <v>779</v>
      </c>
      <c r="C32">
        <v>874</v>
      </c>
      <c r="D32">
        <v>0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1</v>
      </c>
      <c r="L32">
        <v>8</v>
      </c>
      <c r="M32" s="7">
        <v>5</v>
      </c>
      <c r="N32" s="7">
        <v>1</v>
      </c>
    </row>
    <row r="33" spans="1:15" x14ac:dyDescent="0.2">
      <c r="A33" t="s">
        <v>734</v>
      </c>
      <c r="B33" t="s">
        <v>779</v>
      </c>
      <c r="C33">
        <v>872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 s="7">
        <v>2.5</v>
      </c>
      <c r="N33" s="7">
        <v>3</v>
      </c>
    </row>
    <row r="34" spans="1:15" x14ac:dyDescent="0.2">
      <c r="A34" t="s">
        <v>734</v>
      </c>
      <c r="B34" t="s">
        <v>779</v>
      </c>
      <c r="C34">
        <v>870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</v>
      </c>
      <c r="L34">
        <v>8</v>
      </c>
      <c r="M34" s="7">
        <v>1.5</v>
      </c>
      <c r="N34" s="7">
        <v>6.5</v>
      </c>
    </row>
    <row r="35" spans="1:15" x14ac:dyDescent="0.2">
      <c r="A35" t="s">
        <v>734</v>
      </c>
      <c r="B35" t="s">
        <v>779</v>
      </c>
      <c r="C35">
        <v>868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</v>
      </c>
      <c r="L35">
        <v>8</v>
      </c>
      <c r="M35" s="7">
        <v>5</v>
      </c>
      <c r="N35" s="7">
        <v>5</v>
      </c>
    </row>
    <row r="36" spans="1:15" x14ac:dyDescent="0.2">
      <c r="A36" t="s">
        <v>788</v>
      </c>
      <c r="B36" t="s">
        <v>789</v>
      </c>
      <c r="C36">
        <v>281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8</v>
      </c>
      <c r="M36" s="7">
        <v>3.5</v>
      </c>
      <c r="N36" s="7">
        <v>5.5</v>
      </c>
      <c r="O36" t="s">
        <v>797</v>
      </c>
    </row>
    <row r="37" spans="1:15" x14ac:dyDescent="0.2">
      <c r="A37" t="s">
        <v>788</v>
      </c>
      <c r="B37" t="s">
        <v>789</v>
      </c>
      <c r="C37">
        <v>283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8</v>
      </c>
      <c r="M37" s="7">
        <v>10</v>
      </c>
      <c r="N37" s="7">
        <v>7.5</v>
      </c>
    </row>
    <row r="38" spans="1:15" x14ac:dyDescent="0.2">
      <c r="A38" t="s">
        <v>788</v>
      </c>
      <c r="B38" t="s">
        <v>789</v>
      </c>
      <c r="C38">
        <v>285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</v>
      </c>
      <c r="M38" s="7">
        <v>3</v>
      </c>
      <c r="N38" s="7">
        <v>6</v>
      </c>
    </row>
    <row r="39" spans="1:15" x14ac:dyDescent="0.2">
      <c r="A39" t="s">
        <v>788</v>
      </c>
      <c r="B39" t="s">
        <v>789</v>
      </c>
      <c r="C39">
        <v>287</v>
      </c>
      <c r="D39">
        <v>1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2</v>
      </c>
      <c r="L39">
        <v>8</v>
      </c>
      <c r="M39" s="7">
        <v>4</v>
      </c>
      <c r="N39" s="7">
        <v>3.5</v>
      </c>
    </row>
    <row r="40" spans="1:15" x14ac:dyDescent="0.2">
      <c r="A40" t="s">
        <v>788</v>
      </c>
      <c r="B40" t="s">
        <v>789</v>
      </c>
      <c r="C40">
        <v>289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8</v>
      </c>
      <c r="M40" s="7">
        <v>2.5</v>
      </c>
      <c r="N40" s="7">
        <v>2.5</v>
      </c>
    </row>
    <row r="41" spans="1:15" x14ac:dyDescent="0.2">
      <c r="A41" t="s">
        <v>788</v>
      </c>
      <c r="B41" t="s">
        <v>789</v>
      </c>
      <c r="C41">
        <v>291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1</v>
      </c>
      <c r="K41">
        <v>0</v>
      </c>
      <c r="L41">
        <v>8</v>
      </c>
      <c r="M41" s="7">
        <v>2</v>
      </c>
      <c r="N41" s="7">
        <v>3.5</v>
      </c>
    </row>
    <row r="42" spans="1:15" x14ac:dyDescent="0.2">
      <c r="A42" t="s">
        <v>788</v>
      </c>
      <c r="B42" t="s">
        <v>789</v>
      </c>
      <c r="C42">
        <v>293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8</v>
      </c>
      <c r="M42" s="7">
        <v>4.5</v>
      </c>
      <c r="N42" s="7">
        <v>4.5</v>
      </c>
    </row>
    <row r="43" spans="1:15" x14ac:dyDescent="0.2">
      <c r="A43" t="s">
        <v>788</v>
      </c>
      <c r="B43" t="s">
        <v>789</v>
      </c>
      <c r="C43">
        <v>295</v>
      </c>
      <c r="D43">
        <v>1</v>
      </c>
      <c r="E43">
        <v>0</v>
      </c>
      <c r="F43">
        <v>2</v>
      </c>
      <c r="G43">
        <v>0</v>
      </c>
      <c r="H43">
        <v>0</v>
      </c>
      <c r="I43">
        <v>0</v>
      </c>
      <c r="J43">
        <v>1</v>
      </c>
      <c r="K43">
        <v>2</v>
      </c>
      <c r="L43">
        <v>8</v>
      </c>
      <c r="M43" s="7">
        <v>1.5</v>
      </c>
      <c r="N43" s="7">
        <v>3.5</v>
      </c>
    </row>
    <row r="44" spans="1:15" x14ac:dyDescent="0.2">
      <c r="A44" t="s">
        <v>788</v>
      </c>
      <c r="B44" t="s">
        <v>789</v>
      </c>
      <c r="C44">
        <v>297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8</v>
      </c>
      <c r="M44" s="7">
        <v>4</v>
      </c>
      <c r="N44" s="7">
        <v>7</v>
      </c>
    </row>
    <row r="45" spans="1:15" x14ac:dyDescent="0.2">
      <c r="A45" t="s">
        <v>788</v>
      </c>
      <c r="B45" t="s">
        <v>789</v>
      </c>
      <c r="C45">
        <v>299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8</v>
      </c>
      <c r="M45" s="7">
        <v>3</v>
      </c>
      <c r="N45" s="7">
        <v>2.5</v>
      </c>
    </row>
    <row r="46" spans="1:15" x14ac:dyDescent="0.2">
      <c r="A46" t="s">
        <v>788</v>
      </c>
      <c r="B46" t="s">
        <v>789</v>
      </c>
      <c r="C46">
        <v>301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  <c r="L46">
        <v>8</v>
      </c>
      <c r="M46" s="7">
        <v>3.5</v>
      </c>
      <c r="N46" s="7">
        <v>3</v>
      </c>
    </row>
    <row r="47" spans="1:15" x14ac:dyDescent="0.2">
      <c r="A47" t="s">
        <v>788</v>
      </c>
      <c r="B47" t="s">
        <v>789</v>
      </c>
      <c r="C47">
        <v>303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8</v>
      </c>
      <c r="M47" s="7">
        <v>4.5</v>
      </c>
      <c r="N47" s="7">
        <v>4</v>
      </c>
    </row>
    <row r="48" spans="1:15" x14ac:dyDescent="0.2">
      <c r="A48" t="s">
        <v>790</v>
      </c>
      <c r="B48" t="s">
        <v>789</v>
      </c>
      <c r="C48">
        <v>236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8</v>
      </c>
      <c r="M48" s="7">
        <v>2</v>
      </c>
      <c r="N48" s="7">
        <v>2</v>
      </c>
    </row>
    <row r="49" spans="1:14" x14ac:dyDescent="0.2">
      <c r="A49" t="s">
        <v>790</v>
      </c>
      <c r="B49" t="s">
        <v>789</v>
      </c>
      <c r="C49">
        <v>238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8</v>
      </c>
      <c r="M49" s="7">
        <v>3</v>
      </c>
      <c r="N49" s="7">
        <v>5</v>
      </c>
    </row>
    <row r="50" spans="1:14" x14ac:dyDescent="0.2">
      <c r="A50" t="s">
        <v>790</v>
      </c>
      <c r="B50" t="s">
        <v>789</v>
      </c>
      <c r="C50">
        <v>240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8</v>
      </c>
      <c r="M50" s="7">
        <v>4</v>
      </c>
      <c r="N50" s="7">
        <v>2.5</v>
      </c>
    </row>
    <row r="51" spans="1:14" x14ac:dyDescent="0.2">
      <c r="A51" t="s">
        <v>790</v>
      </c>
      <c r="B51" t="s">
        <v>789</v>
      </c>
      <c r="C51">
        <v>242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8</v>
      </c>
      <c r="M51" s="7">
        <v>4.5</v>
      </c>
      <c r="N51" s="7">
        <v>4</v>
      </c>
    </row>
    <row r="52" spans="1:14" x14ac:dyDescent="0.2">
      <c r="A52" t="s">
        <v>790</v>
      </c>
      <c r="B52" t="s">
        <v>789</v>
      </c>
      <c r="C52">
        <v>244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8</v>
      </c>
      <c r="M52" s="7">
        <v>3.5</v>
      </c>
      <c r="N52" s="7">
        <v>3.5</v>
      </c>
    </row>
    <row r="53" spans="1:14" x14ac:dyDescent="0.2">
      <c r="A53" t="s">
        <v>790</v>
      </c>
      <c r="B53" t="s">
        <v>789</v>
      </c>
      <c r="C53">
        <v>246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8</v>
      </c>
      <c r="M53" s="7">
        <v>4</v>
      </c>
      <c r="N53" s="7">
        <v>4.5</v>
      </c>
    </row>
    <row r="54" spans="1:14" x14ac:dyDescent="0.2">
      <c r="A54" t="s">
        <v>790</v>
      </c>
      <c r="B54" t="s">
        <v>789</v>
      </c>
      <c r="C54">
        <v>248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8</v>
      </c>
      <c r="M54" s="7">
        <v>7</v>
      </c>
      <c r="N54" s="7">
        <v>4.5</v>
      </c>
    </row>
    <row r="55" spans="1:14" x14ac:dyDescent="0.2">
      <c r="A55" t="s">
        <v>790</v>
      </c>
      <c r="B55" t="s">
        <v>789</v>
      </c>
      <c r="C55">
        <v>250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4</v>
      </c>
      <c r="L55">
        <v>8</v>
      </c>
      <c r="M55" s="7">
        <v>4.5</v>
      </c>
      <c r="N55" s="7">
        <v>4</v>
      </c>
    </row>
    <row r="56" spans="1:14" x14ac:dyDescent="0.2">
      <c r="A56" t="s">
        <v>790</v>
      </c>
      <c r="B56" t="s">
        <v>789</v>
      </c>
      <c r="C56">
        <v>252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8</v>
      </c>
      <c r="M56" s="7">
        <v>4.5</v>
      </c>
      <c r="N56" s="7">
        <v>3</v>
      </c>
    </row>
    <row r="57" spans="1:14" x14ac:dyDescent="0.2">
      <c r="A57" t="s">
        <v>790</v>
      </c>
      <c r="B57" t="s">
        <v>789</v>
      </c>
      <c r="C57">
        <v>254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8</v>
      </c>
      <c r="M57" s="7">
        <v>2.5</v>
      </c>
      <c r="N57" s="7">
        <v>3.5</v>
      </c>
    </row>
    <row r="58" spans="1:14" x14ac:dyDescent="0.2">
      <c r="A58" t="s">
        <v>790</v>
      </c>
      <c r="B58" t="s">
        <v>789</v>
      </c>
      <c r="C58">
        <v>256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8</v>
      </c>
      <c r="M58" s="7">
        <v>1</v>
      </c>
      <c r="N58" s="7">
        <v>0.5</v>
      </c>
    </row>
    <row r="59" spans="1:14" x14ac:dyDescent="0.2">
      <c r="A59" t="s">
        <v>792</v>
      </c>
      <c r="B59" t="s">
        <v>789</v>
      </c>
      <c r="C59">
        <v>957</v>
      </c>
      <c r="D59">
        <v>2</v>
      </c>
      <c r="E59">
        <v>0</v>
      </c>
      <c r="F59">
        <v>2</v>
      </c>
      <c r="G59">
        <v>0</v>
      </c>
      <c r="H59">
        <v>0</v>
      </c>
      <c r="I59">
        <v>0</v>
      </c>
      <c r="J59">
        <v>2</v>
      </c>
      <c r="K59">
        <v>0</v>
      </c>
      <c r="L59">
        <v>8</v>
      </c>
      <c r="M59" s="7">
        <v>0.5</v>
      </c>
      <c r="N59" s="7">
        <v>3</v>
      </c>
    </row>
    <row r="60" spans="1:14" x14ac:dyDescent="0.2">
      <c r="A60" t="s">
        <v>792</v>
      </c>
      <c r="B60" t="s">
        <v>789</v>
      </c>
      <c r="C60">
        <v>955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8</v>
      </c>
      <c r="M60" s="7">
        <v>3</v>
      </c>
      <c r="N60" s="7">
        <v>5</v>
      </c>
    </row>
    <row r="61" spans="1:14" x14ac:dyDescent="0.2">
      <c r="A61" t="s">
        <v>792</v>
      </c>
      <c r="B61" t="s">
        <v>789</v>
      </c>
      <c r="C61">
        <v>953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</v>
      </c>
      <c r="L61">
        <v>8</v>
      </c>
      <c r="M61" s="7">
        <v>7</v>
      </c>
      <c r="N61" s="7">
        <v>5.5</v>
      </c>
    </row>
    <row r="62" spans="1:14" x14ac:dyDescent="0.2">
      <c r="A62" t="s">
        <v>792</v>
      </c>
      <c r="B62" t="s">
        <v>789</v>
      </c>
      <c r="C62">
        <v>951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</v>
      </c>
      <c r="M62" s="7">
        <v>4.5</v>
      </c>
      <c r="N62" s="7">
        <v>4.5</v>
      </c>
    </row>
    <row r="63" spans="1:14" x14ac:dyDescent="0.2">
      <c r="A63" t="s">
        <v>792</v>
      </c>
      <c r="B63" t="s">
        <v>789</v>
      </c>
      <c r="C63">
        <v>949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8</v>
      </c>
      <c r="M63" s="7">
        <v>2</v>
      </c>
      <c r="N63" s="7">
        <v>3</v>
      </c>
    </row>
    <row r="64" spans="1:14" x14ac:dyDescent="0.2">
      <c r="A64" t="s">
        <v>792</v>
      </c>
      <c r="B64" t="s">
        <v>789</v>
      </c>
      <c r="C64">
        <v>947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8</v>
      </c>
      <c r="M64" s="7">
        <v>3.5</v>
      </c>
      <c r="N64" s="7">
        <v>5</v>
      </c>
    </row>
    <row r="65" spans="1:14" x14ac:dyDescent="0.2">
      <c r="A65" t="s">
        <v>792</v>
      </c>
      <c r="B65" t="s">
        <v>789</v>
      </c>
      <c r="C65">
        <v>945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8</v>
      </c>
      <c r="M65" s="7">
        <v>1</v>
      </c>
      <c r="N65" s="7">
        <v>5</v>
      </c>
    </row>
    <row r="66" spans="1:14" x14ac:dyDescent="0.2">
      <c r="A66" t="s">
        <v>792</v>
      </c>
      <c r="B66" t="s">
        <v>789</v>
      </c>
      <c r="C66">
        <v>943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8</v>
      </c>
      <c r="M66" s="7">
        <v>2</v>
      </c>
      <c r="N66" s="7">
        <v>3.5</v>
      </c>
    </row>
    <row r="67" spans="1:14" x14ac:dyDescent="0.2">
      <c r="A67" t="s">
        <v>792</v>
      </c>
      <c r="B67" t="s">
        <v>789</v>
      </c>
      <c r="C67">
        <v>941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7</v>
      </c>
      <c r="M67" s="7">
        <v>3.5</v>
      </c>
      <c r="N67" s="7">
        <v>3.5</v>
      </c>
    </row>
    <row r="68" spans="1:14" x14ac:dyDescent="0.2">
      <c r="A68" t="s">
        <v>792</v>
      </c>
      <c r="B68" t="s">
        <v>789</v>
      </c>
      <c r="C68">
        <v>939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8</v>
      </c>
      <c r="M68" s="7">
        <v>2</v>
      </c>
      <c r="N68" s="7">
        <v>3</v>
      </c>
    </row>
    <row r="69" spans="1:14" x14ac:dyDescent="0.2">
      <c r="A69" t="s">
        <v>792</v>
      </c>
      <c r="B69" t="s">
        <v>789</v>
      </c>
      <c r="C69">
        <v>937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8</v>
      </c>
      <c r="M69" s="7">
        <v>2</v>
      </c>
      <c r="N69" s="7">
        <v>1</v>
      </c>
    </row>
    <row r="70" spans="1:14" x14ac:dyDescent="0.2">
      <c r="A70" t="s">
        <v>798</v>
      </c>
      <c r="B70" t="s">
        <v>779</v>
      </c>
      <c r="C70">
        <v>705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4</v>
      </c>
      <c r="L70">
        <v>8</v>
      </c>
      <c r="M70" s="7">
        <v>1</v>
      </c>
      <c r="N70" s="7">
        <v>4</v>
      </c>
    </row>
    <row r="71" spans="1:14" x14ac:dyDescent="0.2">
      <c r="A71" t="s">
        <v>798</v>
      </c>
      <c r="B71" t="s">
        <v>779</v>
      </c>
      <c r="C71">
        <v>703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8</v>
      </c>
      <c r="M71" s="7">
        <v>1</v>
      </c>
      <c r="N71" s="7">
        <v>0.5</v>
      </c>
    </row>
    <row r="72" spans="1:14" x14ac:dyDescent="0.2">
      <c r="A72" t="s">
        <v>798</v>
      </c>
      <c r="B72" t="s">
        <v>779</v>
      </c>
      <c r="C72">
        <v>701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4</v>
      </c>
      <c r="K72">
        <v>0</v>
      </c>
      <c r="L72">
        <v>8</v>
      </c>
      <c r="M72" s="7">
        <v>0</v>
      </c>
      <c r="N72" s="7">
        <v>0</v>
      </c>
    </row>
    <row r="73" spans="1:14" x14ac:dyDescent="0.2">
      <c r="A73" t="s">
        <v>798</v>
      </c>
      <c r="B73" t="s">
        <v>779</v>
      </c>
      <c r="C73">
        <v>699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</v>
      </c>
      <c r="K73">
        <v>2</v>
      </c>
      <c r="L73">
        <v>8</v>
      </c>
      <c r="M73" s="7">
        <v>0</v>
      </c>
      <c r="N73" s="7">
        <v>1</v>
      </c>
    </row>
    <row r="74" spans="1:14" x14ac:dyDescent="0.2">
      <c r="A74" t="s">
        <v>798</v>
      </c>
      <c r="B74" t="s">
        <v>779</v>
      </c>
      <c r="C74">
        <v>697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3</v>
      </c>
      <c r="K74">
        <v>0</v>
      </c>
      <c r="L74">
        <v>8</v>
      </c>
      <c r="M74" s="7">
        <v>0</v>
      </c>
      <c r="N74" s="7">
        <v>0</v>
      </c>
    </row>
    <row r="75" spans="1:14" x14ac:dyDescent="0.2">
      <c r="A75" t="s">
        <v>798</v>
      </c>
      <c r="B75" t="s">
        <v>779</v>
      </c>
      <c r="C75">
        <v>695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8</v>
      </c>
      <c r="M75" s="7">
        <v>0.5</v>
      </c>
      <c r="N75" s="7">
        <v>0.5</v>
      </c>
    </row>
    <row r="76" spans="1:14" x14ac:dyDescent="0.2">
      <c r="A76" t="s">
        <v>798</v>
      </c>
      <c r="B76" t="s">
        <v>779</v>
      </c>
      <c r="C76">
        <v>693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2</v>
      </c>
      <c r="L76">
        <v>8</v>
      </c>
      <c r="M76" s="7">
        <v>0.5</v>
      </c>
      <c r="N76" s="7">
        <v>0.5</v>
      </c>
    </row>
    <row r="77" spans="1:14" x14ac:dyDescent="0.2">
      <c r="A77" t="s">
        <v>798</v>
      </c>
      <c r="B77" t="s">
        <v>779</v>
      </c>
      <c r="C77">
        <v>691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2</v>
      </c>
      <c r="L77">
        <v>8</v>
      </c>
      <c r="M77" s="7">
        <v>2</v>
      </c>
      <c r="N77" s="7">
        <v>1</v>
      </c>
    </row>
    <row r="78" spans="1:14" x14ac:dyDescent="0.2">
      <c r="A78" t="s">
        <v>798</v>
      </c>
      <c r="B78" t="s">
        <v>779</v>
      </c>
      <c r="C78">
        <v>689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2</v>
      </c>
      <c r="L78">
        <v>8</v>
      </c>
      <c r="M78" s="7">
        <v>0</v>
      </c>
      <c r="N78" s="7">
        <v>1.5</v>
      </c>
    </row>
    <row r="79" spans="1:14" x14ac:dyDescent="0.2">
      <c r="A79" t="s">
        <v>798</v>
      </c>
      <c r="B79" t="s">
        <v>779</v>
      </c>
      <c r="C79">
        <v>687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2</v>
      </c>
      <c r="L79">
        <v>8</v>
      </c>
      <c r="M79" s="7">
        <v>1</v>
      </c>
      <c r="N79" s="7">
        <v>0</v>
      </c>
    </row>
    <row r="80" spans="1:14" x14ac:dyDescent="0.2">
      <c r="A80" t="s">
        <v>798</v>
      </c>
      <c r="B80" t="s">
        <v>779</v>
      </c>
      <c r="C80">
        <v>685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8</v>
      </c>
      <c r="M80" s="7">
        <v>0.5</v>
      </c>
      <c r="N80" s="7">
        <v>0.5</v>
      </c>
    </row>
    <row r="81" spans="1:14" x14ac:dyDescent="0.2">
      <c r="A81" t="s">
        <v>798</v>
      </c>
      <c r="B81" t="s">
        <v>779</v>
      </c>
      <c r="C81">
        <v>683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8</v>
      </c>
      <c r="M81" s="7">
        <v>0.5</v>
      </c>
      <c r="N81" s="7">
        <v>3</v>
      </c>
    </row>
    <row r="82" spans="1:14" x14ac:dyDescent="0.2">
      <c r="A82" s="10" t="s">
        <v>799</v>
      </c>
      <c r="B82" t="s">
        <v>779</v>
      </c>
      <c r="C82">
        <v>750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</v>
      </c>
      <c r="K82">
        <v>0</v>
      </c>
      <c r="L82">
        <v>8</v>
      </c>
      <c r="M82" s="7">
        <v>3</v>
      </c>
      <c r="N82" s="7">
        <v>2.5</v>
      </c>
    </row>
    <row r="83" spans="1:14" x14ac:dyDescent="0.2">
      <c r="A83" s="10" t="s">
        <v>799</v>
      </c>
      <c r="B83" t="s">
        <v>779</v>
      </c>
      <c r="C83">
        <v>748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8</v>
      </c>
      <c r="M83" s="7">
        <v>3</v>
      </c>
      <c r="N83" s="7">
        <v>2.5</v>
      </c>
    </row>
    <row r="84" spans="1:14" x14ac:dyDescent="0.2">
      <c r="A84" s="10" t="s">
        <v>799</v>
      </c>
      <c r="B84" t="s">
        <v>779</v>
      </c>
      <c r="C84">
        <v>746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8</v>
      </c>
      <c r="M84" s="7">
        <v>2.5</v>
      </c>
      <c r="N84" s="7">
        <v>2.5</v>
      </c>
    </row>
    <row r="85" spans="1:14" x14ac:dyDescent="0.2">
      <c r="A85" s="10" t="s">
        <v>799</v>
      </c>
      <c r="B85" t="s">
        <v>779</v>
      </c>
      <c r="C85">
        <v>744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8</v>
      </c>
      <c r="M85" s="7">
        <v>3.5</v>
      </c>
      <c r="N85" s="7">
        <v>3</v>
      </c>
    </row>
    <row r="86" spans="1:14" x14ac:dyDescent="0.2">
      <c r="A86" s="10" t="s">
        <v>799</v>
      </c>
      <c r="B86" t="s">
        <v>779</v>
      </c>
      <c r="C86">
        <v>742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8</v>
      </c>
      <c r="M86" s="7">
        <v>2.5</v>
      </c>
      <c r="N86" s="7">
        <v>3</v>
      </c>
    </row>
    <row r="87" spans="1:14" x14ac:dyDescent="0.2">
      <c r="A87" s="10" t="s">
        <v>799</v>
      </c>
      <c r="B87" t="s">
        <v>779</v>
      </c>
      <c r="C87">
        <v>740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8</v>
      </c>
      <c r="M87" s="7">
        <v>2</v>
      </c>
      <c r="N87" s="7">
        <v>1</v>
      </c>
    </row>
    <row r="88" spans="1:14" x14ac:dyDescent="0.2">
      <c r="A88" s="10" t="s">
        <v>799</v>
      </c>
      <c r="B88" t="s">
        <v>779</v>
      </c>
      <c r="C88">
        <v>738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8</v>
      </c>
      <c r="M88" s="7">
        <v>0.5</v>
      </c>
      <c r="N88" s="7">
        <v>1.5</v>
      </c>
    </row>
    <row r="89" spans="1:14" x14ac:dyDescent="0.2">
      <c r="A89" s="10" t="s">
        <v>799</v>
      </c>
      <c r="B89" t="s">
        <v>779</v>
      </c>
      <c r="C89">
        <v>736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8</v>
      </c>
      <c r="M89" s="7">
        <v>1</v>
      </c>
      <c r="N89" s="7">
        <v>1</v>
      </c>
    </row>
    <row r="90" spans="1:14" x14ac:dyDescent="0.2">
      <c r="A90" s="10" t="s">
        <v>799</v>
      </c>
      <c r="B90" t="s">
        <v>779</v>
      </c>
      <c r="C90">
        <v>734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8</v>
      </c>
      <c r="M90" s="7">
        <v>2</v>
      </c>
      <c r="N90" s="7">
        <v>3.5</v>
      </c>
    </row>
    <row r="91" spans="1:14" x14ac:dyDescent="0.2">
      <c r="A91" s="10" t="s">
        <v>799</v>
      </c>
      <c r="B91" t="s">
        <v>779</v>
      </c>
      <c r="C91">
        <v>732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8</v>
      </c>
      <c r="M91" s="7">
        <v>0.5</v>
      </c>
      <c r="N91" s="7">
        <v>1.5</v>
      </c>
    </row>
    <row r="92" spans="1:14" x14ac:dyDescent="0.2">
      <c r="A92" s="10" t="s">
        <v>799</v>
      </c>
      <c r="B92" t="s">
        <v>779</v>
      </c>
      <c r="C92">
        <v>730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</v>
      </c>
      <c r="K92">
        <v>0</v>
      </c>
      <c r="L92">
        <v>8</v>
      </c>
      <c r="M92" s="7">
        <v>0.5</v>
      </c>
      <c r="N92" s="7">
        <v>0</v>
      </c>
    </row>
    <row r="93" spans="1:14" x14ac:dyDescent="0.2">
      <c r="A93" t="s">
        <v>800</v>
      </c>
      <c r="B93" t="s">
        <v>779</v>
      </c>
      <c r="C93">
        <v>866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0</v>
      </c>
      <c r="L93">
        <v>8</v>
      </c>
      <c r="M93" s="7">
        <v>1.5</v>
      </c>
      <c r="N93" s="7">
        <v>2</v>
      </c>
    </row>
    <row r="94" spans="1:14" x14ac:dyDescent="0.2">
      <c r="A94" t="s">
        <v>800</v>
      </c>
      <c r="B94" t="s">
        <v>779</v>
      </c>
      <c r="C94">
        <v>864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8</v>
      </c>
      <c r="M94" s="7">
        <v>1.5</v>
      </c>
      <c r="N94" s="7">
        <v>2</v>
      </c>
    </row>
    <row r="95" spans="1:14" x14ac:dyDescent="0.2">
      <c r="A95" t="s">
        <v>800</v>
      </c>
      <c r="B95" t="s">
        <v>779</v>
      </c>
      <c r="C95">
        <v>862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8</v>
      </c>
      <c r="M95" s="7">
        <v>2</v>
      </c>
      <c r="N95" s="7">
        <v>2</v>
      </c>
    </row>
    <row r="96" spans="1:14" x14ac:dyDescent="0.2">
      <c r="A96" t="s">
        <v>800</v>
      </c>
      <c r="B96" t="s">
        <v>779</v>
      </c>
      <c r="C96">
        <v>860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8</v>
      </c>
      <c r="M96" s="7">
        <v>3.5</v>
      </c>
      <c r="N96" s="7">
        <v>0.5</v>
      </c>
    </row>
    <row r="97" spans="1:14" x14ac:dyDescent="0.2">
      <c r="A97" t="s">
        <v>800</v>
      </c>
      <c r="B97" t="s">
        <v>779</v>
      </c>
      <c r="C97">
        <v>858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2</v>
      </c>
      <c r="K97">
        <v>0</v>
      </c>
      <c r="L97">
        <v>8</v>
      </c>
      <c r="M97" s="7">
        <v>2.5</v>
      </c>
      <c r="N97" s="7">
        <v>1.5</v>
      </c>
    </row>
    <row r="98" spans="1:14" x14ac:dyDescent="0.2">
      <c r="A98" t="s">
        <v>800</v>
      </c>
      <c r="B98" t="s">
        <v>779</v>
      </c>
      <c r="C98">
        <v>856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2</v>
      </c>
      <c r="K98">
        <v>0</v>
      </c>
      <c r="L98">
        <v>8</v>
      </c>
      <c r="M98" s="7">
        <v>0.5</v>
      </c>
      <c r="N98" s="7">
        <v>0.5</v>
      </c>
    </row>
    <row r="99" spans="1:14" x14ac:dyDescent="0.2">
      <c r="A99" t="s">
        <v>800</v>
      </c>
      <c r="B99" t="s">
        <v>779</v>
      </c>
      <c r="C99">
        <v>854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8</v>
      </c>
      <c r="M99" s="7">
        <v>1.5</v>
      </c>
      <c r="N99" s="7">
        <v>2.5</v>
      </c>
    </row>
    <row r="100" spans="1:14" x14ac:dyDescent="0.2">
      <c r="A100" t="s">
        <v>800</v>
      </c>
      <c r="B100" t="s">
        <v>779</v>
      </c>
      <c r="C100">
        <v>852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0</v>
      </c>
      <c r="L100">
        <v>8</v>
      </c>
      <c r="M100" s="7">
        <v>0</v>
      </c>
      <c r="N100" s="7">
        <v>0.5</v>
      </c>
    </row>
    <row r="101" spans="1:14" x14ac:dyDescent="0.2">
      <c r="A101" t="s">
        <v>800</v>
      </c>
      <c r="B101" t="s">
        <v>779</v>
      </c>
      <c r="C101">
        <v>850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8</v>
      </c>
      <c r="M101" s="7">
        <v>2.5</v>
      </c>
      <c r="N101" s="7">
        <v>3</v>
      </c>
    </row>
    <row r="102" spans="1:14" x14ac:dyDescent="0.2">
      <c r="A102" t="s">
        <v>800</v>
      </c>
      <c r="B102" t="s">
        <v>779</v>
      </c>
      <c r="C102">
        <v>848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8</v>
      </c>
      <c r="M102" s="7">
        <v>2</v>
      </c>
      <c r="N102" s="7">
        <v>1</v>
      </c>
    </row>
    <row r="103" spans="1:14" x14ac:dyDescent="0.2">
      <c r="A103" t="s">
        <v>800</v>
      </c>
      <c r="B103" t="s">
        <v>779</v>
      </c>
      <c r="C103">
        <v>846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2</v>
      </c>
      <c r="K103">
        <v>0</v>
      </c>
      <c r="L103">
        <v>8</v>
      </c>
      <c r="M103" s="7">
        <v>4.5</v>
      </c>
      <c r="N103" s="7">
        <v>1</v>
      </c>
    </row>
    <row r="104" spans="1:14" x14ac:dyDescent="0.2">
      <c r="A104" t="s">
        <v>800</v>
      </c>
      <c r="B104" t="s">
        <v>779</v>
      </c>
      <c r="C104">
        <v>844</v>
      </c>
      <c r="D104">
        <v>0</v>
      </c>
      <c r="E104">
        <v>0</v>
      </c>
      <c r="F104">
        <v>2</v>
      </c>
      <c r="G104">
        <v>0</v>
      </c>
      <c r="H104">
        <v>0</v>
      </c>
      <c r="I104">
        <v>0</v>
      </c>
      <c r="J104">
        <v>4</v>
      </c>
      <c r="K104">
        <v>0</v>
      </c>
      <c r="L104">
        <v>8</v>
      </c>
      <c r="M104" s="7">
        <v>0</v>
      </c>
      <c r="N104" s="7">
        <v>0</v>
      </c>
    </row>
    <row r="105" spans="1:14" x14ac:dyDescent="0.2">
      <c r="A105" t="s">
        <v>801</v>
      </c>
      <c r="B105" t="s">
        <v>802</v>
      </c>
      <c r="C105">
        <v>589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</v>
      </c>
      <c r="L105">
        <v>8</v>
      </c>
      <c r="M105" s="7">
        <v>0</v>
      </c>
      <c r="N105" s="7">
        <v>2.5</v>
      </c>
    </row>
    <row r="106" spans="1:14" x14ac:dyDescent="0.2">
      <c r="A106" t="s">
        <v>801</v>
      </c>
      <c r="B106" t="s">
        <v>802</v>
      </c>
      <c r="C106">
        <v>587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0</v>
      </c>
      <c r="L106">
        <v>8</v>
      </c>
      <c r="M106" s="7">
        <v>0.5</v>
      </c>
      <c r="N106" s="7">
        <v>0.5</v>
      </c>
    </row>
    <row r="107" spans="1:14" x14ac:dyDescent="0.2">
      <c r="A107" t="s">
        <v>801</v>
      </c>
      <c r="B107" t="s">
        <v>802</v>
      </c>
      <c r="C107">
        <v>585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</v>
      </c>
      <c r="L107">
        <v>8</v>
      </c>
      <c r="M107" s="7">
        <v>0.5</v>
      </c>
      <c r="N107" s="7">
        <v>0.5</v>
      </c>
    </row>
    <row r="108" spans="1:14" x14ac:dyDescent="0.2">
      <c r="A108" t="s">
        <v>801</v>
      </c>
      <c r="B108" t="s">
        <v>802</v>
      </c>
      <c r="C108">
        <v>583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8</v>
      </c>
      <c r="M108" s="7">
        <v>3</v>
      </c>
      <c r="N108" s="7">
        <v>2.5</v>
      </c>
    </row>
    <row r="109" spans="1:14" x14ac:dyDescent="0.2">
      <c r="A109" t="s">
        <v>801</v>
      </c>
      <c r="B109" t="s">
        <v>802</v>
      </c>
      <c r="C109">
        <v>581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</v>
      </c>
      <c r="L109">
        <v>8</v>
      </c>
      <c r="M109" s="7">
        <v>4.5</v>
      </c>
      <c r="N109" s="7">
        <v>4</v>
      </c>
    </row>
    <row r="110" spans="1:14" x14ac:dyDescent="0.2">
      <c r="A110" t="s">
        <v>801</v>
      </c>
      <c r="B110" t="s">
        <v>802</v>
      </c>
      <c r="C110">
        <v>579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</v>
      </c>
      <c r="K110">
        <v>1</v>
      </c>
      <c r="L110">
        <v>8</v>
      </c>
      <c r="M110" s="7">
        <v>0</v>
      </c>
      <c r="N110" s="7">
        <v>4</v>
      </c>
    </row>
    <row r="111" spans="1:14" x14ac:dyDescent="0.2">
      <c r="A111" t="s">
        <v>801</v>
      </c>
      <c r="B111" t="s">
        <v>802</v>
      </c>
      <c r="C111">
        <v>577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8</v>
      </c>
      <c r="M111" s="7">
        <v>6.5</v>
      </c>
      <c r="N111" s="7">
        <v>6.5</v>
      </c>
    </row>
    <row r="112" spans="1:14" x14ac:dyDescent="0.2">
      <c r="A112" t="s">
        <v>801</v>
      </c>
      <c r="B112" t="s">
        <v>802</v>
      </c>
      <c r="C112">
        <v>575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</v>
      </c>
      <c r="L112">
        <v>8</v>
      </c>
      <c r="M112" s="7">
        <v>6</v>
      </c>
      <c r="N112" s="7">
        <v>6</v>
      </c>
    </row>
    <row r="113" spans="1:14" x14ac:dyDescent="0.2">
      <c r="A113" t="s">
        <v>801</v>
      </c>
      <c r="B113" t="s">
        <v>802</v>
      </c>
      <c r="C113">
        <v>573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8</v>
      </c>
      <c r="M113" s="7">
        <v>4.5</v>
      </c>
      <c r="N113" s="7">
        <v>3.5</v>
      </c>
    </row>
    <row r="114" spans="1:14" x14ac:dyDescent="0.2">
      <c r="A114" t="s">
        <v>801</v>
      </c>
      <c r="B114" t="s">
        <v>802</v>
      </c>
      <c r="C114">
        <v>571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8</v>
      </c>
      <c r="M114" s="7">
        <v>6.5</v>
      </c>
      <c r="N114" s="7">
        <v>4</v>
      </c>
    </row>
    <row r="115" spans="1:14" x14ac:dyDescent="0.2">
      <c r="A115" t="s">
        <v>803</v>
      </c>
      <c r="B115" t="s">
        <v>802</v>
      </c>
      <c r="C115">
        <v>429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8</v>
      </c>
      <c r="M115" s="7">
        <v>2.5</v>
      </c>
      <c r="N115" s="7">
        <v>2.5</v>
      </c>
    </row>
    <row r="116" spans="1:14" x14ac:dyDescent="0.2">
      <c r="A116" t="s">
        <v>803</v>
      </c>
      <c r="B116" t="s">
        <v>802</v>
      </c>
      <c r="C116">
        <v>427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8</v>
      </c>
      <c r="M116" s="7">
        <v>4.5</v>
      </c>
      <c r="N116" s="7">
        <v>5.5</v>
      </c>
    </row>
    <row r="117" spans="1:14" x14ac:dyDescent="0.2">
      <c r="A117" t="s">
        <v>803</v>
      </c>
      <c r="B117" t="s">
        <v>802</v>
      </c>
      <c r="C117">
        <v>425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</v>
      </c>
      <c r="L117">
        <v>8</v>
      </c>
      <c r="M117" s="7">
        <v>1.5</v>
      </c>
      <c r="N117" s="7">
        <v>2</v>
      </c>
    </row>
    <row r="118" spans="1:14" x14ac:dyDescent="0.2">
      <c r="A118" t="s">
        <v>803</v>
      </c>
      <c r="B118" t="s">
        <v>802</v>
      </c>
      <c r="C118">
        <v>423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8</v>
      </c>
      <c r="M118" s="7">
        <v>4</v>
      </c>
      <c r="N118" s="7">
        <v>3.5</v>
      </c>
    </row>
    <row r="119" spans="1:14" x14ac:dyDescent="0.2">
      <c r="A119" t="s">
        <v>803</v>
      </c>
      <c r="B119" t="s">
        <v>802</v>
      </c>
      <c r="C119">
        <v>421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8</v>
      </c>
      <c r="M119" s="7">
        <v>3.5</v>
      </c>
      <c r="N119" s="7">
        <v>1</v>
      </c>
    </row>
    <row r="120" spans="1:14" x14ac:dyDescent="0.2">
      <c r="A120" t="s">
        <v>803</v>
      </c>
      <c r="B120" t="s">
        <v>802</v>
      </c>
      <c r="C120">
        <v>419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</v>
      </c>
      <c r="L120">
        <v>8</v>
      </c>
      <c r="M120" s="7">
        <v>5.5</v>
      </c>
      <c r="N120" s="7">
        <v>6.5</v>
      </c>
    </row>
    <row r="121" spans="1:14" x14ac:dyDescent="0.2">
      <c r="A121" t="s">
        <v>803</v>
      </c>
      <c r="B121" t="s">
        <v>802</v>
      </c>
      <c r="C121">
        <v>417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8</v>
      </c>
      <c r="M121" s="7">
        <v>4</v>
      </c>
      <c r="N121" s="7">
        <v>1.5</v>
      </c>
    </row>
    <row r="122" spans="1:14" x14ac:dyDescent="0.2">
      <c r="A122" t="s">
        <v>803</v>
      </c>
      <c r="B122" t="s">
        <v>802</v>
      </c>
      <c r="C122">
        <v>415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8</v>
      </c>
      <c r="M122" s="7">
        <v>4.5</v>
      </c>
      <c r="N122" s="7">
        <v>3</v>
      </c>
    </row>
    <row r="123" spans="1:14" x14ac:dyDescent="0.2">
      <c r="A123" t="s">
        <v>803</v>
      </c>
      <c r="B123" t="s">
        <v>802</v>
      </c>
      <c r="C123">
        <v>413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8</v>
      </c>
      <c r="M123" s="7">
        <v>10</v>
      </c>
      <c r="N123" s="7">
        <v>10</v>
      </c>
    </row>
    <row r="124" spans="1:14" x14ac:dyDescent="0.2">
      <c r="A124" t="s">
        <v>803</v>
      </c>
      <c r="B124" t="s">
        <v>802</v>
      </c>
      <c r="C124">
        <v>411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8</v>
      </c>
      <c r="M124" s="7">
        <v>11</v>
      </c>
      <c r="N124" s="7" t="s">
        <v>810</v>
      </c>
    </row>
    <row r="125" spans="1:14" x14ac:dyDescent="0.2">
      <c r="A125" t="s">
        <v>803</v>
      </c>
      <c r="B125" t="s">
        <v>802</v>
      </c>
      <c r="C125">
        <v>409</v>
      </c>
      <c r="D125">
        <v>0</v>
      </c>
      <c r="E125">
        <v>0</v>
      </c>
      <c r="F125">
        <v>2</v>
      </c>
      <c r="G125">
        <v>0</v>
      </c>
      <c r="H125">
        <v>0</v>
      </c>
      <c r="I125">
        <v>0</v>
      </c>
      <c r="J125">
        <v>0</v>
      </c>
      <c r="K125">
        <v>4</v>
      </c>
      <c r="L125">
        <v>8</v>
      </c>
      <c r="M125" s="7">
        <v>3</v>
      </c>
      <c r="N125" s="7">
        <v>5</v>
      </c>
    </row>
    <row r="126" spans="1:14" x14ac:dyDescent="0.2">
      <c r="A126" t="s">
        <v>804</v>
      </c>
      <c r="B126" t="s">
        <v>802</v>
      </c>
      <c r="C126">
        <v>431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8</v>
      </c>
      <c r="M126" s="7">
        <v>1.5</v>
      </c>
      <c r="N126" s="7">
        <v>2.5</v>
      </c>
    </row>
    <row r="127" spans="1:14" x14ac:dyDescent="0.2">
      <c r="A127" t="s">
        <v>804</v>
      </c>
      <c r="B127" t="s">
        <v>802</v>
      </c>
      <c r="C127">
        <v>433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8</v>
      </c>
      <c r="M127" s="7">
        <v>4</v>
      </c>
      <c r="N127" s="7">
        <v>4</v>
      </c>
    </row>
    <row r="128" spans="1:14" x14ac:dyDescent="0.2">
      <c r="A128" t="s">
        <v>804</v>
      </c>
      <c r="B128" t="s">
        <v>802</v>
      </c>
      <c r="C128">
        <v>435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8</v>
      </c>
      <c r="M128" s="7">
        <v>3</v>
      </c>
      <c r="N128" s="7">
        <v>3.5</v>
      </c>
    </row>
    <row r="129" spans="1:14" x14ac:dyDescent="0.2">
      <c r="A129" t="s">
        <v>804</v>
      </c>
      <c r="B129" t="s">
        <v>802</v>
      </c>
      <c r="C129">
        <v>437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8</v>
      </c>
      <c r="M129" s="7">
        <v>5.5</v>
      </c>
      <c r="N129" s="7">
        <v>6.5</v>
      </c>
    </row>
    <row r="130" spans="1:14" x14ac:dyDescent="0.2">
      <c r="A130" t="s">
        <v>804</v>
      </c>
      <c r="B130" t="s">
        <v>802</v>
      </c>
      <c r="C130">
        <v>439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8</v>
      </c>
      <c r="M130" s="7">
        <v>3</v>
      </c>
      <c r="N130" s="7">
        <v>1</v>
      </c>
    </row>
    <row r="131" spans="1:14" x14ac:dyDescent="0.2">
      <c r="A131" t="s">
        <v>804</v>
      </c>
      <c r="B131" t="s">
        <v>802</v>
      </c>
      <c r="C131">
        <v>441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8</v>
      </c>
      <c r="M131" s="7">
        <v>3.5</v>
      </c>
      <c r="N131" s="7">
        <v>3</v>
      </c>
    </row>
    <row r="132" spans="1:14" x14ac:dyDescent="0.2">
      <c r="A132" t="s">
        <v>804</v>
      </c>
      <c r="B132" t="s">
        <v>802</v>
      </c>
      <c r="C132">
        <v>443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8</v>
      </c>
      <c r="M132" s="7">
        <v>2</v>
      </c>
      <c r="N132" s="7">
        <v>2.5</v>
      </c>
    </row>
    <row r="133" spans="1:14" x14ac:dyDescent="0.2">
      <c r="A133" t="s">
        <v>804</v>
      </c>
      <c r="B133" t="s">
        <v>802</v>
      </c>
      <c r="C133">
        <v>445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2</v>
      </c>
      <c r="L133">
        <v>8</v>
      </c>
      <c r="M133" s="7">
        <v>4</v>
      </c>
      <c r="N133" s="7">
        <v>5</v>
      </c>
    </row>
    <row r="134" spans="1:14" x14ac:dyDescent="0.2">
      <c r="A134" t="s">
        <v>804</v>
      </c>
      <c r="B134" t="s">
        <v>802</v>
      </c>
      <c r="C134">
        <v>447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8</v>
      </c>
      <c r="M134" s="7">
        <v>4</v>
      </c>
      <c r="N134" s="7">
        <v>4</v>
      </c>
    </row>
    <row r="135" spans="1:14" x14ac:dyDescent="0.2">
      <c r="A135" t="s">
        <v>804</v>
      </c>
      <c r="B135" t="s">
        <v>802</v>
      </c>
      <c r="C135">
        <v>449</v>
      </c>
      <c r="D135">
        <v>0</v>
      </c>
      <c r="E135">
        <v>0</v>
      </c>
      <c r="F135">
        <v>1</v>
      </c>
      <c r="G135">
        <v>3</v>
      </c>
      <c r="H135">
        <v>0</v>
      </c>
      <c r="I135">
        <v>0</v>
      </c>
      <c r="J135">
        <v>1</v>
      </c>
      <c r="K135">
        <v>3</v>
      </c>
      <c r="L135">
        <v>7</v>
      </c>
      <c r="M135" s="7">
        <v>3</v>
      </c>
      <c r="N135" s="7">
        <v>3.5</v>
      </c>
    </row>
    <row r="136" spans="1:14" x14ac:dyDescent="0.2">
      <c r="A136" t="s">
        <v>804</v>
      </c>
      <c r="B136" t="s">
        <v>802</v>
      </c>
      <c r="C136">
        <v>451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2</v>
      </c>
      <c r="L136">
        <v>8</v>
      </c>
      <c r="M136" s="7">
        <v>1</v>
      </c>
      <c r="N136" s="7">
        <v>1.5</v>
      </c>
    </row>
    <row r="137" spans="1:14" x14ac:dyDescent="0.2">
      <c r="A137" t="s">
        <v>804</v>
      </c>
      <c r="B137" t="s">
        <v>802</v>
      </c>
      <c r="C137">
        <v>453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8</v>
      </c>
      <c r="M137" s="7">
        <v>3.5</v>
      </c>
      <c r="N137" s="7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2023-10-20T13:09:46Z</dcterms:modified>
</cp:coreProperties>
</file>