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"/>
    </mc:Choice>
  </mc:AlternateContent>
  <xr:revisionPtr revIDLastSave="0" documentId="13_ncr:1_{190EF784-CAE1-F84E-B23B-39AACA4ABC3C}" xr6:coauthVersionLast="47" xr6:coauthVersionMax="47" xr10:uidLastSave="{00000000-0000-0000-0000-000000000000}"/>
  <bookViews>
    <workbookView xWindow="500" yWindow="500" windowWidth="21520" windowHeight="17500" activeTab="7" xr2:uid="{328F3506-10AE-CF48-B3E7-FED4E05901DC}"/>
  </bookViews>
  <sheets>
    <sheet name="Lookups" sheetId="1" r:id="rId1"/>
    <sheet name="Plot Details" sheetId="2" r:id="rId2"/>
    <sheet name="Small Seedling" sheetId="3" r:id="rId3"/>
    <sheet name="Large Seedling" sheetId="4" r:id="rId4"/>
    <sheet name="Sapling" sheetId="5" r:id="rId5"/>
    <sheet name="Prism" sheetId="6" r:id="rId6"/>
    <sheet name="Veg" sheetId="7" r:id="rId7"/>
    <sheet name="Ground 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2" i="7" l="1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tc={56C370EF-00C4-B847-9E01-55B077030C6C}</author>
    <author>tc={61B40B3B-19C4-2340-BE59-F9D51ED7E389}</author>
    <author>tc={CE98993A-3755-CD4D-8BC8-C332386073BD}</author>
    <author>tc={440F12DE-C3BA-F345-944D-951EDD5187C8}</author>
  </authors>
  <commentList>
    <comment ref="N7" authorId="0" shapeId="0" xr:uid="{56C370EF-00C4-B847-9E01-55B077030C6C}">
      <text>
        <t>[Threaded comment]
Your version of Excel allows you to read this threaded comment; however, any edits to it will get removed if the file is opened in a newer version of Excel. Learn more: https://go.microsoft.com/fwlink/?linkid=870924
Comment:
    71.81307 written</t>
      </text>
    </comment>
    <comment ref="N10" authorId="1" shapeId="0" xr:uid="{61B40B3B-19C4-2340-BE59-F9D51ED7E389}">
      <text>
        <t>[Threaded comment]
Your version of Excel allows you to read this threaded comment; however, any edits to it will get removed if the file is opened in a newer version of Excel. Learn more: https://go.microsoft.com/fwlink/?linkid=870924
Comment:
    71.81248 written</t>
      </text>
    </comment>
    <comment ref="N12" authorId="2" shapeId="0" xr:uid="{CE98993A-3755-CD4D-8BC8-C332386073BD}">
      <text>
        <t>[Threaded comment]
Your version of Excel allows you to read this threaded comment; however, any edits to it will get removed if the file is opened in a newer version of Excel. Learn more: https://go.microsoft.com/fwlink/?linkid=870924
Comment:
    71.81834 written</t>
      </text>
    </comment>
    <comment ref="N13" authorId="3" shapeId="0" xr:uid="{440F12DE-C3BA-F345-944D-951EDD5187C8}">
      <text>
        <t>[Threaded comment]
Your version of Excel allows you to read this threaded comment; however, any edits to it will get removed if the file is opened in a newer version of Excel. Learn more: https://go.microsoft.com/fwlink/?linkid=870924
Comment:
    71.81080 written</t>
      </text>
    </comment>
  </commentList>
</comments>
</file>

<file path=xl/sharedStrings.xml><?xml version="1.0" encoding="utf-8"?>
<sst xmlns="http://schemas.openxmlformats.org/spreadsheetml/2006/main" count="2430" uniqueCount="789">
  <si>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</si>
  <si>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</si>
  <si>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</si>
  <si>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</si>
  <si>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</si>
  <si>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</si>
  <si>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</si>
  <si>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</si>
  <si>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</si>
  <si>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</si>
  <si>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</si>
  <si>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</si>
  <si>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</si>
  <si>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</si>
  <si>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</si>
  <si>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</si>
  <si>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</si>
  <si>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</si>
  <si>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</si>
  <si>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</si>
  <si>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</si>
  <si>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</si>
  <si>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</si>
  <si>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</si>
  <si>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</si>
  <si>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</si>
  <si>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</si>
  <si>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</si>
  <si>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</si>
  <si>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</si>
  <si>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</si>
  <si>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</si>
  <si>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</si>
  <si>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</si>
  <si>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</si>
  <si>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</si>
  <si>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</si>
  <si>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</si>
  <si>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</si>
  <si>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</si>
  <si>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</si>
  <si>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</si>
  <si>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</si>
  <si>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</si>
  <si>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</si>
  <si>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</si>
  <si>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</si>
  <si>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</si>
  <si>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</si>
  <si>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</si>
  <si>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</si>
  <si>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</si>
  <si>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</si>
  <si>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</si>
  <si>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CACO</t>
  </si>
  <si>
    <t>Carya cordiformis</t>
  </si>
  <si>
    <t>bitternut hickory</t>
  </si>
  <si>
    <t>CAUN2</t>
  </si>
  <si>
    <t>Carex sp.</t>
  </si>
  <si>
    <t>Unknown carex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</si>
  <si>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</si>
  <si>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</si>
  <si>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</si>
  <si>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</si>
  <si>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</si>
  <si>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</si>
  <si>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</si>
  <si>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</si>
  <si>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</si>
  <si>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</si>
  <si>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</si>
  <si>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</si>
  <si>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</si>
  <si>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</si>
  <si>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</si>
  <si>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</si>
  <si>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</si>
  <si>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</si>
  <si>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</si>
  <si>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</si>
  <si>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</si>
  <si>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</si>
  <si>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</si>
  <si>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</si>
  <si>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</si>
  <si>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</si>
  <si>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</si>
  <si>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</si>
  <si>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</si>
  <si>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</si>
  <si>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</si>
  <si>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</si>
  <si>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</si>
  <si>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</si>
  <si>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</si>
  <si>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</si>
  <si>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</si>
  <si>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</si>
  <si>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</si>
  <si>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</si>
  <si>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</si>
  <si>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</si>
  <si>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</si>
  <si>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</si>
  <si>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</si>
  <si>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</si>
  <si>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</si>
  <si>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</si>
  <si>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</si>
  <si>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</si>
  <si>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</si>
  <si>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</si>
  <si>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</si>
  <si>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</si>
  <si>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</si>
  <si>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</si>
  <si>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</si>
  <si>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</si>
  <si>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</si>
  <si>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</si>
  <si>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</si>
  <si>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</si>
  <si>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</si>
  <si>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</si>
  <si>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</si>
  <si>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</si>
  <si>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</si>
  <si>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</si>
  <si>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</si>
  <si>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</si>
  <si>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</si>
  <si>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</si>
  <si>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</si>
  <si>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</si>
  <si>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</si>
  <si>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</si>
  <si>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</si>
  <si>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</si>
  <si>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</si>
  <si>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</si>
  <si>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</si>
  <si>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</si>
  <si>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</si>
  <si>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</si>
  <si>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</si>
  <si>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</si>
  <si>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</si>
  <si>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</si>
  <si>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</si>
  <si>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</si>
  <si>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</si>
  <si>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</si>
  <si>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</si>
  <si>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</si>
  <si>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</si>
  <si>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</si>
  <si>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</si>
  <si>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</si>
  <si>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</si>
  <si>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</si>
  <si>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</si>
  <si>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</si>
  <si>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</si>
  <si>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</si>
  <si>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</si>
  <si>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</si>
  <si>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</si>
  <si>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</si>
  <si>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</si>
  <si>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</si>
  <si>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</si>
  <si>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</si>
  <si>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</si>
  <si>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</si>
  <si>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</si>
  <si>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</si>
  <si>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</si>
  <si>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</si>
  <si>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</si>
  <si>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</si>
  <si>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</si>
  <si>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NA</t>
  </si>
  <si>
    <t>No species found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</si>
  <si>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</si>
  <si>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</si>
  <si>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</si>
  <si>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</si>
  <si>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</si>
  <si>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</si>
  <si>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</si>
  <si>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</si>
  <si>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</si>
  <si>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</si>
  <si>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</si>
  <si>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</si>
  <si>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</si>
  <si>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</si>
  <si>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</si>
  <si>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</si>
  <si>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</si>
  <si>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</si>
  <si>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PIRE</t>
  </si>
  <si>
    <t>Pinus resinosa</t>
  </si>
  <si>
    <t>red pine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</si>
  <si>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</si>
  <si>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</si>
  <si>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</si>
  <si>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</si>
  <si>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</si>
  <si>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</si>
  <si>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</si>
  <si>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</si>
  <si>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</si>
  <si>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</si>
  <si>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</si>
  <si>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</si>
  <si>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</si>
  <si>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</si>
  <si>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</si>
  <si>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</si>
  <si>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</si>
  <si>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</si>
  <si>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</si>
  <si>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</si>
  <si>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</si>
  <si>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</si>
  <si>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</si>
  <si>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</si>
  <si>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</si>
  <si>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</si>
  <si>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</si>
  <si>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</si>
  <si>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</si>
  <si>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</si>
  <si>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POUN8</t>
  </si>
  <si>
    <t>Poacaea sp. 8</t>
  </si>
  <si>
    <t>unknown grass 8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</si>
  <si>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</si>
  <si>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</si>
  <si>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</si>
  <si>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</si>
  <si>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</si>
  <si>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</si>
  <si>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</si>
  <si>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</si>
  <si>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</si>
  <si>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</si>
  <si>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</si>
  <si>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</si>
  <si>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</si>
  <si>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</si>
  <si>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</si>
  <si>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</si>
  <si>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</si>
  <si>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</si>
  <si>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</si>
  <si>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</si>
  <si>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</si>
  <si>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</si>
  <si>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</si>
  <si>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</si>
  <si>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</si>
  <si>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</si>
  <si>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</si>
  <si>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</si>
  <si>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</si>
  <si>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</si>
  <si>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</si>
  <si>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QUSp</t>
  </si>
  <si>
    <t>Quercus species</t>
  </si>
  <si>
    <t>oak species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</si>
  <si>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</si>
  <si>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</si>
  <si>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</si>
  <si>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</si>
  <si>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</si>
  <si>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</si>
  <si>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</si>
  <si>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</si>
  <si>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</si>
  <si>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</si>
  <si>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</si>
  <si>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</si>
  <si>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</si>
  <si>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</si>
  <si>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</si>
  <si>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</si>
  <si>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</si>
  <si>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</si>
  <si>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</si>
  <si>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</si>
  <si>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</si>
  <si>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</si>
  <si>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</si>
  <si>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</si>
  <si>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</si>
  <si>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</si>
  <si>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</si>
  <si>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</si>
  <si>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</si>
  <si>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</si>
  <si>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</si>
  <si>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</si>
  <si>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</si>
  <si>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</si>
  <si>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</si>
  <si>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</si>
  <si>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</si>
  <si>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</si>
  <si>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</si>
  <si>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</si>
  <si>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</si>
  <si>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</si>
  <si>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</si>
  <si>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</si>
  <si>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</si>
  <si>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</si>
  <si>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</si>
  <si>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</si>
  <si>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</si>
  <si>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</si>
  <si>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</si>
  <si>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</si>
  <si>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</si>
  <si>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</si>
  <si>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</si>
  <si>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</si>
  <si>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</si>
  <si>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</si>
  <si>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</si>
  <si>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</si>
  <si>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</si>
  <si>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</si>
  <si>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</si>
  <si>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</si>
  <si>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</si>
  <si>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</si>
  <si>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</si>
  <si>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</si>
  <si>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</si>
  <si>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</si>
  <si>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</si>
  <si>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</si>
  <si>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</si>
  <si>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</si>
  <si>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</si>
  <si>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Site</t>
  </si>
  <si>
    <t>Treat Type</t>
  </si>
  <si>
    <t>Treat Date</t>
  </si>
  <si>
    <t>NC Type</t>
  </si>
  <si>
    <t>Soil Series</t>
  </si>
  <si>
    <t>Slope</t>
  </si>
  <si>
    <t>Aspect</t>
  </si>
  <si>
    <t>Plot #</t>
  </si>
  <si>
    <t>Lat</t>
  </si>
  <si>
    <t>Lon</t>
  </si>
  <si>
    <t>Coordinate System</t>
  </si>
  <si>
    <t>Year Inventoried</t>
  </si>
  <si>
    <t>Notes</t>
  </si>
  <si>
    <t xml:space="preserve">Site 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</si>
  <si>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</si>
  <si>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</si>
  <si>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</si>
  <si>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</si>
  <si>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</si>
  <si>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</si>
  <si>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</si>
  <si>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</si>
  <si>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Browse</t>
  </si>
  <si>
    <t>East Shore Drive Buffer 2</t>
  </si>
  <si>
    <t>Colton</t>
  </si>
  <si>
    <t>0 - 22%</t>
  </si>
  <si>
    <t>Flat; E</t>
  </si>
  <si>
    <t>WGS 1984</t>
  </si>
  <si>
    <t>ARME</t>
  </si>
  <si>
    <t>Aronia melanocarpa</t>
  </si>
  <si>
    <t>Heavy PTAQ leaf litter layer</t>
  </si>
  <si>
    <t>West Branch 1</t>
  </si>
  <si>
    <t>0 - 4%</t>
  </si>
  <si>
    <t>Flat</t>
  </si>
  <si>
    <t>40% LYDI DEFOLIATION</t>
  </si>
  <si>
    <t>PRSP</t>
  </si>
  <si>
    <t>Prunus sp.</t>
  </si>
  <si>
    <t>cherry species</t>
  </si>
  <si>
    <t>2ND FLUSH</t>
  </si>
  <si>
    <t>2nd flush - post LYDI</t>
  </si>
  <si>
    <t>Extending above our heads</t>
  </si>
  <si>
    <t>Highly defoliated</t>
  </si>
  <si>
    <t>ACMI</t>
  </si>
  <si>
    <t>Achillea millefolium</t>
  </si>
  <si>
    <t>common yarrow</t>
  </si>
  <si>
    <t>ACNE</t>
  </si>
  <si>
    <t>Acer negundo</t>
  </si>
  <si>
    <t>boxelder</t>
  </si>
  <si>
    <t>ACPL</t>
  </si>
  <si>
    <t>Acer platanoides</t>
  </si>
  <si>
    <t>Norway maple</t>
  </si>
  <si>
    <t>ALPE</t>
  </si>
  <si>
    <t>Alliaria petiolata</t>
  </si>
  <si>
    <t>garlic-mustard</t>
  </si>
  <si>
    <t>ANQU</t>
  </si>
  <si>
    <t>Anemone quinquefolia</t>
  </si>
  <si>
    <t>wood anemone</t>
  </si>
  <si>
    <t>ARAR</t>
  </si>
  <si>
    <t>Aronia arbutifolia</t>
  </si>
  <si>
    <t>red chokecherry</t>
  </si>
  <si>
    <t>ARHI</t>
  </si>
  <si>
    <t>Aralia hispida</t>
  </si>
  <si>
    <t>bristly sarsaparilla</t>
  </si>
  <si>
    <t>Aster species 10</t>
  </si>
  <si>
    <t>found APB-Humdinger</t>
  </si>
  <si>
    <t>ASSp11</t>
  </si>
  <si>
    <t>Aster species 11</t>
  </si>
  <si>
    <t>APB-Dandy</t>
  </si>
  <si>
    <t>BELE</t>
  </si>
  <si>
    <t>Betula lenta</t>
  </si>
  <si>
    <t>sweet birch</t>
  </si>
  <si>
    <t>BOCY</t>
  </si>
  <si>
    <t>Boehmeria cylindrica</t>
  </si>
  <si>
    <t>small-spiked false nettle</t>
  </si>
  <si>
    <t>CAUN10</t>
  </si>
  <si>
    <t>Carex unknown 10</t>
  </si>
  <si>
    <t>foun at CE-SWB-N, no peregnia (not CAPE)</t>
  </si>
  <si>
    <t>CAUN11</t>
  </si>
  <si>
    <t>Carex unknown 11</t>
  </si>
  <si>
    <t>APB-Bivy</t>
  </si>
  <si>
    <t>CAUN12</t>
  </si>
  <si>
    <t>Carex unknown 12</t>
  </si>
  <si>
    <t>broad leaves, flat per., APB-Chubb E</t>
  </si>
  <si>
    <t>CEAM</t>
  </si>
  <si>
    <t>Ceanothus americanus</t>
  </si>
  <si>
    <t>New Jersey tea</t>
  </si>
  <si>
    <t>CEOR</t>
  </si>
  <si>
    <t>Celastrus orbiculatus</t>
  </si>
  <si>
    <t>Asiatic bittersweet</t>
  </si>
  <si>
    <t>CEST</t>
  </si>
  <si>
    <t>Centaurea stoebe</t>
  </si>
  <si>
    <t>spotted knapweed</t>
  </si>
  <si>
    <t>CHCA</t>
  </si>
  <si>
    <t>Chamaepericlymenum canadense</t>
  </si>
  <si>
    <t>bunchberry</t>
  </si>
  <si>
    <t>CICA</t>
  </si>
  <si>
    <t>Circaea canadensis</t>
  </si>
  <si>
    <t>broad-leaved enchanter's nightshade</t>
  </si>
  <si>
    <t>alternate-leaved dogwood</t>
  </si>
  <si>
    <t>COTR</t>
  </si>
  <si>
    <t>Coptis trifolia</t>
  </si>
  <si>
    <t>three-leaved goldthread</t>
  </si>
  <si>
    <t>COUM</t>
  </si>
  <si>
    <t>Comandra umbellata</t>
  </si>
  <si>
    <t>bastard-toadflax</t>
  </si>
  <si>
    <t>CYLU</t>
  </si>
  <si>
    <t>Cyperus lupulinus</t>
  </si>
  <si>
    <t>great plains flatsedge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</si>
  <si>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</si>
  <si>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</si>
  <si>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</si>
  <si>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</si>
  <si>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</si>
  <si>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</si>
  <si>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DACA</t>
  </si>
  <si>
    <t>Daucus carota</t>
  </si>
  <si>
    <t>wild carrot</t>
  </si>
  <si>
    <t>DECA</t>
  </si>
  <si>
    <t>Desmodium canadense</t>
  </si>
  <si>
    <t>showy tick-trefoil</t>
  </si>
  <si>
    <t>DEDE</t>
  </si>
  <si>
    <t>Dendrolycopodium dendroideum</t>
  </si>
  <si>
    <t>prickly tree-clubmoss</t>
  </si>
  <si>
    <t>DILO</t>
  </si>
  <si>
    <t>Diervilla lonicera</t>
  </si>
  <si>
    <t>northern bush honeysuckle</t>
  </si>
  <si>
    <t>dichanthelium clandestinum?</t>
  </si>
  <si>
    <t>dichanthelium acuminatum?</t>
  </si>
  <si>
    <t>DRIN</t>
  </si>
  <si>
    <t>Dryopteris intermedia</t>
  </si>
  <si>
    <t>intermediate woodfern</t>
  </si>
  <si>
    <t>ELUM</t>
  </si>
  <si>
    <t>Elaeagnus umbellata</t>
  </si>
  <si>
    <t>autumn-olive</t>
  </si>
  <si>
    <t>trailing arbutus</t>
  </si>
  <si>
    <t>EUAL</t>
  </si>
  <si>
    <t>Euonymus alatus</t>
  </si>
  <si>
    <t>burning-bush</t>
  </si>
  <si>
    <t>FOUN2</t>
  </si>
  <si>
    <t>Forb unknown 2</t>
  </si>
  <si>
    <t>found CE-BA3</t>
  </si>
  <si>
    <t>FOUN3</t>
  </si>
  <si>
    <t>Forb unknown 3</t>
  </si>
  <si>
    <t>CE-BA3</t>
  </si>
  <si>
    <t>FOUN5</t>
  </si>
  <si>
    <t>Forb unknown 5</t>
  </si>
  <si>
    <t>foamflower? Motherwort? APB-Axelgrease</t>
  </si>
  <si>
    <t>FOUN6</t>
  </si>
  <si>
    <t>Forb unknown 6</t>
  </si>
  <si>
    <t>FOUN7</t>
  </si>
  <si>
    <t>Forb unknown 7</t>
  </si>
  <si>
    <t>TNC-W-18</t>
  </si>
  <si>
    <t>FRAM</t>
  </si>
  <si>
    <t>Fraxinus americana</t>
  </si>
  <si>
    <t>white ash</t>
  </si>
  <si>
    <t>FRPE</t>
  </si>
  <si>
    <t>Fraxinus pennsylvanica</t>
  </si>
  <si>
    <t>green ash</t>
  </si>
  <si>
    <t>Fragaria species</t>
  </si>
  <si>
    <t>strawberry sp.</t>
  </si>
  <si>
    <t>doesn't show up on gobotany, also found in NY</t>
  </si>
  <si>
    <t>GOTE</t>
  </si>
  <si>
    <t>Goodyera tesselata</t>
  </si>
  <si>
    <t>checkered rattlesnake-plantain</t>
  </si>
  <si>
    <t>HECA</t>
  </si>
  <si>
    <t>Helianthemum canadense</t>
  </si>
  <si>
    <t>Canada frostweed</t>
  </si>
  <si>
    <t>HISp1</t>
  </si>
  <si>
    <t>Hieracium species 1</t>
  </si>
  <si>
    <t>hawkweed species 1, APB-Bivy</t>
  </si>
  <si>
    <t>HYSp1</t>
  </si>
  <si>
    <t>Hypericum species 1</t>
  </si>
  <si>
    <t>St. John's wort species 1</t>
  </si>
  <si>
    <t>ILVE</t>
  </si>
  <si>
    <t>Ilex verticillata</t>
  </si>
  <si>
    <t>winterberry holly</t>
  </si>
  <si>
    <t>IMSP</t>
  </si>
  <si>
    <t>Impatiens species</t>
  </si>
  <si>
    <t>jewelweed sp.</t>
  </si>
  <si>
    <t>LIPH</t>
  </si>
  <si>
    <t>Lilium philadelphicum</t>
  </si>
  <si>
    <t>wood lily</t>
  </si>
  <si>
    <t>LYCI</t>
  </si>
  <si>
    <t>Lysimachia ciliata</t>
  </si>
  <si>
    <t>fringed yellow-loosestrife</t>
  </si>
  <si>
    <t>LYCL</t>
  </si>
  <si>
    <t>Lycopodium clavatum</t>
  </si>
  <si>
    <t>staghorn clubmoss</t>
  </si>
  <si>
    <t>maleberry (he-huckleberry)</t>
  </si>
  <si>
    <t>MASP</t>
  </si>
  <si>
    <t>Malus species</t>
  </si>
  <si>
    <t>apple species</t>
  </si>
  <si>
    <t>MOFI</t>
  </si>
  <si>
    <t>Monarda fistulosa</t>
  </si>
  <si>
    <t>wild bergamot</t>
  </si>
  <si>
    <t>MOPE</t>
  </si>
  <si>
    <t>Morella pensylvanica</t>
  </si>
  <si>
    <t>northern bayberry</t>
  </si>
  <si>
    <t>Morus species</t>
  </si>
  <si>
    <t>Mulberry sp.</t>
  </si>
  <si>
    <t>NASp1</t>
  </si>
  <si>
    <t>Nabalus species 1</t>
  </si>
  <si>
    <t>rattlesnake-root species, TNC-W-10SE</t>
  </si>
  <si>
    <t>ONSE</t>
  </si>
  <si>
    <t>Onoclea sensibilis</t>
  </si>
  <si>
    <t>sensitive fern</t>
  </si>
  <si>
    <t>OSCI</t>
  </si>
  <si>
    <t>Osmundastrum cinnamomeum</t>
  </si>
  <si>
    <t>cinnamon fern</t>
  </si>
  <si>
    <t>OSCL</t>
  </si>
  <si>
    <t>Osmunda claytoniana</t>
  </si>
  <si>
    <t>interrupted fern</t>
  </si>
  <si>
    <t>OXST</t>
  </si>
  <si>
    <t>Oxalis stricta</t>
  </si>
  <si>
    <t>common yellow wood sorrel</t>
  </si>
  <si>
    <t>PAVI</t>
  </si>
  <si>
    <t>Panicum virgatum</t>
  </si>
  <si>
    <t>switch panic grass</t>
  </si>
  <si>
    <t>PODE</t>
  </si>
  <si>
    <t>Populus deltoides</t>
  </si>
  <si>
    <t>POSI</t>
  </si>
  <si>
    <t>Potentilla simplex</t>
  </si>
  <si>
    <t>common cinquefoil</t>
  </si>
  <si>
    <t>POUN10</t>
  </si>
  <si>
    <t>Poacaea sp. 10</t>
  </si>
  <si>
    <t>found APB-Humdinger, wide leaved rosette grass</t>
  </si>
  <si>
    <t>POUN11</t>
  </si>
  <si>
    <t>Poacaea sp. 11</t>
  </si>
  <si>
    <t>collected CE-SWB</t>
  </si>
  <si>
    <t>POUN12</t>
  </si>
  <si>
    <t>Poacaea sp. 12</t>
  </si>
  <si>
    <t>unknown rosette grass 12</t>
  </si>
  <si>
    <t>POUN13</t>
  </si>
  <si>
    <t>Poacaea sp. 13</t>
  </si>
  <si>
    <t>APB-Axlegrease</t>
  </si>
  <si>
    <t>POUN14</t>
  </si>
  <si>
    <t>Poacaea sp. 14</t>
  </si>
  <si>
    <t>APB-Axlegrease, red-top?</t>
  </si>
  <si>
    <t>POUN15</t>
  </si>
  <si>
    <t>Poacaea sp. 15</t>
  </si>
  <si>
    <t>POUN16</t>
  </si>
  <si>
    <t>Poacaea sp. 16</t>
  </si>
  <si>
    <t>POUN17</t>
  </si>
  <si>
    <t>Poacaea sp. 17</t>
  </si>
  <si>
    <t>POUN18</t>
  </si>
  <si>
    <t>Poacaea sp. 18</t>
  </si>
  <si>
    <t>APB-Fowlers</t>
  </si>
  <si>
    <t>POUN19</t>
  </si>
  <si>
    <t>Poacaea sp. 19</t>
  </si>
  <si>
    <t>POUN20</t>
  </si>
  <si>
    <t>Poacaea sp. 20</t>
  </si>
  <si>
    <t>APB-Alleycat, flat with long hairs</t>
  </si>
  <si>
    <t>POUN9</t>
  </si>
  <si>
    <t>Poacaea sp. 9</t>
  </si>
  <si>
    <t>PRPE</t>
  </si>
  <si>
    <t>Prunus pensylvanica</t>
  </si>
  <si>
    <t>pin cherry</t>
  </si>
  <si>
    <t>PRVI</t>
  </si>
  <si>
    <t>Prunus virginiana</t>
  </si>
  <si>
    <t>choke cherry</t>
  </si>
  <si>
    <t>PYAM</t>
  </si>
  <si>
    <t>Pyrola americana</t>
  </si>
  <si>
    <t>American wintergreen</t>
  </si>
  <si>
    <t>QUPA</t>
  </si>
  <si>
    <t>Quercus palustris</t>
  </si>
  <si>
    <t>pin oak</t>
  </si>
  <si>
    <t>RASp1</t>
  </si>
  <si>
    <t>Ranunculus species 1</t>
  </si>
  <si>
    <t>buttercup species, APB-Dandy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</si>
  <si>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</si>
  <si>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</si>
  <si>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</si>
  <si>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</si>
  <si>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</si>
  <si>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</si>
  <si>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</si>
  <si>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</si>
  <si>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</si>
  <si>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ROCA</t>
  </si>
  <si>
    <t>Rosa carolina</t>
  </si>
  <si>
    <t>Carolina rose</t>
  </si>
  <si>
    <t>ROPS</t>
  </si>
  <si>
    <t>Robinia pseudoacacia</t>
  </si>
  <si>
    <t>black locust</t>
  </si>
  <si>
    <t>Rosa species</t>
  </si>
  <si>
    <t>Rose sp.</t>
  </si>
  <si>
    <t>RUDA</t>
  </si>
  <si>
    <t>Rubus dalibarda</t>
  </si>
  <si>
    <t>dewdrop</t>
  </si>
  <si>
    <t>Rubus species</t>
  </si>
  <si>
    <t>covers all raspberries &amp; blackberries</t>
  </si>
  <si>
    <t>SABE</t>
  </si>
  <si>
    <t>Salix bebbiana</t>
  </si>
  <si>
    <t>long-beaked willow</t>
  </si>
  <si>
    <t>SAHU</t>
  </si>
  <si>
    <t>Salix humilis</t>
  </si>
  <si>
    <t>prairie willow</t>
  </si>
  <si>
    <t>SOCA</t>
  </si>
  <si>
    <t>Solidago caesia</t>
  </si>
  <si>
    <t>blue-stem goldenrod</t>
  </si>
  <si>
    <t>SOPA</t>
  </si>
  <si>
    <t>swamp goldenrod</t>
  </si>
  <si>
    <t>SORU</t>
  </si>
  <si>
    <t>Solidago rugosa</t>
  </si>
  <si>
    <t>common wrinkle-leaved goldenrod</t>
  </si>
  <si>
    <t>SOUN1</t>
  </si>
  <si>
    <t>Solidago unknown 1</t>
  </si>
  <si>
    <t>SOUN3</t>
  </si>
  <si>
    <t>Solidago unknown 2</t>
  </si>
  <si>
    <t>APB-Axlegrease, little leaf whorls on stem</t>
  </si>
  <si>
    <t>SOUN4</t>
  </si>
  <si>
    <t>Solidago unknown 4</t>
  </si>
  <si>
    <t>APB-Hoffman, red stem</t>
  </si>
  <si>
    <t>SPAL</t>
  </si>
  <si>
    <t>Spiraea alba</t>
  </si>
  <si>
    <t>white meadowsweet</t>
  </si>
  <si>
    <t>SYFO</t>
  </si>
  <si>
    <t>Symplocarpus foetidus</t>
  </si>
  <si>
    <t>skunk cabbage</t>
  </si>
  <si>
    <t>UVPE</t>
  </si>
  <si>
    <t>Uvularia perfoliata</t>
  </si>
  <si>
    <t>perfoliate bellwort</t>
  </si>
  <si>
    <t>UVSE</t>
  </si>
  <si>
    <t>Uvularia sessilifolia</t>
  </si>
  <si>
    <t>sessile leaved bellwort</t>
  </si>
  <si>
    <t>VEOF</t>
  </si>
  <si>
    <t>Veronica officinalis</t>
  </si>
  <si>
    <t>common speedwell</t>
  </si>
  <si>
    <t>VETH</t>
  </si>
  <si>
    <t>Verbascum thapsus</t>
  </si>
  <si>
    <t>common mullein</t>
  </si>
  <si>
    <t>VIAE</t>
  </si>
  <si>
    <t>Vitis aestivalis</t>
  </si>
  <si>
    <t>summer grape</t>
  </si>
  <si>
    <t>VIDE</t>
  </si>
  <si>
    <t>Viburnum dentatum</t>
  </si>
  <si>
    <t>southern arrowwood</t>
  </si>
  <si>
    <t>VIRI</t>
  </si>
  <si>
    <t>Vistis riparia</t>
  </si>
  <si>
    <t>riverbank grape</t>
  </si>
  <si>
    <t>East Shore Drive Buffer 1</t>
  </si>
  <si>
    <t xml:space="preserve">Fall Mow &amp; Burn </t>
  </si>
  <si>
    <t>21A</t>
  </si>
  <si>
    <t>SE, SSE, SW, Flat</t>
  </si>
  <si>
    <t>0 - 8%</t>
  </si>
  <si>
    <t>Closed Cones</t>
  </si>
  <si>
    <t>Open Cones</t>
  </si>
  <si>
    <t>New Cones</t>
  </si>
  <si>
    <t>NO DATA</t>
  </si>
  <si>
    <t>1 (RAINED YESTERDAY)</t>
  </si>
  <si>
    <t>TNCO_ESDB1</t>
  </si>
  <si>
    <t>TNCO_WB1</t>
  </si>
  <si>
    <t>TNCO_ESDB2</t>
  </si>
  <si>
    <t>CRSP</t>
  </si>
  <si>
    <t>Crataegus species</t>
  </si>
  <si>
    <t>COSP</t>
  </si>
  <si>
    <t>Cornus species</t>
  </si>
  <si>
    <t>dogwood species</t>
  </si>
  <si>
    <t>CISP</t>
  </si>
  <si>
    <t>Cichorieae sp.</t>
  </si>
  <si>
    <t>Lettuce family, APB-Hoffman</t>
  </si>
  <si>
    <t>SOUN2</t>
  </si>
  <si>
    <t>APB-Bivy, large basal leaves</t>
  </si>
  <si>
    <t>OCAC</t>
  </si>
  <si>
    <t>Oclemena acuminata</t>
  </si>
  <si>
    <t>whorled aster, APB_Fowlers</t>
  </si>
  <si>
    <t>SOSP</t>
  </si>
  <si>
    <t>Solidago species</t>
  </si>
  <si>
    <t>goldenrod species</t>
  </si>
  <si>
    <t>FOUN4</t>
  </si>
  <si>
    <t>Forb unknown 4</t>
  </si>
  <si>
    <t>APB_Fowlers, BIVY. Collected?</t>
  </si>
  <si>
    <t>MOUN</t>
  </si>
  <si>
    <t>Monotropa uniflora</t>
  </si>
  <si>
    <t>ghost pipe</t>
  </si>
  <si>
    <t>BENI</t>
  </si>
  <si>
    <t>Betula nigra</t>
  </si>
  <si>
    <t>river birch</t>
  </si>
  <si>
    <t>SMRA</t>
  </si>
  <si>
    <t>Smilacina racemosa</t>
  </si>
  <si>
    <t>false solomon's seal</t>
  </si>
  <si>
    <t>VISP</t>
  </si>
  <si>
    <t>Viola species</t>
  </si>
  <si>
    <t>violet species</t>
  </si>
  <si>
    <t>ILMU</t>
  </si>
  <si>
    <t>Ilex mucronata</t>
  </si>
  <si>
    <t>mountain holly</t>
  </si>
  <si>
    <t>PIRU</t>
  </si>
  <si>
    <t>Picea rubens</t>
  </si>
  <si>
    <t>red spruce</t>
  </si>
  <si>
    <t>RUSP</t>
  </si>
  <si>
    <t>ABBA</t>
  </si>
  <si>
    <t>Abies balsamea</t>
  </si>
  <si>
    <t>balsam fir</t>
  </si>
  <si>
    <t>hawthorn species</t>
  </si>
  <si>
    <t>FRSp</t>
  </si>
  <si>
    <t>JUCO</t>
  </si>
  <si>
    <t>Juniperus communis</t>
  </si>
  <si>
    <t>common juniper</t>
  </si>
  <si>
    <t>MOSP</t>
  </si>
  <si>
    <t>eastern cottonwood</t>
  </si>
  <si>
    <t>POUN21</t>
  </si>
  <si>
    <t>Poacaea sp. 21</t>
  </si>
  <si>
    <t>unknown grass 21, TNCW_12</t>
  </si>
  <si>
    <t>ROSP</t>
  </si>
  <si>
    <t>Solidago patula</t>
  </si>
  <si>
    <t>SWAL</t>
  </si>
  <si>
    <t>Swida alternifolia</t>
  </si>
  <si>
    <t>ASSp10</t>
  </si>
  <si>
    <t>FOUN8</t>
  </si>
  <si>
    <t>forb unknown 8</t>
  </si>
  <si>
    <t>was id-ed was SM TA//Smilax tamnoides/ hispida</t>
  </si>
  <si>
    <t>GASP</t>
  </si>
  <si>
    <t>Galium species</t>
  </si>
  <si>
    <t>bedstraw, was id-ed via Newcomb's as Galium concinnum</t>
  </si>
  <si>
    <t>LYSP</t>
  </si>
  <si>
    <t>Lysimachia species</t>
  </si>
  <si>
    <t>loosestrife species</t>
  </si>
  <si>
    <t>MIRE</t>
  </si>
  <si>
    <t>Mitchella repens</t>
  </si>
  <si>
    <t>partridge-berry</t>
  </si>
  <si>
    <t>ULAM</t>
  </si>
  <si>
    <t>Ulmus americana</t>
  </si>
  <si>
    <t>American elm</t>
  </si>
  <si>
    <t>TNC Ossipee</t>
  </si>
  <si>
    <t>Region</t>
  </si>
  <si>
    <t>Plot#</t>
  </si>
  <si>
    <t>Mineral_Soil</t>
  </si>
  <si>
    <t>LitterDepth_NWcorner(cm)</t>
  </si>
  <si>
    <t>LitterDepth_SEcorner(cm)</t>
  </si>
  <si>
    <t>Species_Code</t>
  </si>
  <si>
    <t>Latin_Name</t>
  </si>
  <si>
    <t>SP_Total_Cover</t>
  </si>
  <si>
    <t>Live_Total</t>
  </si>
  <si>
    <t>Dead_Total</t>
  </si>
  <si>
    <t>DBH(cm)</t>
  </si>
  <si>
    <t>Other_damage</t>
  </si>
  <si>
    <t>Total#</t>
  </si>
  <si>
    <t>Browsed#</t>
  </si>
  <si>
    <t>StumpSprout#</t>
  </si>
  <si>
    <t>LymantriaDefo%</t>
  </si>
  <si>
    <t>Germinate#</t>
  </si>
  <si>
    <t>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</si>
</sst>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hleen Stutzman" id="{659D32DE-A3EE-054D-8596-B5DAC6A2187C}" userId="S::kstutzma@uvm.edu::b6fa546b-0b07-4d06-b6a4-3907011675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7" dT="2023-04-03T14:01:13.06" personId="{659D32DE-A3EE-054D-8596-B5DAC6A2187C}" id="{56C370EF-00C4-B847-9E01-55B077030C6C}">
    <text>71.81307 written</text>
  </threadedComment>
  <threadedComment ref="N10" dT="2023-04-03T14:01:40.14" personId="{659D32DE-A3EE-054D-8596-B5DAC6A2187C}" id="{61B40B3B-19C4-2340-BE59-F9D51ED7E389}">
    <text>71.81248 written</text>
  </threadedComment>
  <threadedComment ref="N12" dT="2023-04-03T14:02:04.64" personId="{659D32DE-A3EE-054D-8596-B5DAC6A2187C}" id="{CE98993A-3755-CD4D-8BC8-C332386073BD}">
    <text>71.81834 written</text>
  </threadedComment>
  <threadedComment ref="N13" dT="2023-04-03T14:02:31.57" personId="{659D32DE-A3EE-054D-8596-B5DAC6A2187C}" id="{440F12DE-C3BA-F345-944D-951EDD5187C8}">
    <text>71.81080 written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82A4-0DBD-FE48-ADB6-3CE2D70CCDC2}">
  <dimension ref="A1:F243"/>
  <sheetViews>
    <sheetView zoomScale="140" zoomScaleNormal="140" workbookViewId="0">
      <pane ySplit="1" topLeftCell="A2" activePane="bottomLeft" state="frozen"/>
      <selection pane="bottomLeft" activeCell="B23" sqref="B23"/>
    </sheetView>
  </sheetViews>
  <sheetFormatPr baseColWidth="10" defaultRowHeight="16" x14ac:dyDescent="0.2"/>
  <cols>
    <col min="2" max="2" width="29.6640625" customWidth="1"/>
    <col min="3" max="3" width="32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737</v>
      </c>
      <c r="B2" t="s">
        <v>738</v>
      </c>
      <c r="C2" t="s">
        <v>739</v>
      </c>
    </row>
    <row r="3" spans="1:3" x14ac:dyDescent="0.2">
      <c r="A3" t="s">
        <v>388</v>
      </c>
      <c r="B3" t="s">
        <v>389</v>
      </c>
      <c r="C3" t="s">
        <v>390</v>
      </c>
    </row>
    <row r="4" spans="1:3" x14ac:dyDescent="0.2">
      <c r="A4" t="s">
        <v>391</v>
      </c>
      <c r="B4" t="s">
        <v>392</v>
      </c>
      <c r="C4" t="s">
        <v>393</v>
      </c>
    </row>
    <row r="5" spans="1:3" x14ac:dyDescent="0.2">
      <c r="A5" t="s">
        <v>3</v>
      </c>
      <c r="B5" t="s">
        <v>4</v>
      </c>
      <c r="C5" t="s">
        <v>5</v>
      </c>
    </row>
    <row r="6" spans="1:3" x14ac:dyDescent="0.2">
      <c r="A6" t="s">
        <v>394</v>
      </c>
      <c r="B6" t="s">
        <v>395</v>
      </c>
      <c r="C6" t="s">
        <v>396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t="s">
        <v>397</v>
      </c>
      <c r="B8" t="s">
        <v>398</v>
      </c>
      <c r="C8" t="s">
        <v>399</v>
      </c>
    </row>
    <row r="9" spans="1:3" x14ac:dyDescent="0.2">
      <c r="A9" t="s">
        <v>9</v>
      </c>
      <c r="B9" t="s">
        <v>10</v>
      </c>
      <c r="C9" t="s">
        <v>11</v>
      </c>
    </row>
    <row r="10" spans="1:3" x14ac:dyDescent="0.2">
      <c r="A10" t="s">
        <v>400</v>
      </c>
      <c r="B10" t="s">
        <v>401</v>
      </c>
      <c r="C10" t="s">
        <v>402</v>
      </c>
    </row>
    <row r="11" spans="1:3" x14ac:dyDescent="0.2">
      <c r="A11" t="s">
        <v>12</v>
      </c>
      <c r="B11" t="s">
        <v>13</v>
      </c>
      <c r="C11" t="s">
        <v>14</v>
      </c>
    </row>
    <row r="12" spans="1:3" x14ac:dyDescent="0.2">
      <c r="A12" t="s">
        <v>15</v>
      </c>
      <c r="B12" t="s">
        <v>16</v>
      </c>
      <c r="C12" t="s">
        <v>17</v>
      </c>
    </row>
    <row r="13" spans="1:3" x14ac:dyDescent="0.2">
      <c r="A13" t="s">
        <v>403</v>
      </c>
      <c r="B13" t="s">
        <v>404</v>
      </c>
      <c r="C13" t="s">
        <v>405</v>
      </c>
    </row>
    <row r="14" spans="1:3" x14ac:dyDescent="0.2">
      <c r="A14" t="s">
        <v>406</v>
      </c>
      <c r="B14" t="s">
        <v>407</v>
      </c>
      <c r="C14" t="s">
        <v>408</v>
      </c>
    </row>
    <row r="15" spans="1:3" x14ac:dyDescent="0.2">
      <c r="A15" t="s">
        <v>374</v>
      </c>
      <c r="B15" t="s">
        <v>375</v>
      </c>
      <c r="C15" t="s">
        <v>246</v>
      </c>
    </row>
    <row r="16" spans="1:3" x14ac:dyDescent="0.2">
      <c r="A16" t="s">
        <v>18</v>
      </c>
      <c r="B16" t="s">
        <v>19</v>
      </c>
      <c r="C16" t="s">
        <v>20</v>
      </c>
    </row>
    <row r="17" spans="1:3" x14ac:dyDescent="0.2">
      <c r="A17" t="s">
        <v>21</v>
      </c>
      <c r="B17" t="s">
        <v>22</v>
      </c>
      <c r="C17" t="s">
        <v>23</v>
      </c>
    </row>
    <row r="18" spans="1:3" x14ac:dyDescent="0.2">
      <c r="A18" t="s">
        <v>754</v>
      </c>
      <c r="B18" t="s">
        <v>409</v>
      </c>
      <c r="C18" t="s">
        <v>410</v>
      </c>
    </row>
    <row r="19" spans="1:3" x14ac:dyDescent="0.2">
      <c r="A19" t="s">
        <v>411</v>
      </c>
      <c r="B19" t="s">
        <v>412</v>
      </c>
      <c r="C19" t="s">
        <v>413</v>
      </c>
    </row>
    <row r="20" spans="1:3" x14ac:dyDescent="0.2">
      <c r="A20" t="s">
        <v>24</v>
      </c>
      <c r="B20" t="s">
        <v>25</v>
      </c>
      <c r="C20" t="s">
        <v>26</v>
      </c>
    </row>
    <row r="21" spans="1:3" x14ac:dyDescent="0.2">
      <c r="A21" t="s">
        <v>27</v>
      </c>
      <c r="B21" t="s">
        <v>28</v>
      </c>
      <c r="C21" t="s">
        <v>29</v>
      </c>
    </row>
    <row r="22" spans="1:3" x14ac:dyDescent="0.2">
      <c r="A22" t="s">
        <v>414</v>
      </c>
      <c r="B22" t="s">
        <v>415</v>
      </c>
      <c r="C22" t="s">
        <v>416</v>
      </c>
    </row>
    <row r="23" spans="1:3" x14ac:dyDescent="0.2">
      <c r="A23" t="s">
        <v>721</v>
      </c>
      <c r="B23" t="s">
        <v>722</v>
      </c>
      <c r="C23" t="s">
        <v>723</v>
      </c>
    </row>
    <row r="24" spans="1:3" x14ac:dyDescent="0.2">
      <c r="A24" t="s">
        <v>30</v>
      </c>
      <c r="B24" t="s">
        <v>31</v>
      </c>
      <c r="C24" t="s">
        <v>32</v>
      </c>
    </row>
    <row r="25" spans="1:3" x14ac:dyDescent="0.2">
      <c r="A25" t="s">
        <v>33</v>
      </c>
      <c r="B25" t="s">
        <v>34</v>
      </c>
      <c r="C25" t="s">
        <v>35</v>
      </c>
    </row>
    <row r="26" spans="1:3" x14ac:dyDescent="0.2">
      <c r="A26" t="s">
        <v>36</v>
      </c>
      <c r="B26" t="s">
        <v>37</v>
      </c>
      <c r="C26" t="s">
        <v>38</v>
      </c>
    </row>
    <row r="27" spans="1:3" x14ac:dyDescent="0.2">
      <c r="A27" t="s">
        <v>417</v>
      </c>
      <c r="B27" t="s">
        <v>418</v>
      </c>
      <c r="C27" t="s">
        <v>419</v>
      </c>
    </row>
    <row r="28" spans="1:3" x14ac:dyDescent="0.2">
      <c r="A28" t="s">
        <v>39</v>
      </c>
      <c r="B28" t="s">
        <v>40</v>
      </c>
      <c r="C28" t="s">
        <v>41</v>
      </c>
    </row>
    <row r="29" spans="1:3" x14ac:dyDescent="0.2">
      <c r="A29" t="s">
        <v>54</v>
      </c>
      <c r="B29" t="s">
        <v>55</v>
      </c>
      <c r="C29" t="s">
        <v>56</v>
      </c>
    </row>
    <row r="30" spans="1:3" x14ac:dyDescent="0.2">
      <c r="A30" t="s">
        <v>42</v>
      </c>
      <c r="B30" t="s">
        <v>43</v>
      </c>
      <c r="C30" t="s">
        <v>44</v>
      </c>
    </row>
    <row r="31" spans="1:3" x14ac:dyDescent="0.2">
      <c r="A31" t="s">
        <v>45</v>
      </c>
      <c r="B31" t="s">
        <v>46</v>
      </c>
      <c r="C31" t="s">
        <v>47</v>
      </c>
    </row>
    <row r="32" spans="1:3" x14ac:dyDescent="0.2">
      <c r="A32" t="s">
        <v>48</v>
      </c>
      <c r="B32" t="s">
        <v>49</v>
      </c>
      <c r="C32" t="s">
        <v>50</v>
      </c>
    </row>
    <row r="33" spans="1:3" x14ac:dyDescent="0.2">
      <c r="A33" t="s">
        <v>51</v>
      </c>
      <c r="B33" t="s">
        <v>52</v>
      </c>
      <c r="C33" t="s">
        <v>53</v>
      </c>
    </row>
    <row r="34" spans="1:3" x14ac:dyDescent="0.2">
      <c r="A34" t="s">
        <v>420</v>
      </c>
      <c r="B34" t="s">
        <v>421</v>
      </c>
      <c r="C34" t="s">
        <v>422</v>
      </c>
    </row>
    <row r="35" spans="1:3" x14ac:dyDescent="0.2">
      <c r="A35" t="s">
        <v>423</v>
      </c>
      <c r="B35" t="s">
        <v>424</v>
      </c>
      <c r="C35" t="s">
        <v>425</v>
      </c>
    </row>
    <row r="36" spans="1:3" x14ac:dyDescent="0.2">
      <c r="A36" t="s">
        <v>426</v>
      </c>
      <c r="B36" t="s">
        <v>427</v>
      </c>
      <c r="C36" t="s">
        <v>428</v>
      </c>
    </row>
    <row r="37" spans="1:3" x14ac:dyDescent="0.2">
      <c r="A37" t="s">
        <v>57</v>
      </c>
      <c r="B37" t="s">
        <v>58</v>
      </c>
      <c r="C37" t="s">
        <v>59</v>
      </c>
    </row>
    <row r="38" spans="1:3" x14ac:dyDescent="0.2">
      <c r="A38" t="s">
        <v>429</v>
      </c>
      <c r="B38" t="s">
        <v>430</v>
      </c>
      <c r="C38" t="s">
        <v>431</v>
      </c>
    </row>
    <row r="39" spans="1:3" x14ac:dyDescent="0.2">
      <c r="A39" t="s">
        <v>432</v>
      </c>
      <c r="B39" t="s">
        <v>433</v>
      </c>
      <c r="C39" t="s">
        <v>434</v>
      </c>
    </row>
    <row r="40" spans="1:3" x14ac:dyDescent="0.2">
      <c r="A40" t="s">
        <v>435</v>
      </c>
      <c r="B40" t="s">
        <v>436</v>
      </c>
      <c r="C40" t="s">
        <v>437</v>
      </c>
    </row>
    <row r="41" spans="1:3" x14ac:dyDescent="0.2">
      <c r="A41" t="s">
        <v>438</v>
      </c>
      <c r="B41" t="s">
        <v>439</v>
      </c>
      <c r="C41" t="s">
        <v>440</v>
      </c>
    </row>
    <row r="42" spans="1:3" x14ac:dyDescent="0.2">
      <c r="A42" t="s">
        <v>60</v>
      </c>
      <c r="B42" t="s">
        <v>61</v>
      </c>
      <c r="C42" t="s">
        <v>62</v>
      </c>
    </row>
    <row r="43" spans="1:3" x14ac:dyDescent="0.2">
      <c r="A43" t="s">
        <v>441</v>
      </c>
      <c r="B43" t="s">
        <v>442</v>
      </c>
      <c r="C43" t="s">
        <v>443</v>
      </c>
    </row>
    <row r="44" spans="1:3" x14ac:dyDescent="0.2">
      <c r="A44" t="s">
        <v>704</v>
      </c>
      <c r="B44" t="s">
        <v>705</v>
      </c>
      <c r="C44" t="s">
        <v>706</v>
      </c>
    </row>
    <row r="45" spans="1:3" x14ac:dyDescent="0.2">
      <c r="A45" t="s">
        <v>63</v>
      </c>
      <c r="B45" t="s">
        <v>64</v>
      </c>
      <c r="C45" t="s">
        <v>65</v>
      </c>
    </row>
    <row r="46" spans="1:3" x14ac:dyDescent="0.2">
      <c r="A46" t="s">
        <v>66</v>
      </c>
      <c r="B46" t="s">
        <v>67</v>
      </c>
      <c r="C46" t="s">
        <v>68</v>
      </c>
    </row>
    <row r="47" spans="1:3" x14ac:dyDescent="0.2">
      <c r="A47" t="s">
        <v>69</v>
      </c>
      <c r="B47" t="s">
        <v>70</v>
      </c>
      <c r="C47" t="s">
        <v>71</v>
      </c>
    </row>
    <row r="48" spans="1:3" x14ac:dyDescent="0.2">
      <c r="A48" t="s">
        <v>72</v>
      </c>
      <c r="B48" t="s">
        <v>73</v>
      </c>
      <c r="C48" t="s">
        <v>74</v>
      </c>
    </row>
    <row r="49" spans="1:3" x14ac:dyDescent="0.2">
      <c r="A49" t="s">
        <v>701</v>
      </c>
      <c r="B49" t="s">
        <v>702</v>
      </c>
      <c r="C49" t="s">
        <v>703</v>
      </c>
    </row>
    <row r="50" spans="1:3" x14ac:dyDescent="0.2">
      <c r="A50" t="s">
        <v>445</v>
      </c>
      <c r="B50" t="s">
        <v>446</v>
      </c>
      <c r="C50" t="s">
        <v>447</v>
      </c>
    </row>
    <row r="51" spans="1:3" x14ac:dyDescent="0.2">
      <c r="A51" t="s">
        <v>448</v>
      </c>
      <c r="B51" t="s">
        <v>449</v>
      </c>
      <c r="C51" t="s">
        <v>450</v>
      </c>
    </row>
    <row r="52" spans="1:3" x14ac:dyDescent="0.2">
      <c r="A52" t="s">
        <v>699</v>
      </c>
      <c r="B52" t="s">
        <v>700</v>
      </c>
      <c r="C52" t="s">
        <v>740</v>
      </c>
    </row>
    <row r="53" spans="1:3" x14ac:dyDescent="0.2">
      <c r="A53" t="s">
        <v>75</v>
      </c>
      <c r="B53" t="s">
        <v>76</v>
      </c>
      <c r="C53" t="s">
        <v>77</v>
      </c>
    </row>
    <row r="54" spans="1:3" x14ac:dyDescent="0.2">
      <c r="A54" t="s">
        <v>451</v>
      </c>
      <c r="B54" t="s">
        <v>452</v>
      </c>
      <c r="C54" t="s">
        <v>453</v>
      </c>
    </row>
    <row r="55" spans="1:3" x14ac:dyDescent="0.2">
      <c r="A55" t="s">
        <v>454</v>
      </c>
      <c r="B55" t="s">
        <v>455</v>
      </c>
      <c r="C55" t="s">
        <v>456</v>
      </c>
    </row>
    <row r="56" spans="1:3" x14ac:dyDescent="0.2">
      <c r="A56" t="s">
        <v>457</v>
      </c>
      <c r="B56" t="s">
        <v>458</v>
      </c>
      <c r="C56" t="s">
        <v>459</v>
      </c>
    </row>
    <row r="57" spans="1:3" x14ac:dyDescent="0.2">
      <c r="A57" t="s">
        <v>460</v>
      </c>
      <c r="B57" t="s">
        <v>461</v>
      </c>
      <c r="C57" t="s">
        <v>462</v>
      </c>
    </row>
    <row r="58" spans="1:3" x14ac:dyDescent="0.2">
      <c r="A58" t="s">
        <v>78</v>
      </c>
      <c r="B58" t="s">
        <v>79</v>
      </c>
      <c r="C58" t="s">
        <v>80</v>
      </c>
    </row>
    <row r="59" spans="1:3" x14ac:dyDescent="0.2">
      <c r="A59" t="s">
        <v>463</v>
      </c>
      <c r="B59" t="s">
        <v>464</v>
      </c>
      <c r="C59" t="s">
        <v>465</v>
      </c>
    </row>
    <row r="60" spans="1:3" x14ac:dyDescent="0.2">
      <c r="A60" t="s">
        <v>466</v>
      </c>
      <c r="B60" t="s">
        <v>467</v>
      </c>
      <c r="C60" t="s">
        <v>468</v>
      </c>
    </row>
    <row r="61" spans="1:3" x14ac:dyDescent="0.2">
      <c r="A61" t="s">
        <v>81</v>
      </c>
      <c r="B61" t="s">
        <v>82</v>
      </c>
      <c r="C61" t="s">
        <v>83</v>
      </c>
    </row>
    <row r="62" spans="1:3" x14ac:dyDescent="0.2">
      <c r="A62" t="s">
        <v>84</v>
      </c>
      <c r="B62" t="s">
        <v>85</v>
      </c>
      <c r="C62" t="s">
        <v>86</v>
      </c>
    </row>
    <row r="63" spans="1:3" x14ac:dyDescent="0.2">
      <c r="A63" t="s">
        <v>87</v>
      </c>
      <c r="B63" t="s">
        <v>88</v>
      </c>
      <c r="C63" t="s">
        <v>89</v>
      </c>
    </row>
    <row r="64" spans="1:3" x14ac:dyDescent="0.2">
      <c r="A64" t="s">
        <v>469</v>
      </c>
      <c r="B64" t="s">
        <v>470</v>
      </c>
      <c r="C64" t="s">
        <v>471</v>
      </c>
    </row>
    <row r="65" spans="1:3" x14ac:dyDescent="0.2">
      <c r="A65" t="s">
        <v>90</v>
      </c>
      <c r="B65" t="s">
        <v>91</v>
      </c>
      <c r="C65" t="s">
        <v>92</v>
      </c>
    </row>
    <row r="66" spans="1:3" x14ac:dyDescent="0.2">
      <c r="A66" t="s">
        <v>93</v>
      </c>
      <c r="B66" t="s">
        <v>94</v>
      </c>
      <c r="C66" t="s">
        <v>472</v>
      </c>
    </row>
    <row r="67" spans="1:3" x14ac:dyDescent="0.2">
      <c r="A67" t="s">
        <v>95</v>
      </c>
      <c r="B67" t="s">
        <v>94</v>
      </c>
      <c r="C67" t="s">
        <v>473</v>
      </c>
    </row>
    <row r="68" spans="1:3" x14ac:dyDescent="0.2">
      <c r="A68" t="s">
        <v>474</v>
      </c>
      <c r="B68" t="s">
        <v>475</v>
      </c>
      <c r="C68" t="s">
        <v>476</v>
      </c>
    </row>
    <row r="69" spans="1:3" x14ac:dyDescent="0.2">
      <c r="A69" t="s">
        <v>477</v>
      </c>
      <c r="B69" t="s">
        <v>478</v>
      </c>
      <c r="C69" t="s">
        <v>479</v>
      </c>
    </row>
    <row r="70" spans="1:3" x14ac:dyDescent="0.2">
      <c r="A70" t="s">
        <v>96</v>
      </c>
      <c r="B70" t="s">
        <v>97</v>
      </c>
      <c r="C70" t="s">
        <v>480</v>
      </c>
    </row>
    <row r="71" spans="1:3" x14ac:dyDescent="0.2">
      <c r="A71" t="s">
        <v>98</v>
      </c>
      <c r="B71" t="s">
        <v>99</v>
      </c>
      <c r="C71" t="s">
        <v>100</v>
      </c>
    </row>
    <row r="72" spans="1:3" x14ac:dyDescent="0.2">
      <c r="A72" t="s">
        <v>481</v>
      </c>
      <c r="B72" t="s">
        <v>482</v>
      </c>
      <c r="C72" t="s">
        <v>483</v>
      </c>
    </row>
    <row r="73" spans="1:3" x14ac:dyDescent="0.2">
      <c r="A73" t="s">
        <v>101</v>
      </c>
      <c r="B73" t="s">
        <v>102</v>
      </c>
      <c r="C73" t="s">
        <v>103</v>
      </c>
    </row>
    <row r="74" spans="1:3" x14ac:dyDescent="0.2">
      <c r="A74" t="s">
        <v>104</v>
      </c>
      <c r="B74" t="s">
        <v>105</v>
      </c>
      <c r="C74" t="s">
        <v>106</v>
      </c>
    </row>
    <row r="75" spans="1:3" x14ac:dyDescent="0.2">
      <c r="A75" t="s">
        <v>107</v>
      </c>
      <c r="B75" t="s">
        <v>108</v>
      </c>
      <c r="C75" t="s">
        <v>109</v>
      </c>
    </row>
    <row r="76" spans="1:3" x14ac:dyDescent="0.2">
      <c r="A76" t="s">
        <v>484</v>
      </c>
      <c r="B76" t="s">
        <v>485</v>
      </c>
      <c r="C76" t="s">
        <v>486</v>
      </c>
    </row>
    <row r="77" spans="1:3" x14ac:dyDescent="0.2">
      <c r="A77" t="s">
        <v>487</v>
      </c>
      <c r="B77" t="s">
        <v>488</v>
      </c>
      <c r="C77" t="s">
        <v>489</v>
      </c>
    </row>
    <row r="78" spans="1:3" x14ac:dyDescent="0.2">
      <c r="A78" t="s">
        <v>715</v>
      </c>
      <c r="B78" t="s">
        <v>716</v>
      </c>
      <c r="C78" t="s">
        <v>717</v>
      </c>
    </row>
    <row r="79" spans="1:3" x14ac:dyDescent="0.2">
      <c r="A79" t="s">
        <v>490</v>
      </c>
      <c r="B79" t="s">
        <v>491</v>
      </c>
      <c r="C79" t="s">
        <v>492</v>
      </c>
    </row>
    <row r="80" spans="1:3" x14ac:dyDescent="0.2">
      <c r="A80" t="s">
        <v>493</v>
      </c>
      <c r="B80" t="s">
        <v>494</v>
      </c>
      <c r="C80" t="s">
        <v>413</v>
      </c>
    </row>
    <row r="81" spans="1:4" x14ac:dyDescent="0.2">
      <c r="A81" t="s">
        <v>495</v>
      </c>
      <c r="B81" t="s">
        <v>496</v>
      </c>
      <c r="C81" t="s">
        <v>497</v>
      </c>
    </row>
    <row r="82" spans="1:4" x14ac:dyDescent="0.2">
      <c r="A82" s="9" t="s">
        <v>755</v>
      </c>
      <c r="B82" s="9" t="s">
        <v>756</v>
      </c>
      <c r="C82" s="9" t="s">
        <v>757</v>
      </c>
    </row>
    <row r="83" spans="1:4" x14ac:dyDescent="0.2">
      <c r="A83" t="s">
        <v>110</v>
      </c>
      <c r="B83" t="s">
        <v>111</v>
      </c>
      <c r="C83" t="s">
        <v>112</v>
      </c>
    </row>
    <row r="84" spans="1:4" x14ac:dyDescent="0.2">
      <c r="A84" t="s">
        <v>498</v>
      </c>
      <c r="B84" t="s">
        <v>499</v>
      </c>
      <c r="C84" t="s">
        <v>500</v>
      </c>
    </row>
    <row r="85" spans="1:4" x14ac:dyDescent="0.2">
      <c r="A85" t="s">
        <v>501</v>
      </c>
      <c r="B85" t="s">
        <v>502</v>
      </c>
      <c r="C85" t="s">
        <v>503</v>
      </c>
    </row>
    <row r="86" spans="1:4" x14ac:dyDescent="0.2">
      <c r="A86" t="s">
        <v>741</v>
      </c>
      <c r="B86" t="s">
        <v>504</v>
      </c>
      <c r="C86" t="s">
        <v>505</v>
      </c>
    </row>
    <row r="87" spans="1:4" x14ac:dyDescent="0.2">
      <c r="A87" t="s">
        <v>113</v>
      </c>
      <c r="B87" t="s">
        <v>114</v>
      </c>
      <c r="C87" t="s">
        <v>115</v>
      </c>
    </row>
    <row r="88" spans="1:4" x14ac:dyDescent="0.2">
      <c r="A88" t="s">
        <v>116</v>
      </c>
      <c r="B88" t="s">
        <v>117</v>
      </c>
      <c r="C88" t="s">
        <v>118</v>
      </c>
    </row>
    <row r="89" spans="1:4" s="8" customFormat="1" x14ac:dyDescent="0.2">
      <c r="A89" t="s">
        <v>119</v>
      </c>
      <c r="B89" t="s">
        <v>120</v>
      </c>
      <c r="C89" t="s">
        <v>121</v>
      </c>
      <c r="D89"/>
    </row>
    <row r="90" spans="1:4" x14ac:dyDescent="0.2">
      <c r="A90" t="s">
        <v>758</v>
      </c>
      <c r="B90" t="s">
        <v>759</v>
      </c>
      <c r="C90" t="s">
        <v>760</v>
      </c>
      <c r="D90" t="s">
        <v>506</v>
      </c>
    </row>
    <row r="91" spans="1:4" x14ac:dyDescent="0.2">
      <c r="A91" t="s">
        <v>507</v>
      </c>
      <c r="B91" t="s">
        <v>508</v>
      </c>
      <c r="C91" t="s">
        <v>509</v>
      </c>
    </row>
    <row r="92" spans="1:4" x14ac:dyDescent="0.2">
      <c r="A92" t="s">
        <v>122</v>
      </c>
      <c r="B92" t="s">
        <v>123</v>
      </c>
      <c r="C92" t="s">
        <v>124</v>
      </c>
    </row>
    <row r="93" spans="1:4" x14ac:dyDescent="0.2">
      <c r="A93" t="s">
        <v>510</v>
      </c>
      <c r="B93" t="s">
        <v>511</v>
      </c>
      <c r="C93" t="s">
        <v>512</v>
      </c>
    </row>
    <row r="94" spans="1:4" x14ac:dyDescent="0.2">
      <c r="A94" t="s">
        <v>513</v>
      </c>
      <c r="B94" t="s">
        <v>514</v>
      </c>
      <c r="C94" t="s">
        <v>515</v>
      </c>
    </row>
    <row r="95" spans="1:4" x14ac:dyDescent="0.2">
      <c r="A95" t="s">
        <v>125</v>
      </c>
      <c r="B95" t="s">
        <v>126</v>
      </c>
      <c r="C95" t="s">
        <v>127</v>
      </c>
    </row>
    <row r="96" spans="1:4" x14ac:dyDescent="0.2">
      <c r="A96" t="s">
        <v>516</v>
      </c>
      <c r="B96" t="s">
        <v>517</v>
      </c>
      <c r="C96" t="s">
        <v>518</v>
      </c>
    </row>
    <row r="97" spans="1:3" x14ac:dyDescent="0.2">
      <c r="A97" t="s">
        <v>128</v>
      </c>
      <c r="B97" t="s">
        <v>129</v>
      </c>
      <c r="C97" t="s">
        <v>130</v>
      </c>
    </row>
    <row r="98" spans="1:3" x14ac:dyDescent="0.2">
      <c r="A98" t="s">
        <v>730</v>
      </c>
      <c r="B98" t="s">
        <v>731</v>
      </c>
      <c r="C98" t="s">
        <v>732</v>
      </c>
    </row>
    <row r="99" spans="1:3" x14ac:dyDescent="0.2">
      <c r="A99" t="s">
        <v>519</v>
      </c>
      <c r="B99" t="s">
        <v>520</v>
      </c>
      <c r="C99" t="s">
        <v>521</v>
      </c>
    </row>
    <row r="100" spans="1:3" x14ac:dyDescent="0.2">
      <c r="A100" t="s">
        <v>522</v>
      </c>
      <c r="B100" t="s">
        <v>523</v>
      </c>
      <c r="C100" t="s">
        <v>524</v>
      </c>
    </row>
    <row r="101" spans="1:3" x14ac:dyDescent="0.2">
      <c r="A101" t="s">
        <v>131</v>
      </c>
      <c r="B101" t="s">
        <v>132</v>
      </c>
      <c r="C101" t="s">
        <v>133</v>
      </c>
    </row>
    <row r="102" spans="1:3" x14ac:dyDescent="0.2">
      <c r="A102" t="s">
        <v>742</v>
      </c>
      <c r="B102" t="s">
        <v>743</v>
      </c>
      <c r="C102" t="s">
        <v>744</v>
      </c>
    </row>
    <row r="103" spans="1:3" x14ac:dyDescent="0.2">
      <c r="A103" t="s">
        <v>134</v>
      </c>
      <c r="B103" t="s">
        <v>135</v>
      </c>
      <c r="C103" t="s">
        <v>136</v>
      </c>
    </row>
    <row r="104" spans="1:3" x14ac:dyDescent="0.2">
      <c r="A104" t="s">
        <v>137</v>
      </c>
      <c r="B104" t="s">
        <v>138</v>
      </c>
      <c r="C104" t="s">
        <v>139</v>
      </c>
    </row>
    <row r="105" spans="1:3" x14ac:dyDescent="0.2">
      <c r="A105" t="s">
        <v>140</v>
      </c>
      <c r="B105" t="s">
        <v>141</v>
      </c>
      <c r="C105" t="s">
        <v>142</v>
      </c>
    </row>
    <row r="106" spans="1:3" x14ac:dyDescent="0.2">
      <c r="A106" t="s">
        <v>143</v>
      </c>
      <c r="B106" t="s">
        <v>144</v>
      </c>
      <c r="C106" t="s">
        <v>145</v>
      </c>
    </row>
    <row r="107" spans="1:3" x14ac:dyDescent="0.2">
      <c r="A107" t="s">
        <v>146</v>
      </c>
      <c r="B107" t="s">
        <v>147</v>
      </c>
      <c r="C107" t="s">
        <v>148</v>
      </c>
    </row>
    <row r="108" spans="1:3" x14ac:dyDescent="0.2">
      <c r="A108" t="s">
        <v>149</v>
      </c>
      <c r="B108" t="s">
        <v>150</v>
      </c>
      <c r="C108" t="s">
        <v>151</v>
      </c>
    </row>
    <row r="109" spans="1:3" x14ac:dyDescent="0.2">
      <c r="A109" t="s">
        <v>525</v>
      </c>
      <c r="B109" t="s">
        <v>526</v>
      </c>
      <c r="C109" t="s">
        <v>527</v>
      </c>
    </row>
    <row r="110" spans="1:3" x14ac:dyDescent="0.2">
      <c r="A110" t="s">
        <v>152</v>
      </c>
      <c r="B110" t="s">
        <v>153</v>
      </c>
      <c r="C110" t="s">
        <v>154</v>
      </c>
    </row>
    <row r="111" spans="1:3" x14ac:dyDescent="0.2">
      <c r="A111" t="s">
        <v>155</v>
      </c>
      <c r="B111" t="s">
        <v>156</v>
      </c>
      <c r="C111" t="s">
        <v>157</v>
      </c>
    </row>
    <row r="112" spans="1:3" x14ac:dyDescent="0.2">
      <c r="A112" t="s">
        <v>158</v>
      </c>
      <c r="B112" t="s">
        <v>159</v>
      </c>
      <c r="C112" t="s">
        <v>160</v>
      </c>
    </row>
    <row r="113" spans="1:3" x14ac:dyDescent="0.2">
      <c r="A113" t="s">
        <v>528</v>
      </c>
      <c r="B113" t="s">
        <v>529</v>
      </c>
      <c r="C113" t="s">
        <v>530</v>
      </c>
    </row>
    <row r="114" spans="1:3" x14ac:dyDescent="0.2">
      <c r="A114" t="s">
        <v>531</v>
      </c>
      <c r="B114" t="s">
        <v>532</v>
      </c>
      <c r="C114" t="s">
        <v>533</v>
      </c>
    </row>
    <row r="115" spans="1:3" x14ac:dyDescent="0.2">
      <c r="A115" t="s">
        <v>161</v>
      </c>
      <c r="B115" t="s">
        <v>162</v>
      </c>
      <c r="C115" t="s">
        <v>534</v>
      </c>
    </row>
    <row r="116" spans="1:3" x14ac:dyDescent="0.2">
      <c r="A116" t="s">
        <v>163</v>
      </c>
      <c r="B116" t="s">
        <v>164</v>
      </c>
      <c r="C116" t="s">
        <v>165</v>
      </c>
    </row>
    <row r="117" spans="1:3" x14ac:dyDescent="0.2">
      <c r="A117" t="s">
        <v>166</v>
      </c>
      <c r="B117" t="s">
        <v>167</v>
      </c>
      <c r="C117" t="s">
        <v>168</v>
      </c>
    </row>
    <row r="118" spans="1:3" x14ac:dyDescent="0.2">
      <c r="A118" t="s">
        <v>761</v>
      </c>
      <c r="B118" t="s">
        <v>762</v>
      </c>
      <c r="C118" t="s">
        <v>763</v>
      </c>
    </row>
    <row r="119" spans="1:3" x14ac:dyDescent="0.2">
      <c r="A119" t="s">
        <v>535</v>
      </c>
      <c r="B119" t="s">
        <v>536</v>
      </c>
      <c r="C119" t="s">
        <v>537</v>
      </c>
    </row>
    <row r="120" spans="1:3" x14ac:dyDescent="0.2">
      <c r="A120" t="s">
        <v>169</v>
      </c>
      <c r="B120" t="s">
        <v>170</v>
      </c>
      <c r="C120" t="s">
        <v>171</v>
      </c>
    </row>
    <row r="121" spans="1:3" x14ac:dyDescent="0.2">
      <c r="A121" t="s">
        <v>172</v>
      </c>
      <c r="B121" t="s">
        <v>173</v>
      </c>
      <c r="C121" t="s">
        <v>174</v>
      </c>
    </row>
    <row r="122" spans="1:3" x14ac:dyDescent="0.2">
      <c r="A122" t="s">
        <v>175</v>
      </c>
      <c r="B122" t="s">
        <v>176</v>
      </c>
      <c r="C122" t="s">
        <v>177</v>
      </c>
    </row>
    <row r="123" spans="1:3" x14ac:dyDescent="0.2">
      <c r="A123" t="s">
        <v>764</v>
      </c>
      <c r="B123" t="s">
        <v>765</v>
      </c>
      <c r="C123" t="s">
        <v>766</v>
      </c>
    </row>
    <row r="124" spans="1:3" x14ac:dyDescent="0.2">
      <c r="A124" t="s">
        <v>178</v>
      </c>
      <c r="B124" t="s">
        <v>179</v>
      </c>
      <c r="C124" t="s">
        <v>180</v>
      </c>
    </row>
    <row r="125" spans="1:3" x14ac:dyDescent="0.2">
      <c r="A125" t="s">
        <v>538</v>
      </c>
      <c r="B125" t="s">
        <v>539</v>
      </c>
      <c r="C125" t="s">
        <v>540</v>
      </c>
    </row>
    <row r="126" spans="1:3" x14ac:dyDescent="0.2">
      <c r="A126" t="s">
        <v>541</v>
      </c>
      <c r="B126" t="s">
        <v>542</v>
      </c>
      <c r="C126" t="s">
        <v>543</v>
      </c>
    </row>
    <row r="127" spans="1:3" x14ac:dyDescent="0.2">
      <c r="A127" t="s">
        <v>745</v>
      </c>
      <c r="B127" t="s">
        <v>544</v>
      </c>
      <c r="C127" t="s">
        <v>545</v>
      </c>
    </row>
    <row r="128" spans="1:3" x14ac:dyDescent="0.2">
      <c r="A128" t="s">
        <v>718</v>
      </c>
      <c r="B128" t="s">
        <v>719</v>
      </c>
      <c r="C128" t="s">
        <v>720</v>
      </c>
    </row>
    <row r="129" spans="1:4" x14ac:dyDescent="0.2">
      <c r="A129" t="s">
        <v>181</v>
      </c>
      <c r="B129" t="s">
        <v>182</v>
      </c>
      <c r="C129" t="s">
        <v>182</v>
      </c>
      <c r="D129" s="8"/>
    </row>
    <row r="130" spans="1:4" x14ac:dyDescent="0.2">
      <c r="A130" t="s">
        <v>546</v>
      </c>
      <c r="B130" t="s">
        <v>547</v>
      </c>
      <c r="C130" t="s">
        <v>548</v>
      </c>
    </row>
    <row r="131" spans="1:4" x14ac:dyDescent="0.2">
      <c r="A131" t="s">
        <v>183</v>
      </c>
      <c r="B131" t="s">
        <v>184</v>
      </c>
      <c r="C131" t="s">
        <v>185</v>
      </c>
    </row>
    <row r="132" spans="1:4" x14ac:dyDescent="0.2">
      <c r="A132" t="s">
        <v>709</v>
      </c>
      <c r="B132" t="s">
        <v>710</v>
      </c>
      <c r="C132" t="s">
        <v>711</v>
      </c>
    </row>
    <row r="133" spans="1:4" x14ac:dyDescent="0.2">
      <c r="A133" t="s">
        <v>549</v>
      </c>
      <c r="B133" t="s">
        <v>550</v>
      </c>
      <c r="C133" t="s">
        <v>551</v>
      </c>
    </row>
    <row r="134" spans="1:4" x14ac:dyDescent="0.2">
      <c r="A134" t="s">
        <v>186</v>
      </c>
      <c r="B134" t="s">
        <v>187</v>
      </c>
      <c r="C134" t="s">
        <v>188</v>
      </c>
    </row>
    <row r="135" spans="1:4" x14ac:dyDescent="0.2">
      <c r="A135" t="s">
        <v>189</v>
      </c>
      <c r="B135" t="s">
        <v>190</v>
      </c>
      <c r="C135" t="s">
        <v>191</v>
      </c>
    </row>
    <row r="136" spans="1:4" x14ac:dyDescent="0.2">
      <c r="A136" t="s">
        <v>552</v>
      </c>
      <c r="B136" t="s">
        <v>553</v>
      </c>
      <c r="C136" t="s">
        <v>554</v>
      </c>
    </row>
    <row r="137" spans="1:4" x14ac:dyDescent="0.2">
      <c r="A137" t="s">
        <v>555</v>
      </c>
      <c r="B137" t="s">
        <v>556</v>
      </c>
      <c r="C137" t="s">
        <v>557</v>
      </c>
    </row>
    <row r="138" spans="1:4" x14ac:dyDescent="0.2">
      <c r="A138" t="s">
        <v>192</v>
      </c>
      <c r="B138" t="s">
        <v>193</v>
      </c>
      <c r="C138" t="s">
        <v>194</v>
      </c>
    </row>
    <row r="139" spans="1:4" x14ac:dyDescent="0.2">
      <c r="A139" t="s">
        <v>558</v>
      </c>
      <c r="B139" t="s">
        <v>559</v>
      </c>
      <c r="C139" t="s">
        <v>560</v>
      </c>
    </row>
    <row r="140" spans="1:4" s="9" customFormat="1" x14ac:dyDescent="0.2">
      <c r="A140" t="s">
        <v>195</v>
      </c>
      <c r="B140" t="s">
        <v>196</v>
      </c>
      <c r="C140" t="s">
        <v>197</v>
      </c>
      <c r="D140"/>
    </row>
    <row r="141" spans="1:4" x14ac:dyDescent="0.2">
      <c r="A141" t="s">
        <v>561</v>
      </c>
      <c r="B141" t="s">
        <v>562</v>
      </c>
      <c r="C141" t="s">
        <v>563</v>
      </c>
    </row>
    <row r="142" spans="1:4" x14ac:dyDescent="0.2">
      <c r="A142" t="s">
        <v>198</v>
      </c>
      <c r="B142" t="s">
        <v>199</v>
      </c>
      <c r="C142" t="s">
        <v>200</v>
      </c>
    </row>
    <row r="143" spans="1:4" x14ac:dyDescent="0.2">
      <c r="A143" t="s">
        <v>201</v>
      </c>
      <c r="B143" t="s">
        <v>202</v>
      </c>
      <c r="C143" t="s">
        <v>203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733</v>
      </c>
      <c r="B145" t="s">
        <v>734</v>
      </c>
      <c r="C145" t="s">
        <v>735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564</v>
      </c>
      <c r="B147" t="s">
        <v>565</v>
      </c>
      <c r="C147" t="s">
        <v>746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566</v>
      </c>
      <c r="B149" t="s">
        <v>567</v>
      </c>
      <c r="C149" t="s">
        <v>568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569</v>
      </c>
      <c r="B152" t="s">
        <v>570</v>
      </c>
      <c r="C152" t="s">
        <v>571</v>
      </c>
    </row>
    <row r="153" spans="1:3" x14ac:dyDescent="0.2">
      <c r="A153" t="s">
        <v>572</v>
      </c>
      <c r="B153" t="s">
        <v>573</v>
      </c>
      <c r="C153" t="s">
        <v>574</v>
      </c>
    </row>
    <row r="154" spans="1:3" x14ac:dyDescent="0.2">
      <c r="A154" t="s">
        <v>575</v>
      </c>
      <c r="B154" t="s">
        <v>576</v>
      </c>
      <c r="C154" t="s">
        <v>577</v>
      </c>
    </row>
    <row r="155" spans="1:3" x14ac:dyDescent="0.2">
      <c r="A155" t="s">
        <v>578</v>
      </c>
      <c r="B155" t="s">
        <v>579</v>
      </c>
      <c r="C155" t="s">
        <v>580</v>
      </c>
    </row>
    <row r="156" spans="1:3" x14ac:dyDescent="0.2">
      <c r="A156" t="s">
        <v>581</v>
      </c>
      <c r="B156" t="s">
        <v>582</v>
      </c>
      <c r="C156" t="s">
        <v>583</v>
      </c>
    </row>
    <row r="157" spans="1:3" x14ac:dyDescent="0.2">
      <c r="A157" t="s">
        <v>584</v>
      </c>
      <c r="B157" t="s">
        <v>585</v>
      </c>
      <c r="C157" t="s">
        <v>580</v>
      </c>
    </row>
    <row r="158" spans="1:3" x14ac:dyDescent="0.2">
      <c r="A158" t="s">
        <v>586</v>
      </c>
      <c r="B158" t="s">
        <v>587</v>
      </c>
      <c r="C158" t="s">
        <v>580</v>
      </c>
    </row>
    <row r="159" spans="1:3" x14ac:dyDescent="0.2">
      <c r="A159" t="s">
        <v>588</v>
      </c>
      <c r="B159" t="s">
        <v>589</v>
      </c>
      <c r="C159" t="s">
        <v>580</v>
      </c>
    </row>
    <row r="160" spans="1:3" x14ac:dyDescent="0.2">
      <c r="A160" t="s">
        <v>590</v>
      </c>
      <c r="B160" t="s">
        <v>591</v>
      </c>
      <c r="C160" t="s">
        <v>592</v>
      </c>
    </row>
    <row r="161" spans="1:3" x14ac:dyDescent="0.2">
      <c r="A161" t="s">
        <v>593</v>
      </c>
      <c r="B161" t="s">
        <v>594</v>
      </c>
      <c r="C161" t="s">
        <v>592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595</v>
      </c>
      <c r="B163" t="s">
        <v>596</v>
      </c>
      <c r="C163" t="s">
        <v>597</v>
      </c>
    </row>
    <row r="164" spans="1:3" x14ac:dyDescent="0.2">
      <c r="A164" t="s">
        <v>747</v>
      </c>
      <c r="B164" t="s">
        <v>748</v>
      </c>
      <c r="C164" t="s">
        <v>749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234</v>
      </c>
      <c r="B169" t="s">
        <v>235</v>
      </c>
      <c r="C169" t="s">
        <v>236</v>
      </c>
    </row>
    <row r="170" spans="1:3" x14ac:dyDescent="0.2">
      <c r="A170" t="s">
        <v>598</v>
      </c>
      <c r="B170" t="s">
        <v>599</v>
      </c>
      <c r="C170" t="s">
        <v>486</v>
      </c>
    </row>
    <row r="171" spans="1:3" x14ac:dyDescent="0.2">
      <c r="A171" t="s">
        <v>600</v>
      </c>
      <c r="B171" t="s">
        <v>601</v>
      </c>
      <c r="C171" t="s">
        <v>602</v>
      </c>
    </row>
    <row r="172" spans="1:3" x14ac:dyDescent="0.2">
      <c r="A172" t="s">
        <v>237</v>
      </c>
      <c r="B172" t="s">
        <v>238</v>
      </c>
      <c r="C172" t="s">
        <v>239</v>
      </c>
    </row>
    <row r="173" spans="1:3" x14ac:dyDescent="0.2">
      <c r="A173" t="s">
        <v>381</v>
      </c>
      <c r="B173" t="s">
        <v>382</v>
      </c>
      <c r="C173" t="s">
        <v>383</v>
      </c>
    </row>
    <row r="174" spans="1:3" x14ac:dyDescent="0.2">
      <c r="A174" t="s">
        <v>603</v>
      </c>
      <c r="B174" t="s">
        <v>604</v>
      </c>
      <c r="C174" t="s">
        <v>605</v>
      </c>
    </row>
    <row r="175" spans="1:3" x14ac:dyDescent="0.2">
      <c r="A175" t="s">
        <v>240</v>
      </c>
      <c r="B175" t="s">
        <v>241</v>
      </c>
      <c r="C175" t="s">
        <v>242</v>
      </c>
    </row>
    <row r="176" spans="1:3" x14ac:dyDescent="0.2">
      <c r="A176" t="s">
        <v>606</v>
      </c>
      <c r="B176" t="s">
        <v>607</v>
      </c>
      <c r="C176" t="s">
        <v>608</v>
      </c>
    </row>
    <row r="177" spans="1:3" x14ac:dyDescent="0.2">
      <c r="A177" t="s">
        <v>243</v>
      </c>
      <c r="B177" t="s">
        <v>244</v>
      </c>
      <c r="C177" t="s">
        <v>245</v>
      </c>
    </row>
    <row r="178" spans="1:3" x14ac:dyDescent="0.2">
      <c r="A178" t="s">
        <v>247</v>
      </c>
      <c r="B178" t="s">
        <v>248</v>
      </c>
      <c r="C178" t="s">
        <v>249</v>
      </c>
    </row>
    <row r="179" spans="1:3" x14ac:dyDescent="0.2">
      <c r="A179" t="s">
        <v>250</v>
      </c>
      <c r="B179" t="s">
        <v>251</v>
      </c>
      <c r="C179" t="s">
        <v>252</v>
      </c>
    </row>
    <row r="180" spans="1:3" x14ac:dyDescent="0.2">
      <c r="A180" t="s">
        <v>253</v>
      </c>
      <c r="B180" t="s">
        <v>254</v>
      </c>
      <c r="C180" t="s">
        <v>255</v>
      </c>
    </row>
    <row r="181" spans="1:3" x14ac:dyDescent="0.2">
      <c r="A181" t="s">
        <v>256</v>
      </c>
      <c r="B181" t="s">
        <v>257</v>
      </c>
      <c r="C181" t="s">
        <v>258</v>
      </c>
    </row>
    <row r="182" spans="1:3" x14ac:dyDescent="0.2">
      <c r="A182" t="s">
        <v>259</v>
      </c>
      <c r="B182" t="s">
        <v>260</v>
      </c>
      <c r="C182" t="s">
        <v>261</v>
      </c>
    </row>
    <row r="183" spans="1:3" x14ac:dyDescent="0.2">
      <c r="A183" t="s">
        <v>609</v>
      </c>
      <c r="B183" t="s">
        <v>610</v>
      </c>
      <c r="C183" t="s">
        <v>611</v>
      </c>
    </row>
    <row r="184" spans="1:3" x14ac:dyDescent="0.2">
      <c r="A184" t="s">
        <v>262</v>
      </c>
      <c r="B184" t="s">
        <v>263</v>
      </c>
      <c r="C184" t="s">
        <v>264</v>
      </c>
    </row>
    <row r="185" spans="1:3" x14ac:dyDescent="0.2">
      <c r="A185" t="s">
        <v>265</v>
      </c>
      <c r="B185" t="s">
        <v>266</v>
      </c>
      <c r="C185" t="s">
        <v>267</v>
      </c>
    </row>
    <row r="186" spans="1:3" x14ac:dyDescent="0.2">
      <c r="A186" t="s">
        <v>268</v>
      </c>
      <c r="B186" t="s">
        <v>269</v>
      </c>
      <c r="C186" t="s">
        <v>270</v>
      </c>
    </row>
    <row r="187" spans="1:3" x14ac:dyDescent="0.2">
      <c r="A187" t="s">
        <v>271</v>
      </c>
      <c r="B187" t="s">
        <v>272</v>
      </c>
      <c r="C187" t="s">
        <v>273</v>
      </c>
    </row>
    <row r="188" spans="1:3" x14ac:dyDescent="0.2">
      <c r="A188" t="s">
        <v>274</v>
      </c>
      <c r="B188" t="s">
        <v>275</v>
      </c>
      <c r="C188" t="s">
        <v>276</v>
      </c>
    </row>
    <row r="189" spans="1:3" x14ac:dyDescent="0.2">
      <c r="A189" t="s">
        <v>612</v>
      </c>
      <c r="B189" t="s">
        <v>613</v>
      </c>
      <c r="C189" t="s">
        <v>614</v>
      </c>
    </row>
    <row r="190" spans="1:3" x14ac:dyDescent="0.2">
      <c r="A190" t="s">
        <v>277</v>
      </c>
      <c r="B190" t="s">
        <v>278</v>
      </c>
      <c r="C190" t="s">
        <v>279</v>
      </c>
    </row>
    <row r="191" spans="1:3" x14ac:dyDescent="0.2">
      <c r="A191" t="s">
        <v>615</v>
      </c>
      <c r="B191" t="s">
        <v>616</v>
      </c>
      <c r="C191" t="s">
        <v>617</v>
      </c>
    </row>
    <row r="192" spans="1:3" x14ac:dyDescent="0.2">
      <c r="A192" t="s">
        <v>618</v>
      </c>
      <c r="B192" t="s">
        <v>619</v>
      </c>
      <c r="C192" t="s">
        <v>620</v>
      </c>
    </row>
    <row r="193" spans="1:4" x14ac:dyDescent="0.2">
      <c r="A193" t="s">
        <v>621</v>
      </c>
      <c r="B193" t="s">
        <v>622</v>
      </c>
      <c r="C193" t="s">
        <v>623</v>
      </c>
      <c r="D193" s="9"/>
    </row>
    <row r="194" spans="1:4" x14ac:dyDescent="0.2">
      <c r="A194" t="s">
        <v>280</v>
      </c>
      <c r="B194" t="s">
        <v>281</v>
      </c>
      <c r="C194" t="s">
        <v>282</v>
      </c>
    </row>
    <row r="195" spans="1:4" x14ac:dyDescent="0.2">
      <c r="A195" t="s">
        <v>624</v>
      </c>
      <c r="B195" t="s">
        <v>625</v>
      </c>
      <c r="C195" t="s">
        <v>626</v>
      </c>
    </row>
    <row r="196" spans="1:4" x14ac:dyDescent="0.2">
      <c r="A196" t="s">
        <v>283</v>
      </c>
      <c r="B196" t="s">
        <v>284</v>
      </c>
      <c r="C196" t="s">
        <v>285</v>
      </c>
    </row>
    <row r="197" spans="1:4" x14ac:dyDescent="0.2">
      <c r="A197" t="s">
        <v>627</v>
      </c>
      <c r="B197" t="s">
        <v>628</v>
      </c>
      <c r="C197" t="s">
        <v>629</v>
      </c>
    </row>
    <row r="198" spans="1:4" x14ac:dyDescent="0.2">
      <c r="A198" t="s">
        <v>750</v>
      </c>
      <c r="B198" t="s">
        <v>630</v>
      </c>
      <c r="C198" t="s">
        <v>631</v>
      </c>
    </row>
    <row r="199" spans="1:4" x14ac:dyDescent="0.2">
      <c r="A199" t="s">
        <v>286</v>
      </c>
      <c r="B199" t="s">
        <v>287</v>
      </c>
      <c r="C199" t="s">
        <v>288</v>
      </c>
    </row>
    <row r="200" spans="1:4" x14ac:dyDescent="0.2">
      <c r="A200" t="s">
        <v>632</v>
      </c>
      <c r="B200" t="s">
        <v>633</v>
      </c>
      <c r="C200" t="s">
        <v>634</v>
      </c>
    </row>
    <row r="201" spans="1:4" x14ac:dyDescent="0.2">
      <c r="A201" t="s">
        <v>289</v>
      </c>
      <c r="B201" t="s">
        <v>290</v>
      </c>
      <c r="C201" t="s">
        <v>291</v>
      </c>
    </row>
    <row r="202" spans="1:4" x14ac:dyDescent="0.2">
      <c r="A202" t="s">
        <v>292</v>
      </c>
      <c r="B202" t="s">
        <v>293</v>
      </c>
      <c r="C202" t="s">
        <v>294</v>
      </c>
    </row>
    <row r="203" spans="1:4" x14ac:dyDescent="0.2">
      <c r="A203" t="s">
        <v>736</v>
      </c>
      <c r="B203" t="s">
        <v>635</v>
      </c>
      <c r="C203" t="s">
        <v>636</v>
      </c>
    </row>
    <row r="204" spans="1:4" x14ac:dyDescent="0.2">
      <c r="A204" t="s">
        <v>295</v>
      </c>
      <c r="B204" t="s">
        <v>296</v>
      </c>
      <c r="C204" t="s">
        <v>297</v>
      </c>
    </row>
    <row r="205" spans="1:4" x14ac:dyDescent="0.2">
      <c r="A205" t="s">
        <v>637</v>
      </c>
      <c r="B205" t="s">
        <v>638</v>
      </c>
      <c r="C205" t="s">
        <v>639</v>
      </c>
    </row>
    <row r="206" spans="1:4" x14ac:dyDescent="0.2">
      <c r="A206" t="s">
        <v>640</v>
      </c>
      <c r="B206" t="s">
        <v>641</v>
      </c>
      <c r="C206" t="s">
        <v>642</v>
      </c>
    </row>
    <row r="207" spans="1:4" x14ac:dyDescent="0.2">
      <c r="A207" t="s">
        <v>298</v>
      </c>
      <c r="B207" t="s">
        <v>299</v>
      </c>
      <c r="C207" t="s">
        <v>300</v>
      </c>
    </row>
    <row r="208" spans="1:4" x14ac:dyDescent="0.2">
      <c r="A208" t="s">
        <v>301</v>
      </c>
      <c r="B208" t="s">
        <v>302</v>
      </c>
      <c r="C208" t="s">
        <v>303</v>
      </c>
    </row>
    <row r="209" spans="1:6" x14ac:dyDescent="0.2">
      <c r="A209" t="s">
        <v>304</v>
      </c>
      <c r="B209" t="s">
        <v>305</v>
      </c>
      <c r="C209" t="s">
        <v>306</v>
      </c>
    </row>
    <row r="210" spans="1:6" x14ac:dyDescent="0.2">
      <c r="A210" t="s">
        <v>307</v>
      </c>
      <c r="B210" t="s">
        <v>308</v>
      </c>
      <c r="C210" t="s">
        <v>309</v>
      </c>
      <c r="F210" s="9"/>
    </row>
    <row r="211" spans="1:6" x14ac:dyDescent="0.2">
      <c r="A211" t="s">
        <v>724</v>
      </c>
      <c r="B211" t="s">
        <v>725</v>
      </c>
      <c r="C211" t="s">
        <v>726</v>
      </c>
    </row>
    <row r="212" spans="1:6" x14ac:dyDescent="0.2">
      <c r="A212" t="s">
        <v>310</v>
      </c>
      <c r="B212" t="s">
        <v>311</v>
      </c>
      <c r="C212" t="s">
        <v>312</v>
      </c>
    </row>
    <row r="213" spans="1:6" x14ac:dyDescent="0.2">
      <c r="A213" t="s">
        <v>643</v>
      </c>
      <c r="B213" t="s">
        <v>644</v>
      </c>
      <c r="C213" t="s">
        <v>645</v>
      </c>
    </row>
    <row r="214" spans="1:6" x14ac:dyDescent="0.2">
      <c r="A214" t="s">
        <v>313</v>
      </c>
      <c r="B214" t="s">
        <v>314</v>
      </c>
      <c r="C214" t="s">
        <v>315</v>
      </c>
    </row>
    <row r="215" spans="1:6" x14ac:dyDescent="0.2">
      <c r="A215" t="s">
        <v>646</v>
      </c>
      <c r="B215" t="s">
        <v>751</v>
      </c>
      <c r="C215" t="s">
        <v>647</v>
      </c>
    </row>
    <row r="216" spans="1:6" x14ac:dyDescent="0.2">
      <c r="A216" t="s">
        <v>648</v>
      </c>
      <c r="B216" t="s">
        <v>649</v>
      </c>
      <c r="C216" t="s">
        <v>650</v>
      </c>
    </row>
    <row r="217" spans="1:6" x14ac:dyDescent="0.2">
      <c r="A217" t="s">
        <v>712</v>
      </c>
      <c r="B217" t="s">
        <v>713</v>
      </c>
      <c r="C217" t="s">
        <v>714</v>
      </c>
    </row>
    <row r="218" spans="1:6" x14ac:dyDescent="0.2">
      <c r="A218" t="s">
        <v>651</v>
      </c>
      <c r="B218" t="s">
        <v>652</v>
      </c>
      <c r="C218" t="s">
        <v>425</v>
      </c>
    </row>
    <row r="219" spans="1:6" x14ac:dyDescent="0.2">
      <c r="A219" t="s">
        <v>707</v>
      </c>
      <c r="B219" t="s">
        <v>654</v>
      </c>
      <c r="C219" t="s">
        <v>708</v>
      </c>
    </row>
    <row r="220" spans="1:6" x14ac:dyDescent="0.2">
      <c r="A220" t="s">
        <v>653</v>
      </c>
      <c r="B220" t="s">
        <v>654</v>
      </c>
      <c r="C220" t="s">
        <v>655</v>
      </c>
    </row>
    <row r="221" spans="1:6" x14ac:dyDescent="0.2">
      <c r="A221" t="s">
        <v>656</v>
      </c>
      <c r="B221" t="s">
        <v>657</v>
      </c>
      <c r="C221" t="s">
        <v>658</v>
      </c>
    </row>
    <row r="222" spans="1:6" x14ac:dyDescent="0.2">
      <c r="A222" t="s">
        <v>659</v>
      </c>
      <c r="B222" t="s">
        <v>660</v>
      </c>
      <c r="C222" t="s">
        <v>661</v>
      </c>
    </row>
    <row r="223" spans="1:6" x14ac:dyDescent="0.2">
      <c r="A223" t="s">
        <v>752</v>
      </c>
      <c r="B223" t="s">
        <v>753</v>
      </c>
      <c r="C223" t="s">
        <v>444</v>
      </c>
    </row>
    <row r="224" spans="1:6" x14ac:dyDescent="0.2">
      <c r="A224" t="s">
        <v>662</v>
      </c>
      <c r="B224" t="s">
        <v>663</v>
      </c>
      <c r="C224" t="s">
        <v>664</v>
      </c>
    </row>
    <row r="225" spans="1:3" x14ac:dyDescent="0.2">
      <c r="A225" t="s">
        <v>316</v>
      </c>
      <c r="B225" t="s">
        <v>317</v>
      </c>
      <c r="C225" t="s">
        <v>318</v>
      </c>
    </row>
    <row r="226" spans="1:3" x14ac:dyDescent="0.2">
      <c r="A226" t="s">
        <v>319</v>
      </c>
      <c r="B226" s="2" t="s">
        <v>320</v>
      </c>
      <c r="C226" t="s">
        <v>321</v>
      </c>
    </row>
    <row r="227" spans="1:3" x14ac:dyDescent="0.2">
      <c r="A227" t="s">
        <v>322</v>
      </c>
      <c r="B227" t="s">
        <v>323</v>
      </c>
      <c r="C227" t="s">
        <v>324</v>
      </c>
    </row>
    <row r="228" spans="1:3" x14ac:dyDescent="0.2">
      <c r="A228" t="s">
        <v>767</v>
      </c>
      <c r="B228" t="s">
        <v>768</v>
      </c>
      <c r="C228" t="s">
        <v>769</v>
      </c>
    </row>
    <row r="229" spans="1:3" x14ac:dyDescent="0.2">
      <c r="A229" t="s">
        <v>325</v>
      </c>
      <c r="B229" t="s">
        <v>326</v>
      </c>
      <c r="C229" t="s">
        <v>327</v>
      </c>
    </row>
    <row r="230" spans="1:3" x14ac:dyDescent="0.2">
      <c r="A230" t="s">
        <v>665</v>
      </c>
      <c r="B230" t="s">
        <v>666</v>
      </c>
      <c r="C230" t="s">
        <v>667</v>
      </c>
    </row>
    <row r="231" spans="1:3" x14ac:dyDescent="0.2">
      <c r="A231" t="s">
        <v>668</v>
      </c>
      <c r="B231" t="s">
        <v>669</v>
      </c>
      <c r="C231" t="s">
        <v>670</v>
      </c>
    </row>
    <row r="232" spans="1:3" x14ac:dyDescent="0.2">
      <c r="A232" t="s">
        <v>328</v>
      </c>
      <c r="B232" t="s">
        <v>329</v>
      </c>
      <c r="C232" t="s">
        <v>330</v>
      </c>
    </row>
    <row r="233" spans="1:3" x14ac:dyDescent="0.2">
      <c r="A233" t="s">
        <v>331</v>
      </c>
      <c r="B233" t="s">
        <v>332</v>
      </c>
      <c r="C233" t="s">
        <v>333</v>
      </c>
    </row>
    <row r="234" spans="1:3" x14ac:dyDescent="0.2">
      <c r="A234" t="s">
        <v>334</v>
      </c>
      <c r="B234" t="s">
        <v>335</v>
      </c>
      <c r="C234" t="s">
        <v>336</v>
      </c>
    </row>
    <row r="235" spans="1:3" x14ac:dyDescent="0.2">
      <c r="A235" t="s">
        <v>337</v>
      </c>
      <c r="B235" t="s">
        <v>338</v>
      </c>
      <c r="C235" t="s">
        <v>339</v>
      </c>
    </row>
    <row r="236" spans="1:3" x14ac:dyDescent="0.2">
      <c r="A236" t="s">
        <v>671</v>
      </c>
      <c r="B236" t="s">
        <v>672</v>
      </c>
      <c r="C236" t="s">
        <v>673</v>
      </c>
    </row>
    <row r="237" spans="1:3" x14ac:dyDescent="0.2">
      <c r="A237" t="s">
        <v>674</v>
      </c>
      <c r="B237" t="s">
        <v>675</v>
      </c>
      <c r="C237" t="s">
        <v>676</v>
      </c>
    </row>
    <row r="238" spans="1:3" x14ac:dyDescent="0.2">
      <c r="A238" t="s">
        <v>340</v>
      </c>
      <c r="B238" t="s">
        <v>341</v>
      </c>
      <c r="C238" t="s">
        <v>342</v>
      </c>
    </row>
    <row r="239" spans="1:3" x14ac:dyDescent="0.2">
      <c r="A239" t="s">
        <v>677</v>
      </c>
      <c r="B239" t="s">
        <v>678</v>
      </c>
      <c r="C239" t="s">
        <v>679</v>
      </c>
    </row>
    <row r="240" spans="1:3" x14ac:dyDescent="0.2">
      <c r="A240" t="s">
        <v>680</v>
      </c>
      <c r="B240" t="s">
        <v>681</v>
      </c>
      <c r="C240" t="s">
        <v>682</v>
      </c>
    </row>
    <row r="241" spans="1:3" x14ac:dyDescent="0.2">
      <c r="A241" t="s">
        <v>343</v>
      </c>
      <c r="B241" t="s">
        <v>344</v>
      </c>
      <c r="C241" t="s">
        <v>345</v>
      </c>
    </row>
    <row r="242" spans="1:3" x14ac:dyDescent="0.2">
      <c r="A242" t="s">
        <v>683</v>
      </c>
      <c r="B242" t="s">
        <v>684</v>
      </c>
      <c r="C242" t="s">
        <v>685</v>
      </c>
    </row>
    <row r="243" spans="1:3" x14ac:dyDescent="0.2">
      <c r="A243" t="s">
        <v>727</v>
      </c>
      <c r="B243" t="s">
        <v>728</v>
      </c>
      <c r="C243" t="s">
        <v>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D969-EB47-424C-B185-AD5A2274F503}">
  <dimension ref="A1:Q67"/>
  <sheetViews>
    <sheetView zoomScale="130" zoomScaleNormal="130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2" max="2" width="24.1640625" customWidth="1"/>
    <col min="3" max="3" width="16" customWidth="1"/>
    <col min="9" max="9" width="12.6640625" customWidth="1"/>
    <col min="10" max="10" width="12" customWidth="1"/>
    <col min="13" max="14" width="10.83203125" style="6"/>
    <col min="15" max="15" width="18.33203125" customWidth="1"/>
    <col min="16" max="16" width="15.33203125" customWidth="1"/>
  </cols>
  <sheetData>
    <row r="1" spans="1:17" s="1" customFormat="1" x14ac:dyDescent="0.2">
      <c r="A1" s="1" t="s">
        <v>346</v>
      </c>
      <c r="C1" s="1" t="s">
        <v>347</v>
      </c>
      <c r="D1" s="3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691</v>
      </c>
      <c r="J1" s="1" t="s">
        <v>692</v>
      </c>
      <c r="K1" s="1" t="s">
        <v>693</v>
      </c>
      <c r="L1" s="1" t="s">
        <v>353</v>
      </c>
      <c r="M1" s="4" t="s">
        <v>354</v>
      </c>
      <c r="N1" s="4" t="s">
        <v>355</v>
      </c>
      <c r="O1" s="1" t="s">
        <v>356</v>
      </c>
      <c r="P1" s="1" t="s">
        <v>357</v>
      </c>
      <c r="Q1" s="1" t="s">
        <v>358</v>
      </c>
    </row>
    <row r="2" spans="1:17" x14ac:dyDescent="0.2">
      <c r="A2" t="s">
        <v>770</v>
      </c>
      <c r="B2" t="s">
        <v>369</v>
      </c>
      <c r="C2" t="s">
        <v>687</v>
      </c>
      <c r="D2">
        <v>2018</v>
      </c>
      <c r="F2" t="s">
        <v>370</v>
      </c>
      <c r="G2" t="s">
        <v>371</v>
      </c>
      <c r="H2" t="s">
        <v>372</v>
      </c>
      <c r="I2" t="s">
        <v>694</v>
      </c>
      <c r="J2" t="s">
        <v>694</v>
      </c>
      <c r="K2" t="s">
        <v>694</v>
      </c>
      <c r="L2">
        <v>281</v>
      </c>
      <c r="M2" s="6">
        <v>43.848329999999997</v>
      </c>
      <c r="N2" s="6">
        <v>71.184190000000001</v>
      </c>
      <c r="O2" t="s">
        <v>373</v>
      </c>
      <c r="P2">
        <v>2022</v>
      </c>
    </row>
    <row r="3" spans="1:17" x14ac:dyDescent="0.2">
      <c r="L3">
        <v>282</v>
      </c>
      <c r="M3" s="6">
        <v>43.84834</v>
      </c>
      <c r="N3" s="6">
        <v>71.183620000000005</v>
      </c>
    </row>
    <row r="4" spans="1:17" x14ac:dyDescent="0.2">
      <c r="L4">
        <v>283</v>
      </c>
      <c r="M4" s="6">
        <v>43.848019999999998</v>
      </c>
      <c r="N4" s="6">
        <v>71.18477</v>
      </c>
    </row>
    <row r="5" spans="1:17" x14ac:dyDescent="0.2">
      <c r="L5">
        <v>284</v>
      </c>
      <c r="M5" s="6">
        <v>43.848019999999998</v>
      </c>
      <c r="N5" s="6">
        <v>71.184200000000004</v>
      </c>
    </row>
    <row r="6" spans="1:17" x14ac:dyDescent="0.2">
      <c r="L6">
        <v>285</v>
      </c>
      <c r="M6" s="6">
        <v>43.847999999999999</v>
      </c>
      <c r="N6" s="6">
        <v>71.183620000000005</v>
      </c>
    </row>
    <row r="7" spans="1:17" x14ac:dyDescent="0.2">
      <c r="L7">
        <v>286</v>
      </c>
      <c r="M7" s="6">
        <v>43.848010000000002</v>
      </c>
      <c r="N7" s="6">
        <v>71.183070000000001</v>
      </c>
    </row>
    <row r="8" spans="1:17" x14ac:dyDescent="0.2">
      <c r="L8">
        <v>287</v>
      </c>
      <c r="M8" s="6">
        <v>43.848010000000002</v>
      </c>
      <c r="N8" s="6">
        <v>71.182500000000005</v>
      </c>
    </row>
    <row r="9" spans="1:17" x14ac:dyDescent="0.2">
      <c r="L9">
        <v>288</v>
      </c>
      <c r="M9" s="6">
        <v>43.847999999999999</v>
      </c>
      <c r="N9" s="6">
        <v>71.181929999999994</v>
      </c>
    </row>
    <row r="10" spans="1:17" x14ac:dyDescent="0.2">
      <c r="L10">
        <v>289</v>
      </c>
      <c r="M10" s="6">
        <v>43.847659999999998</v>
      </c>
      <c r="N10" s="6">
        <v>71.182479999999998</v>
      </c>
    </row>
    <row r="11" spans="1:17" x14ac:dyDescent="0.2">
      <c r="L11">
        <v>290</v>
      </c>
      <c r="M11" s="6">
        <v>43.847659999999998</v>
      </c>
      <c r="N11" s="6">
        <v>71.181950000000001</v>
      </c>
    </row>
    <row r="12" spans="1:17" x14ac:dyDescent="0.2">
      <c r="L12">
        <v>291</v>
      </c>
      <c r="M12" s="6">
        <v>43.847709999999999</v>
      </c>
      <c r="N12" s="6">
        <v>71.183400000000006</v>
      </c>
    </row>
    <row r="13" spans="1:17" x14ac:dyDescent="0.2">
      <c r="L13">
        <v>292</v>
      </c>
      <c r="M13" s="6">
        <v>43.847670000000001</v>
      </c>
      <c r="N13" s="6">
        <v>71.180800000000005</v>
      </c>
    </row>
    <row r="14" spans="1:17" x14ac:dyDescent="0.2">
      <c r="L14">
        <v>293</v>
      </c>
      <c r="M14" s="6">
        <v>43.84769</v>
      </c>
      <c r="N14" s="6">
        <v>71.180199999999999</v>
      </c>
    </row>
    <row r="15" spans="1:17" x14ac:dyDescent="0.2">
      <c r="L15">
        <v>294</v>
      </c>
      <c r="M15" s="6">
        <v>43.847679999999997</v>
      </c>
      <c r="N15" s="6">
        <v>71.179630000000003</v>
      </c>
    </row>
    <row r="16" spans="1:17" x14ac:dyDescent="0.2">
      <c r="L16">
        <v>295</v>
      </c>
      <c r="M16" s="6">
        <v>43.847340000000003</v>
      </c>
      <c r="N16" s="6">
        <v>71.179659999999998</v>
      </c>
    </row>
    <row r="17" spans="1:16" x14ac:dyDescent="0.2">
      <c r="L17">
        <v>296</v>
      </c>
      <c r="M17" s="6">
        <v>43.847320000000003</v>
      </c>
      <c r="N17" s="6">
        <v>71.179069999999996</v>
      </c>
    </row>
    <row r="18" spans="1:16" x14ac:dyDescent="0.2">
      <c r="L18">
        <v>297</v>
      </c>
      <c r="M18" s="6">
        <v>43.873199999999997</v>
      </c>
      <c r="N18" s="6">
        <v>71.178489999999996</v>
      </c>
    </row>
    <row r="19" spans="1:16" x14ac:dyDescent="0.2">
      <c r="L19">
        <v>298</v>
      </c>
      <c r="M19" s="6">
        <v>43.847320000000003</v>
      </c>
      <c r="N19" s="6">
        <v>71.177940000000007</v>
      </c>
    </row>
    <row r="20" spans="1:16" x14ac:dyDescent="0.2">
      <c r="L20">
        <v>299</v>
      </c>
      <c r="M20" s="6">
        <v>43.847320000000003</v>
      </c>
      <c r="N20" s="6">
        <v>71.177340000000001</v>
      </c>
    </row>
    <row r="21" spans="1:16" x14ac:dyDescent="0.2">
      <c r="L21">
        <v>300</v>
      </c>
      <c r="M21" s="6">
        <v>43.847320000000003</v>
      </c>
      <c r="N21" s="6">
        <v>71.176770000000005</v>
      </c>
    </row>
    <row r="22" spans="1:16" x14ac:dyDescent="0.2">
      <c r="L22">
        <v>301</v>
      </c>
      <c r="M22" s="6">
        <v>43.847349999999999</v>
      </c>
      <c r="N22" s="6">
        <v>71.176249999999996</v>
      </c>
    </row>
    <row r="23" spans="1:16" x14ac:dyDescent="0.2">
      <c r="L23">
        <v>302</v>
      </c>
      <c r="M23" s="6">
        <v>43.846980000000002</v>
      </c>
      <c r="N23" s="6">
        <v>71.176169999999999</v>
      </c>
    </row>
    <row r="24" spans="1:16" x14ac:dyDescent="0.2">
      <c r="L24">
        <v>303</v>
      </c>
      <c r="M24" s="6">
        <v>43.847009999999997</v>
      </c>
      <c r="N24" s="6">
        <v>71.176730000000006</v>
      </c>
    </row>
    <row r="25" spans="1:16" x14ac:dyDescent="0.2">
      <c r="A25" t="s">
        <v>770</v>
      </c>
      <c r="B25" t="s">
        <v>377</v>
      </c>
      <c r="C25" t="s">
        <v>687</v>
      </c>
      <c r="D25" s="10">
        <v>2015</v>
      </c>
      <c r="F25" t="s">
        <v>370</v>
      </c>
      <c r="G25" t="s">
        <v>378</v>
      </c>
      <c r="H25" t="s">
        <v>379</v>
      </c>
      <c r="I25" t="s">
        <v>694</v>
      </c>
      <c r="J25" t="s">
        <v>694</v>
      </c>
      <c r="K25" t="s">
        <v>694</v>
      </c>
      <c r="L25">
        <v>236</v>
      </c>
      <c r="M25" s="6">
        <v>43.838500000000003</v>
      </c>
      <c r="N25" s="6">
        <v>71.173019999999994</v>
      </c>
      <c r="O25" t="s">
        <v>373</v>
      </c>
      <c r="P25">
        <v>2022</v>
      </c>
    </row>
    <row r="26" spans="1:16" x14ac:dyDescent="0.2">
      <c r="L26">
        <v>237</v>
      </c>
      <c r="M26" s="6">
        <v>43.838279999999997</v>
      </c>
      <c r="N26" s="6">
        <v>71.173000000000002</v>
      </c>
    </row>
    <row r="27" spans="1:16" x14ac:dyDescent="0.2">
      <c r="L27">
        <v>238</v>
      </c>
      <c r="M27" s="6">
        <v>43.83811</v>
      </c>
      <c r="N27" s="6">
        <v>71.17304</v>
      </c>
    </row>
    <row r="28" spans="1:16" x14ac:dyDescent="0.2">
      <c r="L28">
        <v>239</v>
      </c>
      <c r="M28" s="6">
        <v>43.83784</v>
      </c>
      <c r="N28" s="6">
        <v>71.173060000000007</v>
      </c>
    </row>
    <row r="29" spans="1:16" x14ac:dyDescent="0.2">
      <c r="L29">
        <v>240</v>
      </c>
      <c r="M29" s="6">
        <v>43.837589999999999</v>
      </c>
      <c r="N29" s="6">
        <v>71.173050000000003</v>
      </c>
    </row>
    <row r="30" spans="1:16" x14ac:dyDescent="0.2">
      <c r="L30">
        <v>241</v>
      </c>
      <c r="M30" s="6">
        <v>43.83737</v>
      </c>
      <c r="N30" s="6">
        <v>71.173019999999994</v>
      </c>
    </row>
    <row r="31" spans="1:16" x14ac:dyDescent="0.2">
      <c r="L31">
        <v>242</v>
      </c>
      <c r="M31" s="6">
        <v>43.837130000000002</v>
      </c>
      <c r="N31" s="6">
        <v>71.173069999999996</v>
      </c>
    </row>
    <row r="32" spans="1:16" x14ac:dyDescent="0.2">
      <c r="L32">
        <v>243</v>
      </c>
      <c r="M32" s="6">
        <v>43.837800000000001</v>
      </c>
      <c r="N32" s="6">
        <v>71.172449999999998</v>
      </c>
    </row>
    <row r="33" spans="1:16" x14ac:dyDescent="0.2">
      <c r="L33">
        <v>244</v>
      </c>
      <c r="M33" s="6">
        <v>43.838090000000001</v>
      </c>
      <c r="N33" s="6">
        <v>71.173550000000006</v>
      </c>
    </row>
    <row r="34" spans="1:16" x14ac:dyDescent="0.2">
      <c r="L34">
        <v>245</v>
      </c>
      <c r="M34" s="6">
        <v>43.837870000000002</v>
      </c>
      <c r="N34" s="6">
        <v>71.173569999999998</v>
      </c>
    </row>
    <row r="35" spans="1:16" x14ac:dyDescent="0.2">
      <c r="L35">
        <v>246</v>
      </c>
      <c r="M35" s="6">
        <v>43.837649999999996</v>
      </c>
      <c r="N35" s="6">
        <v>71.173649999999995</v>
      </c>
    </row>
    <row r="36" spans="1:16" x14ac:dyDescent="0.2">
      <c r="L36">
        <v>247</v>
      </c>
      <c r="M36" s="6">
        <v>43.837400000000002</v>
      </c>
      <c r="N36" s="6">
        <v>71.173670000000001</v>
      </c>
    </row>
    <row r="37" spans="1:16" x14ac:dyDescent="0.2">
      <c r="L37">
        <v>248</v>
      </c>
      <c r="M37" s="6">
        <v>43.837159999999997</v>
      </c>
      <c r="N37" s="6">
        <v>71.173649999999995</v>
      </c>
    </row>
    <row r="38" spans="1:16" x14ac:dyDescent="0.2">
      <c r="L38">
        <v>249</v>
      </c>
      <c r="M38" s="6">
        <v>43.836880000000001</v>
      </c>
      <c r="N38" s="6">
        <v>71.173649999999995</v>
      </c>
    </row>
    <row r="39" spans="1:16" x14ac:dyDescent="0.2">
      <c r="L39">
        <v>250</v>
      </c>
      <c r="M39" s="6">
        <v>43.837359999999997</v>
      </c>
      <c r="N39" s="6">
        <v>71.174199999999999</v>
      </c>
    </row>
    <row r="40" spans="1:16" x14ac:dyDescent="0.2">
      <c r="L40">
        <v>251</v>
      </c>
      <c r="M40" s="6">
        <v>43.837119999999999</v>
      </c>
      <c r="N40" s="6">
        <v>71.174180000000007</v>
      </c>
    </row>
    <row r="41" spans="1:16" x14ac:dyDescent="0.2">
      <c r="L41">
        <v>252</v>
      </c>
      <c r="M41" s="6">
        <v>43.837685999999998</v>
      </c>
      <c r="N41" s="6">
        <v>71.174220000000005</v>
      </c>
    </row>
    <row r="42" spans="1:16" x14ac:dyDescent="0.2">
      <c r="L42">
        <v>253</v>
      </c>
      <c r="M42" s="6">
        <v>43.836640000000003</v>
      </c>
      <c r="N42" s="6">
        <v>71.174160000000001</v>
      </c>
    </row>
    <row r="43" spans="1:16" x14ac:dyDescent="0.2">
      <c r="L43">
        <v>254</v>
      </c>
      <c r="M43" s="6">
        <v>43.83643</v>
      </c>
      <c r="N43" s="6">
        <v>71.17474</v>
      </c>
    </row>
    <row r="44" spans="1:16" x14ac:dyDescent="0.2">
      <c r="L44">
        <v>255</v>
      </c>
      <c r="M44" s="6">
        <v>43.836640000000003</v>
      </c>
      <c r="N44" s="6">
        <v>71.17474</v>
      </c>
    </row>
    <row r="45" spans="1:16" x14ac:dyDescent="0.2">
      <c r="L45">
        <v>256</v>
      </c>
      <c r="M45" s="6">
        <v>43.836930000000002</v>
      </c>
      <c r="N45" s="6">
        <v>71.17474</v>
      </c>
    </row>
    <row r="46" spans="1:16" x14ac:dyDescent="0.2">
      <c r="A46" t="s">
        <v>770</v>
      </c>
      <c r="B46" t="s">
        <v>686</v>
      </c>
      <c r="C46" t="s">
        <v>687</v>
      </c>
      <c r="D46">
        <v>2018</v>
      </c>
      <c r="F46" t="s">
        <v>688</v>
      </c>
      <c r="G46" t="s">
        <v>690</v>
      </c>
      <c r="H46" t="s">
        <v>689</v>
      </c>
      <c r="I46" t="s">
        <v>695</v>
      </c>
      <c r="J46">
        <v>1</v>
      </c>
      <c r="K46">
        <v>1</v>
      </c>
      <c r="L46">
        <v>957</v>
      </c>
      <c r="M46" s="6">
        <v>43.84666</v>
      </c>
      <c r="N46" s="6">
        <v>71.173850000000002</v>
      </c>
      <c r="O46" t="s">
        <v>373</v>
      </c>
      <c r="P46">
        <v>2023</v>
      </c>
    </row>
    <row r="47" spans="1:16" x14ac:dyDescent="0.2">
      <c r="L47">
        <v>956</v>
      </c>
      <c r="M47" s="6">
        <v>43.846780000000003</v>
      </c>
      <c r="N47" s="6">
        <v>71.173839999999998</v>
      </c>
    </row>
    <row r="48" spans="1:16" x14ac:dyDescent="0.2">
      <c r="L48">
        <v>955</v>
      </c>
      <c r="M48" s="6">
        <v>43.846899999999998</v>
      </c>
      <c r="N48" s="6">
        <v>71.173869999999994</v>
      </c>
    </row>
    <row r="49" spans="12:14" x14ac:dyDescent="0.2">
      <c r="L49">
        <v>954</v>
      </c>
      <c r="M49" s="6">
        <v>43.84704</v>
      </c>
      <c r="N49" s="6">
        <v>71.17389</v>
      </c>
    </row>
    <row r="50" spans="12:14" x14ac:dyDescent="0.2">
      <c r="L50">
        <v>953</v>
      </c>
      <c r="M50" s="6">
        <v>43.847090000000001</v>
      </c>
      <c r="N50" s="6">
        <v>71.173550000000006</v>
      </c>
    </row>
    <row r="51" spans="12:14" x14ac:dyDescent="0.2">
      <c r="L51">
        <v>952</v>
      </c>
      <c r="M51" s="6">
        <v>43.846899999999998</v>
      </c>
      <c r="N51" s="6">
        <v>71.173609999999996</v>
      </c>
    </row>
    <row r="52" spans="12:14" x14ac:dyDescent="0.2">
      <c r="L52">
        <v>951</v>
      </c>
      <c r="M52" s="6">
        <v>43.846420000000002</v>
      </c>
      <c r="N52" s="6">
        <v>71.174180000000007</v>
      </c>
    </row>
    <row r="53" spans="12:14" x14ac:dyDescent="0.2">
      <c r="L53">
        <v>950</v>
      </c>
      <c r="M53" s="6">
        <v>43.846530000000001</v>
      </c>
      <c r="N53" s="6">
        <v>71.174189999999996</v>
      </c>
    </row>
    <row r="54" spans="12:14" x14ac:dyDescent="0.2">
      <c r="L54">
        <v>949</v>
      </c>
      <c r="M54" s="6">
        <v>43.84666</v>
      </c>
      <c r="N54" s="6">
        <v>71.174220000000005</v>
      </c>
    </row>
    <row r="55" spans="12:14" x14ac:dyDescent="0.2">
      <c r="L55">
        <v>948</v>
      </c>
      <c r="M55" s="6">
        <v>43.846789999999999</v>
      </c>
      <c r="N55" s="6">
        <v>71.174210000000002</v>
      </c>
    </row>
    <row r="56" spans="12:14" x14ac:dyDescent="0.2">
      <c r="L56">
        <v>947</v>
      </c>
      <c r="M56" s="6">
        <v>43.846899999999998</v>
      </c>
      <c r="N56" s="6">
        <v>71.174189999999996</v>
      </c>
    </row>
    <row r="57" spans="12:14" x14ac:dyDescent="0.2">
      <c r="L57">
        <v>946</v>
      </c>
      <c r="M57" s="6">
        <v>43.847050000000003</v>
      </c>
      <c r="N57" s="6">
        <v>71.174229999999994</v>
      </c>
    </row>
    <row r="58" spans="12:14" x14ac:dyDescent="0.2">
      <c r="L58">
        <v>945</v>
      </c>
      <c r="M58" s="6">
        <v>43.84704</v>
      </c>
      <c r="N58" s="6">
        <v>71.174549999999996</v>
      </c>
    </row>
    <row r="59" spans="12:14" x14ac:dyDescent="0.2">
      <c r="L59">
        <v>944</v>
      </c>
      <c r="M59" s="6">
        <v>43.846939999999996</v>
      </c>
      <c r="N59" s="6">
        <v>71.174549999999996</v>
      </c>
    </row>
    <row r="60" spans="12:14" x14ac:dyDescent="0.2">
      <c r="L60">
        <v>943</v>
      </c>
      <c r="M60" s="6">
        <v>43.846800000000002</v>
      </c>
      <c r="N60" s="6">
        <v>71.174580000000006</v>
      </c>
    </row>
    <row r="61" spans="12:14" x14ac:dyDescent="0.2">
      <c r="L61">
        <v>942</v>
      </c>
      <c r="M61" s="6">
        <v>43.846679999999999</v>
      </c>
      <c r="N61" s="6">
        <v>71.174549999999996</v>
      </c>
    </row>
    <row r="62" spans="12:14" x14ac:dyDescent="0.2">
      <c r="L62">
        <v>941</v>
      </c>
      <c r="M62" s="6">
        <v>43.846550000000001</v>
      </c>
      <c r="N62" s="6">
        <v>71.174509999999998</v>
      </c>
    </row>
    <row r="63" spans="12:14" x14ac:dyDescent="0.2">
      <c r="L63">
        <v>940</v>
      </c>
      <c r="M63" s="6">
        <v>43.846429999999998</v>
      </c>
      <c r="N63" s="6">
        <v>71.174549999999996</v>
      </c>
    </row>
    <row r="64" spans="12:14" x14ac:dyDescent="0.2">
      <c r="L64">
        <v>939</v>
      </c>
      <c r="M64" s="6">
        <v>43.846550000000001</v>
      </c>
      <c r="N64" s="6">
        <v>71.174809999999994</v>
      </c>
    </row>
    <row r="65" spans="12:14" x14ac:dyDescent="0.2">
      <c r="L65">
        <v>938</v>
      </c>
      <c r="M65" s="6">
        <v>43.84666</v>
      </c>
      <c r="N65" s="6">
        <v>71.174779999999998</v>
      </c>
    </row>
    <row r="66" spans="12:14" x14ac:dyDescent="0.2">
      <c r="L66">
        <v>937</v>
      </c>
      <c r="M66" s="6">
        <v>43.846789999999999</v>
      </c>
      <c r="N66" s="6">
        <v>71.174840000000003</v>
      </c>
    </row>
    <row r="67" spans="12:14" x14ac:dyDescent="0.2">
      <c r="L67">
        <v>936</v>
      </c>
      <c r="M67" s="6">
        <v>43.84666</v>
      </c>
      <c r="N67" s="6">
        <v>71.175129999999996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A277-0E57-8840-A58F-064455B4C014}">
  <dimension ref="A1:J73"/>
  <sheetViews>
    <sheetView zoomScale="130" zoomScaleNormal="130" workbookViewId="0">
      <pane ySplit="1" topLeftCell="A60" activePane="bottomLeft" state="frozen"/>
      <selection pane="bottomLeft" activeCell="B2" sqref="B2:B73"/>
    </sheetView>
  </sheetViews>
  <sheetFormatPr baseColWidth="10" defaultRowHeight="16" x14ac:dyDescent="0.2"/>
  <cols>
    <col min="1" max="2" width="12.33203125" customWidth="1"/>
    <col min="4" max="4" width="13.6640625" customWidth="1"/>
    <col min="5" max="5" width="16.83203125" customWidth="1"/>
  </cols>
  <sheetData>
    <row r="1" spans="1:9" s="1" customFormat="1" x14ac:dyDescent="0.2">
      <c r="A1" s="1" t="s">
        <v>359</v>
      </c>
      <c r="B1" s="1" t="s">
        <v>771</v>
      </c>
      <c r="C1" s="1" t="s">
        <v>772</v>
      </c>
      <c r="D1" s="1" t="s">
        <v>776</v>
      </c>
      <c r="E1" s="1" t="s">
        <v>777</v>
      </c>
      <c r="F1" s="1" t="s">
        <v>783</v>
      </c>
      <c r="G1" s="1" t="s">
        <v>784</v>
      </c>
      <c r="H1" s="1" t="s">
        <v>785</v>
      </c>
      <c r="I1" s="1" t="s">
        <v>787</v>
      </c>
    </row>
    <row r="2" spans="1:9" x14ac:dyDescent="0.2">
      <c r="A2" t="s">
        <v>698</v>
      </c>
      <c r="B2" t="s">
        <v>788</v>
      </c>
      <c r="C2">
        <v>281</v>
      </c>
      <c r="D2" t="s">
        <v>253</v>
      </c>
      <c r="E2" t="str">
        <f>VLOOKUP(D2,Lookups!$A$2:$C$245,2,FALSE)</f>
        <v>Quercus ilicifolia</v>
      </c>
      <c r="F2">
        <v>3</v>
      </c>
      <c r="G2">
        <v>0</v>
      </c>
      <c r="H2">
        <v>0</v>
      </c>
      <c r="I2">
        <v>0</v>
      </c>
    </row>
    <row r="3" spans="1:9" x14ac:dyDescent="0.2">
      <c r="A3" t="s">
        <v>698</v>
      </c>
      <c r="B3" t="s">
        <v>788</v>
      </c>
      <c r="C3">
        <v>282</v>
      </c>
      <c r="D3" t="s">
        <v>253</v>
      </c>
      <c r="E3" t="str">
        <f>VLOOKUP(D3,Lookups!$A$2:$C$245,2,FALSE)</f>
        <v>Quercus ilicifolia</v>
      </c>
      <c r="F3">
        <v>8</v>
      </c>
      <c r="G3">
        <v>0</v>
      </c>
      <c r="H3">
        <v>0</v>
      </c>
      <c r="I3">
        <v>0</v>
      </c>
    </row>
    <row r="4" spans="1:9" x14ac:dyDescent="0.2">
      <c r="A4" t="s">
        <v>698</v>
      </c>
      <c r="B4" t="s">
        <v>788</v>
      </c>
      <c r="C4">
        <v>283</v>
      </c>
      <c r="D4" t="s">
        <v>181</v>
      </c>
      <c r="E4" t="str">
        <f>VLOOKUP(D4,Lookups!$A$2:$C$245,2,FALSE)</f>
        <v>No species found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698</v>
      </c>
      <c r="B5" t="s">
        <v>788</v>
      </c>
      <c r="C5">
        <v>284</v>
      </c>
      <c r="D5" t="s">
        <v>253</v>
      </c>
      <c r="E5" t="str">
        <f>VLOOKUP(D5,Lookups!$A$2:$C$245,2,FALSE)</f>
        <v>Quercus ilicifolia</v>
      </c>
      <c r="F5">
        <v>11</v>
      </c>
      <c r="G5">
        <v>0</v>
      </c>
      <c r="H5">
        <v>0</v>
      </c>
      <c r="I5">
        <v>0</v>
      </c>
    </row>
    <row r="6" spans="1:9" x14ac:dyDescent="0.2">
      <c r="A6" t="s">
        <v>698</v>
      </c>
      <c r="B6" t="s">
        <v>788</v>
      </c>
      <c r="C6">
        <v>285</v>
      </c>
      <c r="D6" t="s">
        <v>253</v>
      </c>
      <c r="E6" t="str">
        <f>VLOOKUP(D6,Lookups!$A$2:$C$245,2,FALSE)</f>
        <v>Quercus ilicifolia</v>
      </c>
      <c r="F6">
        <v>8</v>
      </c>
      <c r="G6">
        <v>0</v>
      </c>
      <c r="H6">
        <v>0</v>
      </c>
      <c r="I6">
        <v>0</v>
      </c>
    </row>
    <row r="7" spans="1:9" x14ac:dyDescent="0.2">
      <c r="A7" t="s">
        <v>698</v>
      </c>
      <c r="B7" t="s">
        <v>788</v>
      </c>
      <c r="C7">
        <v>286</v>
      </c>
      <c r="D7" t="s">
        <v>253</v>
      </c>
      <c r="E7" t="str">
        <f>VLOOKUP(D7,Lookups!$A$2:$C$245,2,FALSE)</f>
        <v>Quercus ilicifolia</v>
      </c>
      <c r="F7">
        <v>12</v>
      </c>
      <c r="G7">
        <v>0</v>
      </c>
      <c r="H7">
        <v>0</v>
      </c>
      <c r="I7">
        <v>0</v>
      </c>
    </row>
    <row r="8" spans="1:9" x14ac:dyDescent="0.2">
      <c r="A8" t="s">
        <v>698</v>
      </c>
      <c r="B8" t="s">
        <v>788</v>
      </c>
      <c r="C8">
        <v>287</v>
      </c>
      <c r="D8" t="s">
        <v>253</v>
      </c>
      <c r="E8" t="str">
        <f>VLOOKUP(D8,Lookups!$A$2:$C$245,2,FALSE)</f>
        <v>Quercus ilicifolia</v>
      </c>
      <c r="F8">
        <v>4</v>
      </c>
      <c r="G8">
        <v>0</v>
      </c>
      <c r="H8">
        <v>0</v>
      </c>
      <c r="I8">
        <v>0</v>
      </c>
    </row>
    <row r="9" spans="1:9" x14ac:dyDescent="0.2">
      <c r="A9" t="s">
        <v>698</v>
      </c>
      <c r="B9" t="s">
        <v>788</v>
      </c>
      <c r="C9">
        <v>288</v>
      </c>
      <c r="D9" t="s">
        <v>253</v>
      </c>
      <c r="E9" t="str">
        <f>VLOOKUP(D9,Lookups!$A$2:$C$245,2,FALSE)</f>
        <v>Quercus ilicifolia</v>
      </c>
      <c r="F9">
        <v>12</v>
      </c>
      <c r="G9">
        <v>0</v>
      </c>
      <c r="H9">
        <v>0</v>
      </c>
      <c r="I9">
        <v>0</v>
      </c>
    </row>
    <row r="10" spans="1:9" x14ac:dyDescent="0.2">
      <c r="A10" t="s">
        <v>698</v>
      </c>
      <c r="B10" t="s">
        <v>788</v>
      </c>
      <c r="C10">
        <v>289</v>
      </c>
      <c r="D10" t="s">
        <v>253</v>
      </c>
      <c r="E10" t="str">
        <f>VLOOKUP(D10,Lookups!$A$2:$C$245,2,FALSE)</f>
        <v>Quercus ilicifolia</v>
      </c>
      <c r="F10">
        <v>6</v>
      </c>
      <c r="G10">
        <v>0</v>
      </c>
      <c r="H10">
        <v>0</v>
      </c>
      <c r="I10">
        <v>0</v>
      </c>
    </row>
    <row r="11" spans="1:9" x14ac:dyDescent="0.2">
      <c r="A11" t="s">
        <v>698</v>
      </c>
      <c r="B11" t="s">
        <v>788</v>
      </c>
      <c r="C11">
        <v>290</v>
      </c>
      <c r="D11" t="s">
        <v>253</v>
      </c>
      <c r="E11" t="str">
        <f>VLOOKUP(D11,Lookups!$A$2:$C$245,2,FALSE)</f>
        <v>Quercus ilicifolia</v>
      </c>
      <c r="F11">
        <v>4</v>
      </c>
      <c r="G11">
        <v>0</v>
      </c>
      <c r="H11">
        <v>0</v>
      </c>
      <c r="I11">
        <v>0</v>
      </c>
    </row>
    <row r="12" spans="1:9" x14ac:dyDescent="0.2">
      <c r="A12" t="s">
        <v>698</v>
      </c>
      <c r="B12" t="s">
        <v>788</v>
      </c>
      <c r="C12">
        <v>291</v>
      </c>
      <c r="D12" t="s">
        <v>253</v>
      </c>
      <c r="E12" t="str">
        <f>VLOOKUP(D12,Lookups!$A$2:$C$245,2,FALSE)</f>
        <v>Quercus ilicifolia</v>
      </c>
      <c r="F12">
        <v>2</v>
      </c>
      <c r="G12">
        <v>0</v>
      </c>
      <c r="H12">
        <v>0</v>
      </c>
      <c r="I12">
        <v>0</v>
      </c>
    </row>
    <row r="13" spans="1:9" x14ac:dyDescent="0.2">
      <c r="A13" t="s">
        <v>698</v>
      </c>
      <c r="B13" t="s">
        <v>788</v>
      </c>
      <c r="C13">
        <v>292</v>
      </c>
      <c r="D13" t="s">
        <v>181</v>
      </c>
      <c r="E13" t="str">
        <f>VLOOKUP(D13,Lookups!$A$2:$C$245,2,FALSE)</f>
        <v>No species found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698</v>
      </c>
      <c r="B14" t="s">
        <v>788</v>
      </c>
      <c r="C14">
        <v>293</v>
      </c>
      <c r="D14" t="s">
        <v>181</v>
      </c>
      <c r="E14" t="str">
        <f>VLOOKUP(D14,Lookups!$A$2:$C$245,2,FALSE)</f>
        <v>No species found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698</v>
      </c>
      <c r="B15" t="s">
        <v>788</v>
      </c>
      <c r="C15">
        <v>294</v>
      </c>
      <c r="D15" t="s">
        <v>253</v>
      </c>
      <c r="E15" t="str">
        <f>VLOOKUP(D15,Lookups!$A$2:$C$245,2,FALSE)</f>
        <v>Quercus ilicifolia</v>
      </c>
      <c r="F15">
        <v>1</v>
      </c>
      <c r="G15">
        <v>0</v>
      </c>
      <c r="H15">
        <v>0</v>
      </c>
      <c r="I15">
        <v>0</v>
      </c>
    </row>
    <row r="16" spans="1:9" x14ac:dyDescent="0.2">
      <c r="A16" t="s">
        <v>698</v>
      </c>
      <c r="B16" t="s">
        <v>788</v>
      </c>
      <c r="C16">
        <v>295</v>
      </c>
      <c r="D16" t="s">
        <v>253</v>
      </c>
      <c r="E16" t="str">
        <f>VLOOKUP(D16,Lookups!$A$2:$C$245,2,FALSE)</f>
        <v>Quercus ilicifolia</v>
      </c>
      <c r="F16">
        <v>2</v>
      </c>
      <c r="G16">
        <v>0</v>
      </c>
      <c r="H16">
        <v>0</v>
      </c>
      <c r="I16">
        <v>0</v>
      </c>
    </row>
    <row r="17" spans="1:9" x14ac:dyDescent="0.2">
      <c r="A17" t="s">
        <v>698</v>
      </c>
      <c r="B17" t="s">
        <v>788</v>
      </c>
      <c r="C17">
        <v>296</v>
      </c>
      <c r="D17" t="s">
        <v>181</v>
      </c>
      <c r="E17" t="str">
        <f>VLOOKUP(D17,Lookups!$A$2:$C$245,2,FALSE)</f>
        <v>No species found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698</v>
      </c>
      <c r="B18" t="s">
        <v>788</v>
      </c>
      <c r="C18">
        <v>297</v>
      </c>
      <c r="D18" t="s">
        <v>181</v>
      </c>
      <c r="E18" t="str">
        <f>VLOOKUP(D18,Lookups!$A$2:$C$245,2,FALSE)</f>
        <v>No species found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698</v>
      </c>
      <c r="B19" t="s">
        <v>788</v>
      </c>
      <c r="C19">
        <v>298</v>
      </c>
      <c r="D19" t="s">
        <v>253</v>
      </c>
      <c r="E19" t="str">
        <f>VLOOKUP(D19,Lookups!$A$2:$C$245,2,FALSE)</f>
        <v>Quercus ilicifolia</v>
      </c>
      <c r="F19">
        <v>3</v>
      </c>
      <c r="G19">
        <v>0</v>
      </c>
      <c r="H19">
        <v>0</v>
      </c>
      <c r="I19">
        <v>0</v>
      </c>
    </row>
    <row r="20" spans="1:9" x14ac:dyDescent="0.2">
      <c r="A20" t="s">
        <v>698</v>
      </c>
      <c r="B20" t="s">
        <v>788</v>
      </c>
      <c r="C20">
        <v>299</v>
      </c>
      <c r="D20" t="s">
        <v>204</v>
      </c>
      <c r="E20" t="str">
        <f>VLOOKUP(D20,Lookups!$A$2:$C$245,2,FALSE)</f>
        <v>Pinus rigida</v>
      </c>
      <c r="F20">
        <v>1</v>
      </c>
      <c r="G20">
        <v>1</v>
      </c>
      <c r="H20">
        <v>0</v>
      </c>
      <c r="I20">
        <v>0</v>
      </c>
    </row>
    <row r="21" spans="1:9" x14ac:dyDescent="0.2">
      <c r="A21" t="s">
        <v>698</v>
      </c>
      <c r="B21" t="s">
        <v>788</v>
      </c>
      <c r="C21">
        <v>299</v>
      </c>
      <c r="D21" t="s">
        <v>207</v>
      </c>
      <c r="E21" t="str">
        <f>VLOOKUP(D21,Lookups!$A$2:$C$245,2,FALSE)</f>
        <v>Pinus strobus</v>
      </c>
      <c r="F21">
        <v>1</v>
      </c>
      <c r="G21">
        <v>0</v>
      </c>
      <c r="H21">
        <v>0</v>
      </c>
      <c r="I21">
        <v>0</v>
      </c>
    </row>
    <row r="22" spans="1:9" x14ac:dyDescent="0.2">
      <c r="A22" t="s">
        <v>698</v>
      </c>
      <c r="B22" t="s">
        <v>788</v>
      </c>
      <c r="C22">
        <v>299</v>
      </c>
      <c r="D22" t="s">
        <v>253</v>
      </c>
      <c r="E22" t="str">
        <f>VLOOKUP(D22,Lookups!$A$2:$C$245,2,FALSE)</f>
        <v>Quercus ilicifolia</v>
      </c>
      <c r="F22">
        <v>1</v>
      </c>
      <c r="G22">
        <v>0</v>
      </c>
      <c r="H22">
        <v>0</v>
      </c>
      <c r="I22">
        <v>0</v>
      </c>
    </row>
    <row r="23" spans="1:9" x14ac:dyDescent="0.2">
      <c r="A23" t="s">
        <v>698</v>
      </c>
      <c r="B23" t="s">
        <v>788</v>
      </c>
      <c r="C23">
        <v>300</v>
      </c>
      <c r="D23" t="s">
        <v>181</v>
      </c>
      <c r="E23" t="str">
        <f>VLOOKUP(D23,Lookups!$A$2:$C$245,2,FALSE)</f>
        <v>No species found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698</v>
      </c>
      <c r="B24" t="s">
        <v>788</v>
      </c>
      <c r="C24">
        <v>301</v>
      </c>
      <c r="D24" t="s">
        <v>181</v>
      </c>
      <c r="E24" t="str">
        <f>VLOOKUP(D24,Lookups!$A$2:$C$245,2,FALSE)</f>
        <v>No species found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698</v>
      </c>
      <c r="B25" t="s">
        <v>788</v>
      </c>
      <c r="C25">
        <v>302</v>
      </c>
      <c r="D25" t="s">
        <v>181</v>
      </c>
      <c r="E25" t="str">
        <f>VLOOKUP(D25,Lookups!$A$2:$C$245,2,FALSE)</f>
        <v>No species found</v>
      </c>
      <c r="F25">
        <v>0</v>
      </c>
      <c r="G25">
        <v>0</v>
      </c>
      <c r="H25">
        <v>0</v>
      </c>
      <c r="I25">
        <v>0</v>
      </c>
    </row>
    <row r="26" spans="1:9" x14ac:dyDescent="0.2">
      <c r="A26" t="s">
        <v>698</v>
      </c>
      <c r="B26" t="s">
        <v>788</v>
      </c>
      <c r="C26">
        <v>303</v>
      </c>
      <c r="D26" t="s">
        <v>9</v>
      </c>
      <c r="E26" t="str">
        <f>VLOOKUP(D26,Lookups!$A$2:$C$245,2,FALSE)</f>
        <v>Amelanchier spp.</v>
      </c>
      <c r="F26">
        <v>2</v>
      </c>
      <c r="G26">
        <v>0</v>
      </c>
      <c r="H26">
        <v>0</v>
      </c>
      <c r="I26">
        <v>0</v>
      </c>
    </row>
    <row r="27" spans="1:9" x14ac:dyDescent="0.2">
      <c r="A27" t="s">
        <v>697</v>
      </c>
      <c r="B27" t="s">
        <v>788</v>
      </c>
      <c r="C27">
        <v>236</v>
      </c>
      <c r="D27" t="s">
        <v>253</v>
      </c>
      <c r="E27" t="str">
        <f>VLOOKUP(D27,Lookups!$A$2:$C$245,2,FALSE)</f>
        <v>Quercus ilicifolia</v>
      </c>
      <c r="F27">
        <v>1</v>
      </c>
      <c r="G27">
        <v>0</v>
      </c>
      <c r="H27">
        <v>0</v>
      </c>
      <c r="I27">
        <v>0</v>
      </c>
    </row>
    <row r="28" spans="1:9" x14ac:dyDescent="0.2">
      <c r="A28" t="s">
        <v>697</v>
      </c>
      <c r="B28" t="s">
        <v>788</v>
      </c>
      <c r="C28">
        <v>237</v>
      </c>
      <c r="D28" t="s">
        <v>253</v>
      </c>
      <c r="E28" t="str">
        <f>VLOOKUP(D28,Lookups!$A$2:$C$245,2,FALSE)</f>
        <v>Quercus ilicifolia</v>
      </c>
      <c r="F28">
        <v>4</v>
      </c>
      <c r="G28">
        <v>0</v>
      </c>
      <c r="H28">
        <v>0</v>
      </c>
      <c r="I28">
        <v>0</v>
      </c>
    </row>
    <row r="29" spans="1:9" x14ac:dyDescent="0.2">
      <c r="A29" t="s">
        <v>697</v>
      </c>
      <c r="B29" t="s">
        <v>788</v>
      </c>
      <c r="C29">
        <v>238</v>
      </c>
      <c r="D29" t="s">
        <v>181</v>
      </c>
      <c r="E29" t="str">
        <f>VLOOKUP(D29,Lookups!$A$2:$C$245,2,FALSE)</f>
        <v>No species found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697</v>
      </c>
      <c r="B30" t="s">
        <v>788</v>
      </c>
      <c r="C30">
        <v>239</v>
      </c>
      <c r="D30" t="s">
        <v>181</v>
      </c>
      <c r="E30" t="str">
        <f>VLOOKUP(D30,Lookups!$A$2:$C$245,2,FALSE)</f>
        <v>No species found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697</v>
      </c>
      <c r="B31" t="s">
        <v>788</v>
      </c>
      <c r="C31">
        <v>240</v>
      </c>
      <c r="D31" t="s">
        <v>181</v>
      </c>
      <c r="E31" t="str">
        <f>VLOOKUP(D31,Lookups!$A$2:$C$245,2,FALSE)</f>
        <v>No species found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697</v>
      </c>
      <c r="B32" t="s">
        <v>788</v>
      </c>
      <c r="C32">
        <v>241</v>
      </c>
      <c r="D32" t="s">
        <v>181</v>
      </c>
      <c r="E32" t="str">
        <f>VLOOKUP(D32,Lookups!$A$2:$C$245,2,FALSE)</f>
        <v>No species found</v>
      </c>
      <c r="F32">
        <v>0</v>
      </c>
      <c r="G32">
        <v>0</v>
      </c>
      <c r="H32">
        <v>0</v>
      </c>
      <c r="I32">
        <v>0</v>
      </c>
    </row>
    <row r="33" spans="1:10" x14ac:dyDescent="0.2">
      <c r="A33" t="s">
        <v>697</v>
      </c>
      <c r="B33" t="s">
        <v>788</v>
      </c>
      <c r="C33">
        <v>242</v>
      </c>
      <c r="D33" t="s">
        <v>181</v>
      </c>
      <c r="E33" t="str">
        <f>VLOOKUP(D33,Lookups!$A$2:$C$245,2,FALSE)</f>
        <v>No species found</v>
      </c>
      <c r="F33">
        <v>0</v>
      </c>
      <c r="G33">
        <v>0</v>
      </c>
      <c r="H33">
        <v>0</v>
      </c>
      <c r="I33">
        <v>0</v>
      </c>
    </row>
    <row r="34" spans="1:10" x14ac:dyDescent="0.2">
      <c r="A34" t="s">
        <v>697</v>
      </c>
      <c r="B34" t="s">
        <v>788</v>
      </c>
      <c r="C34">
        <v>243</v>
      </c>
      <c r="D34" t="s">
        <v>181</v>
      </c>
      <c r="E34" t="str">
        <f>VLOOKUP(D34,Lookups!$A$2:$C$245,2,FALSE)</f>
        <v>No species found</v>
      </c>
      <c r="F34">
        <v>0</v>
      </c>
      <c r="G34">
        <v>0</v>
      </c>
      <c r="H34">
        <v>0</v>
      </c>
      <c r="I34">
        <v>0</v>
      </c>
    </row>
    <row r="35" spans="1:10" x14ac:dyDescent="0.2">
      <c r="A35" t="s">
        <v>697</v>
      </c>
      <c r="B35" t="s">
        <v>788</v>
      </c>
      <c r="C35">
        <v>244</v>
      </c>
      <c r="D35" t="s">
        <v>253</v>
      </c>
      <c r="E35" t="str">
        <f>VLOOKUP(D35,Lookups!$A$2:$C$245,2,FALSE)</f>
        <v>Quercus ilicifolia</v>
      </c>
      <c r="F35">
        <v>2</v>
      </c>
      <c r="G35">
        <v>0</v>
      </c>
      <c r="H35">
        <v>0</v>
      </c>
      <c r="I35">
        <v>0</v>
      </c>
    </row>
    <row r="36" spans="1:10" x14ac:dyDescent="0.2">
      <c r="A36" t="s">
        <v>697</v>
      </c>
      <c r="B36" t="s">
        <v>788</v>
      </c>
      <c r="C36">
        <v>245</v>
      </c>
      <c r="D36" t="s">
        <v>181</v>
      </c>
      <c r="E36" t="str">
        <f>VLOOKUP(D36,Lookups!$A$2:$C$245,2,FALSE)</f>
        <v>No species found</v>
      </c>
      <c r="F36">
        <v>0</v>
      </c>
      <c r="G36">
        <v>0</v>
      </c>
      <c r="H36">
        <v>0</v>
      </c>
      <c r="I36">
        <v>0</v>
      </c>
    </row>
    <row r="37" spans="1:10" x14ac:dyDescent="0.2">
      <c r="A37" t="s">
        <v>697</v>
      </c>
      <c r="B37" t="s">
        <v>788</v>
      </c>
      <c r="C37">
        <v>246</v>
      </c>
      <c r="D37" t="s">
        <v>9</v>
      </c>
      <c r="E37" t="str">
        <f>VLOOKUP(D37,Lookups!$A$2:$C$245,2,FALSE)</f>
        <v>Amelanchier spp.</v>
      </c>
      <c r="F37">
        <v>1</v>
      </c>
      <c r="G37">
        <v>0</v>
      </c>
      <c r="H37">
        <v>0</v>
      </c>
      <c r="I37">
        <v>0</v>
      </c>
    </row>
    <row r="38" spans="1:10" x14ac:dyDescent="0.2">
      <c r="A38" t="s">
        <v>697</v>
      </c>
      <c r="B38" t="s">
        <v>788</v>
      </c>
      <c r="C38">
        <v>247</v>
      </c>
      <c r="D38" t="s">
        <v>181</v>
      </c>
      <c r="E38" t="str">
        <f>VLOOKUP(D38,Lookups!$A$2:$C$245,2,FALSE)</f>
        <v>No species found</v>
      </c>
      <c r="F38">
        <v>0</v>
      </c>
      <c r="G38">
        <v>0</v>
      </c>
      <c r="H38">
        <v>0</v>
      </c>
      <c r="I38">
        <v>0</v>
      </c>
    </row>
    <row r="39" spans="1:10" x14ac:dyDescent="0.2">
      <c r="A39" t="s">
        <v>697</v>
      </c>
      <c r="B39" t="s">
        <v>788</v>
      </c>
      <c r="C39">
        <v>248</v>
      </c>
      <c r="D39" t="s">
        <v>253</v>
      </c>
      <c r="E39" t="str">
        <f>VLOOKUP(D39,Lookups!$A$2:$C$245,2,FALSE)</f>
        <v>Quercus ilicifolia</v>
      </c>
      <c r="F39">
        <v>3</v>
      </c>
      <c r="G39">
        <v>0</v>
      </c>
      <c r="H39">
        <v>0</v>
      </c>
      <c r="I39">
        <v>0</v>
      </c>
    </row>
    <row r="40" spans="1:10" x14ac:dyDescent="0.2">
      <c r="A40" t="s">
        <v>697</v>
      </c>
      <c r="B40" t="s">
        <v>788</v>
      </c>
      <c r="C40">
        <v>249</v>
      </c>
      <c r="D40" t="s">
        <v>9</v>
      </c>
      <c r="E40" t="str">
        <f>VLOOKUP(D40,Lookups!$A$2:$C$245,2,FALSE)</f>
        <v>Amelanchier spp.</v>
      </c>
      <c r="F40">
        <v>1</v>
      </c>
      <c r="G40">
        <v>0</v>
      </c>
      <c r="H40">
        <v>0</v>
      </c>
      <c r="I40">
        <v>0</v>
      </c>
    </row>
    <row r="41" spans="1:10" x14ac:dyDescent="0.2">
      <c r="A41" t="s">
        <v>697</v>
      </c>
      <c r="B41" t="s">
        <v>788</v>
      </c>
      <c r="C41">
        <v>250</v>
      </c>
      <c r="D41" t="s">
        <v>204</v>
      </c>
      <c r="E41" t="str">
        <f>VLOOKUP(D41,Lookups!$A$2:$C$245,2,FALSE)</f>
        <v>Pinus rigida</v>
      </c>
      <c r="F41">
        <v>1</v>
      </c>
      <c r="G41">
        <v>0</v>
      </c>
      <c r="H41">
        <v>0</v>
      </c>
      <c r="I41">
        <v>0</v>
      </c>
    </row>
    <row r="42" spans="1:10" x14ac:dyDescent="0.2">
      <c r="A42" t="s">
        <v>697</v>
      </c>
      <c r="B42" t="s">
        <v>788</v>
      </c>
      <c r="C42">
        <v>251</v>
      </c>
      <c r="D42" t="s">
        <v>253</v>
      </c>
      <c r="E42" t="str">
        <f>VLOOKUP(D42,Lookups!$A$2:$C$245,2,FALSE)</f>
        <v>Quercus ilicifolia</v>
      </c>
      <c r="F42">
        <v>5</v>
      </c>
      <c r="G42">
        <v>0</v>
      </c>
      <c r="H42">
        <v>0</v>
      </c>
      <c r="I42">
        <v>0</v>
      </c>
      <c r="J42" t="s">
        <v>380</v>
      </c>
    </row>
    <row r="43" spans="1:10" x14ac:dyDescent="0.2">
      <c r="A43" t="s">
        <v>697</v>
      </c>
      <c r="B43" t="s">
        <v>788</v>
      </c>
      <c r="C43">
        <v>252</v>
      </c>
      <c r="D43" t="s">
        <v>9</v>
      </c>
      <c r="E43" t="str">
        <f>VLOOKUP(D43,Lookups!$A$2:$C$245,2,FALSE)</f>
        <v>Amelanchier spp.</v>
      </c>
      <c r="F43">
        <v>5</v>
      </c>
      <c r="G43">
        <v>0</v>
      </c>
      <c r="H43">
        <v>0</v>
      </c>
      <c r="I43">
        <v>0</v>
      </c>
    </row>
    <row r="44" spans="1:10" x14ac:dyDescent="0.2">
      <c r="A44" t="s">
        <v>697</v>
      </c>
      <c r="B44" t="s">
        <v>788</v>
      </c>
      <c r="C44">
        <v>253</v>
      </c>
      <c r="D44" t="s">
        <v>9</v>
      </c>
      <c r="E44" t="str">
        <f>VLOOKUP(D44,Lookups!$A$2:$C$245,2,FALSE)</f>
        <v>Amelanchier spp.</v>
      </c>
      <c r="F44">
        <v>13</v>
      </c>
      <c r="G44">
        <v>3</v>
      </c>
      <c r="H44">
        <v>0</v>
      </c>
      <c r="I44">
        <v>0</v>
      </c>
    </row>
    <row r="45" spans="1:10" x14ac:dyDescent="0.2">
      <c r="A45" t="s">
        <v>697</v>
      </c>
      <c r="B45" t="s">
        <v>788</v>
      </c>
      <c r="C45">
        <v>253</v>
      </c>
      <c r="D45" t="s">
        <v>253</v>
      </c>
      <c r="E45" t="str">
        <f>VLOOKUP(D45,Lookups!$A$2:$C$245,2,FALSE)</f>
        <v>Quercus ilicifolia</v>
      </c>
      <c r="F45">
        <v>1</v>
      </c>
      <c r="G45">
        <v>0</v>
      </c>
      <c r="H45">
        <v>0</v>
      </c>
      <c r="I45">
        <v>0</v>
      </c>
    </row>
    <row r="46" spans="1:10" x14ac:dyDescent="0.2">
      <c r="A46" t="s">
        <v>697</v>
      </c>
      <c r="B46" t="s">
        <v>788</v>
      </c>
      <c r="C46">
        <v>254</v>
      </c>
      <c r="D46" t="s">
        <v>181</v>
      </c>
      <c r="E46" t="str">
        <f>VLOOKUP(D46,Lookups!$A$2:$C$245,2,FALSE)</f>
        <v>No species found</v>
      </c>
      <c r="F46">
        <v>0</v>
      </c>
      <c r="G46">
        <v>0</v>
      </c>
      <c r="H46">
        <v>0</v>
      </c>
      <c r="I46">
        <v>0</v>
      </c>
    </row>
    <row r="47" spans="1:10" x14ac:dyDescent="0.2">
      <c r="A47" t="s">
        <v>697</v>
      </c>
      <c r="B47" t="s">
        <v>788</v>
      </c>
      <c r="C47">
        <v>255</v>
      </c>
      <c r="D47" t="s">
        <v>381</v>
      </c>
      <c r="E47" t="str">
        <f>VLOOKUP(D47,Lookups!$A$2:$C$245,2,FALSE)</f>
        <v>Prunus sp.</v>
      </c>
      <c r="F47">
        <v>1</v>
      </c>
      <c r="G47">
        <v>0</v>
      </c>
      <c r="H47">
        <v>0</v>
      </c>
      <c r="I47">
        <v>0</v>
      </c>
    </row>
    <row r="48" spans="1:10" x14ac:dyDescent="0.2">
      <c r="A48" t="s">
        <v>697</v>
      </c>
      <c r="B48" t="s">
        <v>788</v>
      </c>
      <c r="C48">
        <v>256</v>
      </c>
      <c r="D48" t="s">
        <v>9</v>
      </c>
      <c r="E48" t="str">
        <f>VLOOKUP(D48,Lookups!$A$2:$C$245,2,FALSE)</f>
        <v>Amelanchier spp.</v>
      </c>
      <c r="F48">
        <v>35</v>
      </c>
      <c r="G48">
        <v>0</v>
      </c>
      <c r="H48">
        <v>0</v>
      </c>
      <c r="I48">
        <v>0</v>
      </c>
    </row>
    <row r="49" spans="1:9" x14ac:dyDescent="0.2">
      <c r="A49" t="s">
        <v>696</v>
      </c>
      <c r="B49" t="s">
        <v>788</v>
      </c>
      <c r="C49">
        <v>957</v>
      </c>
      <c r="D49" t="s">
        <v>253</v>
      </c>
      <c r="E49" t="str">
        <f>VLOOKUP(D49,Lookups!$A$2:$C$245,2,FALSE)</f>
        <v>Quercus ilicifolia</v>
      </c>
      <c r="F49">
        <v>4</v>
      </c>
      <c r="G49">
        <v>0</v>
      </c>
      <c r="H49">
        <v>0</v>
      </c>
      <c r="I49">
        <v>0</v>
      </c>
    </row>
    <row r="50" spans="1:9" x14ac:dyDescent="0.2">
      <c r="A50" t="s">
        <v>696</v>
      </c>
      <c r="B50" t="s">
        <v>788</v>
      </c>
      <c r="C50">
        <v>956</v>
      </c>
      <c r="D50" t="s">
        <v>181</v>
      </c>
      <c r="E50" t="str">
        <f>VLOOKUP(D50,Lookups!$A$2:$C$245,2,FALSE)</f>
        <v>No species found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696</v>
      </c>
      <c r="B51" t="s">
        <v>788</v>
      </c>
      <c r="C51">
        <v>955</v>
      </c>
      <c r="D51" t="s">
        <v>253</v>
      </c>
      <c r="E51" t="str">
        <f>VLOOKUP(D51,Lookups!$A$2:$C$245,2,FALSE)</f>
        <v>Quercus ilicifolia</v>
      </c>
      <c r="F51">
        <v>2</v>
      </c>
      <c r="G51">
        <v>0</v>
      </c>
      <c r="H51">
        <v>0</v>
      </c>
      <c r="I51">
        <v>0</v>
      </c>
    </row>
    <row r="52" spans="1:9" x14ac:dyDescent="0.2">
      <c r="A52" t="s">
        <v>696</v>
      </c>
      <c r="B52" t="s">
        <v>788</v>
      </c>
      <c r="C52">
        <v>954</v>
      </c>
      <c r="D52" t="s">
        <v>181</v>
      </c>
      <c r="E52" t="str">
        <f>VLOOKUP(D52,Lookups!$A$2:$C$245,2,FALSE)</f>
        <v>No species found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696</v>
      </c>
      <c r="B53" t="s">
        <v>788</v>
      </c>
      <c r="C53">
        <v>953</v>
      </c>
      <c r="D53" t="s">
        <v>253</v>
      </c>
      <c r="E53" t="str">
        <f>VLOOKUP(D53,Lookups!$A$2:$C$245,2,FALSE)</f>
        <v>Quercus ilicifolia</v>
      </c>
      <c r="F53">
        <v>1</v>
      </c>
      <c r="G53">
        <v>0</v>
      </c>
      <c r="H53">
        <v>0</v>
      </c>
      <c r="I53">
        <v>0</v>
      </c>
    </row>
    <row r="54" spans="1:9" x14ac:dyDescent="0.2">
      <c r="A54" t="s">
        <v>696</v>
      </c>
      <c r="B54" t="s">
        <v>788</v>
      </c>
      <c r="C54">
        <v>952</v>
      </c>
      <c r="D54" t="s">
        <v>181</v>
      </c>
      <c r="E54" t="str">
        <f>VLOOKUP(D54,Lookups!$A$2:$C$245,2,FALSE)</f>
        <v>No species found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696</v>
      </c>
      <c r="B55" t="s">
        <v>788</v>
      </c>
      <c r="C55">
        <v>951</v>
      </c>
      <c r="D55" t="s">
        <v>253</v>
      </c>
      <c r="E55" t="str">
        <f>VLOOKUP(D55,Lookups!$A$2:$C$245,2,FALSE)</f>
        <v>Quercus ilicifolia</v>
      </c>
      <c r="F55">
        <v>5</v>
      </c>
      <c r="G55">
        <v>0</v>
      </c>
      <c r="H55">
        <v>0</v>
      </c>
      <c r="I55">
        <v>0</v>
      </c>
    </row>
    <row r="56" spans="1:9" x14ac:dyDescent="0.2">
      <c r="A56" t="s">
        <v>696</v>
      </c>
      <c r="B56" t="s">
        <v>788</v>
      </c>
      <c r="C56">
        <v>950</v>
      </c>
      <c r="D56" t="s">
        <v>253</v>
      </c>
      <c r="E56" t="str">
        <f>VLOOKUP(D56,Lookups!$A$2:$C$245,2,FALSE)</f>
        <v>Quercus ilicifolia</v>
      </c>
      <c r="F56">
        <v>11</v>
      </c>
      <c r="G56">
        <v>0</v>
      </c>
      <c r="H56">
        <v>0</v>
      </c>
      <c r="I56">
        <v>0</v>
      </c>
    </row>
    <row r="57" spans="1:9" x14ac:dyDescent="0.2">
      <c r="A57" t="s">
        <v>696</v>
      </c>
      <c r="B57" t="s">
        <v>788</v>
      </c>
      <c r="C57">
        <v>949</v>
      </c>
      <c r="D57" t="s">
        <v>253</v>
      </c>
      <c r="E57" t="str">
        <f>VLOOKUP(D57,Lookups!$A$2:$C$245,2,FALSE)</f>
        <v>Quercus ilicifolia</v>
      </c>
      <c r="F57">
        <v>4</v>
      </c>
      <c r="G57">
        <v>0</v>
      </c>
      <c r="H57">
        <v>0</v>
      </c>
      <c r="I57">
        <v>0</v>
      </c>
    </row>
    <row r="58" spans="1:9" x14ac:dyDescent="0.2">
      <c r="A58" t="s">
        <v>696</v>
      </c>
      <c r="B58" t="s">
        <v>788</v>
      </c>
      <c r="C58">
        <v>948</v>
      </c>
      <c r="D58" t="s">
        <v>253</v>
      </c>
      <c r="E58" t="str">
        <f>VLOOKUP(D58,Lookups!$A$2:$C$245,2,FALSE)</f>
        <v>Quercus ilicifolia</v>
      </c>
      <c r="F58">
        <v>2</v>
      </c>
      <c r="G58">
        <v>0</v>
      </c>
      <c r="H58">
        <v>0</v>
      </c>
      <c r="I58">
        <v>0</v>
      </c>
    </row>
    <row r="59" spans="1:9" x14ac:dyDescent="0.2">
      <c r="A59" t="s">
        <v>696</v>
      </c>
      <c r="B59" t="s">
        <v>788</v>
      </c>
      <c r="C59">
        <v>947</v>
      </c>
      <c r="D59" t="s">
        <v>253</v>
      </c>
      <c r="E59" t="str">
        <f>VLOOKUP(D59,Lookups!$A$2:$C$245,2,FALSE)</f>
        <v>Quercus ilicifolia</v>
      </c>
      <c r="F59">
        <v>3</v>
      </c>
      <c r="G59">
        <v>0</v>
      </c>
      <c r="H59">
        <v>0</v>
      </c>
      <c r="I59">
        <v>0</v>
      </c>
    </row>
    <row r="60" spans="1:9" x14ac:dyDescent="0.2">
      <c r="A60" t="s">
        <v>696</v>
      </c>
      <c r="B60" t="s">
        <v>788</v>
      </c>
      <c r="C60">
        <v>947</v>
      </c>
      <c r="D60" t="s">
        <v>237</v>
      </c>
      <c r="E60" t="str">
        <f>VLOOKUP(D60,Lookups!$A$2:$C$245,2,FALSE)</f>
        <v>Prunus serotina</v>
      </c>
      <c r="F60">
        <v>1</v>
      </c>
      <c r="G60">
        <v>0</v>
      </c>
      <c r="H60">
        <v>0</v>
      </c>
      <c r="I60">
        <v>0</v>
      </c>
    </row>
    <row r="61" spans="1:9" x14ac:dyDescent="0.2">
      <c r="A61" t="s">
        <v>696</v>
      </c>
      <c r="B61" t="s">
        <v>788</v>
      </c>
      <c r="C61">
        <v>946</v>
      </c>
      <c r="D61" t="s">
        <v>253</v>
      </c>
      <c r="E61" t="str">
        <f>VLOOKUP(D61,Lookups!$A$2:$C$245,2,FALSE)</f>
        <v>Quercus ilicifolia</v>
      </c>
      <c r="F61">
        <v>7</v>
      </c>
      <c r="G61">
        <v>0</v>
      </c>
      <c r="H61">
        <v>0</v>
      </c>
      <c r="I61">
        <v>0</v>
      </c>
    </row>
    <row r="62" spans="1:9" x14ac:dyDescent="0.2">
      <c r="A62" t="s">
        <v>696</v>
      </c>
      <c r="B62" t="s">
        <v>788</v>
      </c>
      <c r="C62">
        <v>945</v>
      </c>
      <c r="D62" t="s">
        <v>253</v>
      </c>
      <c r="E62" t="str">
        <f>VLOOKUP(D62,Lookups!$A$2:$C$245,2,FALSE)</f>
        <v>Quercus ilicifolia</v>
      </c>
      <c r="F62">
        <v>3</v>
      </c>
      <c r="G62">
        <v>0</v>
      </c>
      <c r="H62">
        <v>0</v>
      </c>
      <c r="I62">
        <v>0</v>
      </c>
    </row>
    <row r="63" spans="1:9" x14ac:dyDescent="0.2">
      <c r="A63" t="s">
        <v>696</v>
      </c>
      <c r="B63" t="s">
        <v>788</v>
      </c>
      <c r="C63">
        <v>944</v>
      </c>
      <c r="D63" t="s">
        <v>699</v>
      </c>
      <c r="E63" t="str">
        <f>VLOOKUP(D63,Lookups!$A$2:$C$245,2,FALSE)</f>
        <v>Crataegus species</v>
      </c>
      <c r="F63">
        <v>5</v>
      </c>
      <c r="G63">
        <v>0</v>
      </c>
      <c r="H63">
        <v>0</v>
      </c>
      <c r="I63">
        <v>0</v>
      </c>
    </row>
    <row r="64" spans="1:9" x14ac:dyDescent="0.2">
      <c r="A64" t="s">
        <v>696</v>
      </c>
      <c r="B64" t="s">
        <v>788</v>
      </c>
      <c r="C64">
        <v>943</v>
      </c>
      <c r="D64" t="s">
        <v>253</v>
      </c>
      <c r="E64" t="str">
        <f>VLOOKUP(D64,Lookups!$A$2:$C$245,2,FALSE)</f>
        <v>Quercus ilicifolia</v>
      </c>
      <c r="F64">
        <v>6</v>
      </c>
      <c r="G64">
        <v>0</v>
      </c>
      <c r="H64">
        <v>0</v>
      </c>
      <c r="I64">
        <v>0</v>
      </c>
    </row>
    <row r="65" spans="1:9" x14ac:dyDescent="0.2">
      <c r="A65" t="s">
        <v>696</v>
      </c>
      <c r="B65" t="s">
        <v>788</v>
      </c>
      <c r="C65">
        <v>942</v>
      </c>
      <c r="D65" t="s">
        <v>253</v>
      </c>
      <c r="E65" t="str">
        <f>VLOOKUP(D65,Lookups!$A$2:$C$245,2,FALSE)</f>
        <v>Quercus ilicifolia</v>
      </c>
      <c r="F65">
        <v>6</v>
      </c>
      <c r="G65">
        <v>0</v>
      </c>
      <c r="H65">
        <v>0</v>
      </c>
      <c r="I65">
        <v>0</v>
      </c>
    </row>
    <row r="66" spans="1:9" x14ac:dyDescent="0.2">
      <c r="A66" t="s">
        <v>696</v>
      </c>
      <c r="B66" t="s">
        <v>788</v>
      </c>
      <c r="C66">
        <v>941</v>
      </c>
      <c r="D66" t="s">
        <v>253</v>
      </c>
      <c r="E66" t="str">
        <f>VLOOKUP(D66,Lookups!$A$2:$C$245,2,FALSE)</f>
        <v>Quercus ilicifolia</v>
      </c>
      <c r="F66">
        <v>7</v>
      </c>
      <c r="G66">
        <v>0</v>
      </c>
      <c r="H66">
        <v>0</v>
      </c>
      <c r="I66">
        <v>0</v>
      </c>
    </row>
    <row r="67" spans="1:9" x14ac:dyDescent="0.2">
      <c r="A67" t="s">
        <v>696</v>
      </c>
      <c r="B67" t="s">
        <v>788</v>
      </c>
      <c r="C67">
        <v>940</v>
      </c>
      <c r="D67" t="s">
        <v>253</v>
      </c>
      <c r="E67" t="str">
        <f>VLOOKUP(D67,Lookups!$A$2:$C$245,2,FALSE)</f>
        <v>Quercus ilicifolia</v>
      </c>
      <c r="F67">
        <v>2</v>
      </c>
      <c r="G67">
        <v>0</v>
      </c>
      <c r="H67">
        <v>0</v>
      </c>
      <c r="I67">
        <v>0</v>
      </c>
    </row>
    <row r="68" spans="1:9" x14ac:dyDescent="0.2">
      <c r="A68" t="s">
        <v>696</v>
      </c>
      <c r="B68" t="s">
        <v>788</v>
      </c>
      <c r="C68">
        <v>939</v>
      </c>
      <c r="D68" t="s">
        <v>237</v>
      </c>
      <c r="E68" t="str">
        <f>VLOOKUP(D68,Lookups!$A$2:$C$245,2,FALSE)</f>
        <v>Prunus serotina</v>
      </c>
      <c r="F68">
        <v>2</v>
      </c>
      <c r="G68">
        <v>0</v>
      </c>
      <c r="H68">
        <v>0</v>
      </c>
      <c r="I68">
        <v>0</v>
      </c>
    </row>
    <row r="69" spans="1:9" x14ac:dyDescent="0.2">
      <c r="A69" t="s">
        <v>696</v>
      </c>
      <c r="B69" t="s">
        <v>788</v>
      </c>
      <c r="C69">
        <v>939</v>
      </c>
      <c r="D69" t="s">
        <v>253</v>
      </c>
      <c r="E69" t="str">
        <f>VLOOKUP(D69,Lookups!$A$2:$C$245,2,FALSE)</f>
        <v>Quercus ilicifolia</v>
      </c>
      <c r="F69">
        <v>2</v>
      </c>
      <c r="G69">
        <v>0</v>
      </c>
      <c r="H69">
        <v>0</v>
      </c>
      <c r="I69">
        <v>0</v>
      </c>
    </row>
    <row r="70" spans="1:9" x14ac:dyDescent="0.2">
      <c r="A70" t="s">
        <v>696</v>
      </c>
      <c r="B70" t="s">
        <v>788</v>
      </c>
      <c r="C70">
        <v>938</v>
      </c>
      <c r="D70" t="s">
        <v>237</v>
      </c>
      <c r="E70" t="str">
        <f>VLOOKUP(D70,Lookups!$A$2:$C$245,2,FALSE)</f>
        <v>Prunus serotina</v>
      </c>
      <c r="F70">
        <v>1</v>
      </c>
      <c r="G70">
        <v>0</v>
      </c>
      <c r="H70">
        <v>0</v>
      </c>
      <c r="I70">
        <v>0</v>
      </c>
    </row>
    <row r="71" spans="1:9" x14ac:dyDescent="0.2">
      <c r="A71" t="s">
        <v>696</v>
      </c>
      <c r="B71" t="s">
        <v>788</v>
      </c>
      <c r="C71">
        <v>938</v>
      </c>
      <c r="D71" t="s">
        <v>253</v>
      </c>
      <c r="E71" t="str">
        <f>VLOOKUP(D71,Lookups!$A$2:$C$245,2,FALSE)</f>
        <v>Quercus ilicifolia</v>
      </c>
      <c r="F71">
        <v>11</v>
      </c>
      <c r="G71">
        <v>0</v>
      </c>
      <c r="H71">
        <v>0</v>
      </c>
      <c r="I71">
        <v>0</v>
      </c>
    </row>
    <row r="72" spans="1:9" x14ac:dyDescent="0.2">
      <c r="A72" t="s">
        <v>696</v>
      </c>
      <c r="B72" t="s">
        <v>788</v>
      </c>
      <c r="C72">
        <v>937</v>
      </c>
      <c r="D72" t="s">
        <v>181</v>
      </c>
      <c r="E72" t="str">
        <f>VLOOKUP(D72,Lookups!$A$2:$C$245,2,FALSE)</f>
        <v>No species found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696</v>
      </c>
      <c r="B73" t="s">
        <v>788</v>
      </c>
      <c r="C73">
        <v>936</v>
      </c>
      <c r="D73" t="s">
        <v>181</v>
      </c>
      <c r="E73" t="str">
        <f>VLOOKUP(D73,Lookups!$A$2:$C$245,2,FALSE)</f>
        <v>No species found</v>
      </c>
      <c r="F73">
        <v>0</v>
      </c>
      <c r="G73">
        <v>0</v>
      </c>
      <c r="H73">
        <v>0</v>
      </c>
      <c r="I7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8F60-55D0-B74B-A838-9B20E212A2D1}">
  <dimension ref="A1:I98"/>
  <sheetViews>
    <sheetView zoomScale="140" zoomScaleNormal="140" workbookViewId="0">
      <pane ySplit="1" topLeftCell="A91" activePane="bottomLeft" state="frozen"/>
      <selection pane="bottomLeft" activeCell="B2" sqref="B2:B98"/>
    </sheetView>
  </sheetViews>
  <sheetFormatPr baseColWidth="10" defaultRowHeight="16" x14ac:dyDescent="0.2"/>
  <cols>
    <col min="1" max="2" width="12.33203125" customWidth="1"/>
    <col min="4" max="4" width="13" customWidth="1"/>
    <col min="5" max="5" width="15.33203125" customWidth="1"/>
    <col min="8" max="8" width="15.1640625" customWidth="1"/>
    <col min="9" max="9" width="21.83203125" customWidth="1"/>
  </cols>
  <sheetData>
    <row r="1" spans="1:9" s="1" customFormat="1" x14ac:dyDescent="0.2">
      <c r="A1" s="1" t="s">
        <v>359</v>
      </c>
      <c r="B1" s="1" t="s">
        <v>771</v>
      </c>
      <c r="C1" s="1" t="s">
        <v>772</v>
      </c>
      <c r="D1" s="1" t="s">
        <v>776</v>
      </c>
      <c r="E1" s="1" t="s">
        <v>777</v>
      </c>
      <c r="F1" s="1" t="s">
        <v>783</v>
      </c>
      <c r="G1" s="1" t="s">
        <v>784</v>
      </c>
      <c r="H1" s="1" t="s">
        <v>785</v>
      </c>
      <c r="I1" s="1" t="s">
        <v>786</v>
      </c>
    </row>
    <row r="2" spans="1:9" x14ac:dyDescent="0.2">
      <c r="A2" t="s">
        <v>698</v>
      </c>
      <c r="B2" t="s">
        <v>788</v>
      </c>
      <c r="C2">
        <v>281</v>
      </c>
      <c r="D2" t="s">
        <v>253</v>
      </c>
      <c r="E2" t="str">
        <f>VLOOKUP(D2,Lookups!$A$2:$C$245,2,FALSE)</f>
        <v>Quercus ilicifolia</v>
      </c>
      <c r="F2">
        <v>22</v>
      </c>
      <c r="G2">
        <v>0</v>
      </c>
      <c r="H2">
        <v>0</v>
      </c>
      <c r="I2">
        <v>0</v>
      </c>
    </row>
    <row r="3" spans="1:9" x14ac:dyDescent="0.2">
      <c r="A3" t="s">
        <v>698</v>
      </c>
      <c r="B3" t="s">
        <v>788</v>
      </c>
      <c r="C3">
        <v>282</v>
      </c>
      <c r="D3" t="s">
        <v>253</v>
      </c>
      <c r="E3" t="str">
        <f>VLOOKUP(D3,Lookups!$A$2:$C$245,2,FALSE)</f>
        <v>Quercus ilicifolia</v>
      </c>
      <c r="F3">
        <v>19</v>
      </c>
      <c r="G3">
        <v>0</v>
      </c>
      <c r="H3">
        <v>0</v>
      </c>
      <c r="I3">
        <v>0</v>
      </c>
    </row>
    <row r="4" spans="1:9" x14ac:dyDescent="0.2">
      <c r="A4" t="s">
        <v>698</v>
      </c>
      <c r="B4" t="s">
        <v>788</v>
      </c>
      <c r="C4">
        <v>283</v>
      </c>
      <c r="D4" t="s">
        <v>204</v>
      </c>
      <c r="E4" t="str">
        <f>VLOOKUP(D4,Lookups!$A$2:$C$245,2,FALSE)</f>
        <v>Pinus rigida</v>
      </c>
      <c r="F4">
        <v>9</v>
      </c>
      <c r="G4">
        <v>0</v>
      </c>
      <c r="H4">
        <v>0</v>
      </c>
      <c r="I4">
        <v>0</v>
      </c>
    </row>
    <row r="5" spans="1:9" x14ac:dyDescent="0.2">
      <c r="A5" t="s">
        <v>698</v>
      </c>
      <c r="B5" t="s">
        <v>788</v>
      </c>
      <c r="C5">
        <v>283</v>
      </c>
      <c r="D5" t="s">
        <v>253</v>
      </c>
      <c r="E5" t="str">
        <f>VLOOKUP(D5,Lookups!$A$2:$C$245,2,FALSE)</f>
        <v>Quercus ilicifolia</v>
      </c>
      <c r="F5">
        <v>10</v>
      </c>
      <c r="G5">
        <v>0</v>
      </c>
      <c r="H5">
        <v>0</v>
      </c>
      <c r="I5">
        <v>0</v>
      </c>
    </row>
    <row r="6" spans="1:9" x14ac:dyDescent="0.2">
      <c r="A6" t="s">
        <v>698</v>
      </c>
      <c r="B6" t="s">
        <v>788</v>
      </c>
      <c r="C6">
        <v>284</v>
      </c>
      <c r="D6" t="s">
        <v>253</v>
      </c>
      <c r="E6" t="str">
        <f>VLOOKUP(D6,Lookups!$A$2:$C$245,2,FALSE)</f>
        <v>Quercus ilicifolia</v>
      </c>
      <c r="F6">
        <v>47</v>
      </c>
      <c r="G6">
        <v>0</v>
      </c>
      <c r="H6">
        <v>0</v>
      </c>
      <c r="I6">
        <v>0</v>
      </c>
    </row>
    <row r="7" spans="1:9" x14ac:dyDescent="0.2">
      <c r="A7" t="s">
        <v>698</v>
      </c>
      <c r="B7" t="s">
        <v>788</v>
      </c>
      <c r="C7">
        <v>285</v>
      </c>
      <c r="D7" t="s">
        <v>253</v>
      </c>
      <c r="E7" t="str">
        <f>VLOOKUP(D7,Lookups!$A$2:$C$245,2,FALSE)</f>
        <v>Quercus ilicifolia</v>
      </c>
      <c r="F7">
        <v>28</v>
      </c>
      <c r="G7">
        <v>0</v>
      </c>
      <c r="H7">
        <v>0</v>
      </c>
      <c r="I7">
        <v>0</v>
      </c>
    </row>
    <row r="8" spans="1:9" x14ac:dyDescent="0.2">
      <c r="A8" t="s">
        <v>698</v>
      </c>
      <c r="B8" t="s">
        <v>788</v>
      </c>
      <c r="C8">
        <v>285</v>
      </c>
      <c r="D8" t="s">
        <v>204</v>
      </c>
      <c r="E8" t="str">
        <f>VLOOKUP(D8,Lookups!$A$2:$C$245,2,FALSE)</f>
        <v>Pinus rigida</v>
      </c>
      <c r="F8">
        <v>1</v>
      </c>
      <c r="G8">
        <v>0</v>
      </c>
      <c r="H8">
        <v>0</v>
      </c>
      <c r="I8">
        <v>0</v>
      </c>
    </row>
    <row r="9" spans="1:9" x14ac:dyDescent="0.2">
      <c r="A9" t="s">
        <v>698</v>
      </c>
      <c r="B9" t="s">
        <v>788</v>
      </c>
      <c r="C9">
        <v>286</v>
      </c>
      <c r="D9" t="s">
        <v>253</v>
      </c>
      <c r="E9" t="str">
        <f>VLOOKUP(D9,Lookups!$A$2:$C$245,2,FALSE)</f>
        <v>Quercus ilicifolia</v>
      </c>
      <c r="F9">
        <v>32</v>
      </c>
      <c r="G9">
        <v>0</v>
      </c>
      <c r="H9">
        <v>0</v>
      </c>
      <c r="I9">
        <v>0</v>
      </c>
    </row>
    <row r="10" spans="1:9" x14ac:dyDescent="0.2">
      <c r="A10" t="s">
        <v>698</v>
      </c>
      <c r="B10" t="s">
        <v>788</v>
      </c>
      <c r="C10">
        <v>287</v>
      </c>
      <c r="D10" t="s">
        <v>253</v>
      </c>
      <c r="E10" t="str">
        <f>VLOOKUP(D10,Lookups!$A$2:$C$245,2,FALSE)</f>
        <v>Quercus ilicifolia</v>
      </c>
      <c r="F10">
        <v>13</v>
      </c>
      <c r="G10">
        <v>0</v>
      </c>
      <c r="H10">
        <v>0</v>
      </c>
      <c r="I10">
        <v>0</v>
      </c>
    </row>
    <row r="11" spans="1:9" x14ac:dyDescent="0.2">
      <c r="A11" t="s">
        <v>698</v>
      </c>
      <c r="B11" t="s">
        <v>788</v>
      </c>
      <c r="C11">
        <v>288</v>
      </c>
      <c r="D11" t="s">
        <v>253</v>
      </c>
      <c r="E11" t="str">
        <f>VLOOKUP(D11,Lookups!$A$2:$C$245,2,FALSE)</f>
        <v>Quercus ilicifolia</v>
      </c>
      <c r="F11">
        <v>50</v>
      </c>
      <c r="G11">
        <v>0</v>
      </c>
      <c r="H11">
        <v>0</v>
      </c>
      <c r="I11">
        <v>0</v>
      </c>
    </row>
    <row r="12" spans="1:9" x14ac:dyDescent="0.2">
      <c r="A12" t="s">
        <v>698</v>
      </c>
      <c r="B12" t="s">
        <v>788</v>
      </c>
      <c r="C12">
        <v>289</v>
      </c>
      <c r="D12" t="s">
        <v>204</v>
      </c>
      <c r="E12" t="str">
        <f>VLOOKUP(D12,Lookups!$A$2:$C$245,2,FALSE)</f>
        <v>Pinus rigida</v>
      </c>
      <c r="F12">
        <v>2</v>
      </c>
      <c r="G12">
        <v>0</v>
      </c>
      <c r="H12">
        <v>0</v>
      </c>
      <c r="I12">
        <v>0</v>
      </c>
    </row>
    <row r="13" spans="1:9" x14ac:dyDescent="0.2">
      <c r="A13" t="s">
        <v>698</v>
      </c>
      <c r="B13" t="s">
        <v>788</v>
      </c>
      <c r="C13">
        <v>289</v>
      </c>
      <c r="D13" t="s">
        <v>253</v>
      </c>
      <c r="E13" t="str">
        <f>VLOOKUP(D13,Lookups!$A$2:$C$245,2,FALSE)</f>
        <v>Quercus ilicifolia</v>
      </c>
      <c r="F13">
        <v>20</v>
      </c>
      <c r="G13">
        <v>0</v>
      </c>
      <c r="H13">
        <v>0</v>
      </c>
      <c r="I13">
        <v>0</v>
      </c>
    </row>
    <row r="14" spans="1:9" x14ac:dyDescent="0.2">
      <c r="A14" t="s">
        <v>698</v>
      </c>
      <c r="B14" t="s">
        <v>788</v>
      </c>
      <c r="C14">
        <v>290</v>
      </c>
      <c r="D14" t="s">
        <v>253</v>
      </c>
      <c r="E14" t="str">
        <f>VLOOKUP(D14,Lookups!$A$2:$C$245,2,FALSE)</f>
        <v>Quercus ilicifolia</v>
      </c>
      <c r="F14">
        <v>34</v>
      </c>
      <c r="G14">
        <v>0</v>
      </c>
      <c r="H14">
        <v>0</v>
      </c>
      <c r="I14">
        <v>0</v>
      </c>
    </row>
    <row r="15" spans="1:9" x14ac:dyDescent="0.2">
      <c r="A15" t="s">
        <v>698</v>
      </c>
      <c r="B15" t="s">
        <v>788</v>
      </c>
      <c r="C15">
        <v>291</v>
      </c>
      <c r="D15" t="s">
        <v>253</v>
      </c>
      <c r="E15" t="str">
        <f>VLOOKUP(D15,Lookups!$A$2:$C$245,2,FALSE)</f>
        <v>Quercus ilicifolia</v>
      </c>
      <c r="F15">
        <v>36</v>
      </c>
      <c r="G15">
        <v>0</v>
      </c>
      <c r="H15">
        <v>0</v>
      </c>
      <c r="I15">
        <v>0</v>
      </c>
    </row>
    <row r="16" spans="1:9" x14ac:dyDescent="0.2">
      <c r="A16" t="s">
        <v>698</v>
      </c>
      <c r="B16" t="s">
        <v>788</v>
      </c>
      <c r="C16">
        <v>292</v>
      </c>
      <c r="D16" t="s">
        <v>253</v>
      </c>
      <c r="E16" t="str">
        <f>VLOOKUP(D16,Lookups!$A$2:$C$245,2,FALSE)</f>
        <v>Quercus ilicifolia</v>
      </c>
      <c r="F16">
        <v>41</v>
      </c>
      <c r="G16">
        <v>0</v>
      </c>
      <c r="H16">
        <v>0</v>
      </c>
      <c r="I16">
        <v>0</v>
      </c>
    </row>
    <row r="17" spans="1:9" x14ac:dyDescent="0.2">
      <c r="A17" t="s">
        <v>698</v>
      </c>
      <c r="B17" t="s">
        <v>788</v>
      </c>
      <c r="C17">
        <v>293</v>
      </c>
      <c r="D17" t="s">
        <v>253</v>
      </c>
      <c r="E17" t="str">
        <f>VLOOKUP(D17,Lookups!$A$2:$C$245,2,FALSE)</f>
        <v>Quercus ilicifolia</v>
      </c>
      <c r="F17">
        <v>10</v>
      </c>
      <c r="G17">
        <v>0</v>
      </c>
      <c r="H17">
        <v>0</v>
      </c>
      <c r="I17">
        <v>0</v>
      </c>
    </row>
    <row r="18" spans="1:9" x14ac:dyDescent="0.2">
      <c r="A18" t="s">
        <v>698</v>
      </c>
      <c r="B18" t="s">
        <v>788</v>
      </c>
      <c r="C18">
        <v>294</v>
      </c>
      <c r="D18" t="s">
        <v>253</v>
      </c>
      <c r="E18" t="str">
        <f>VLOOKUP(D18,Lookups!$A$2:$C$245,2,FALSE)</f>
        <v>Quercus ilicifolia</v>
      </c>
      <c r="F18">
        <v>30</v>
      </c>
      <c r="G18">
        <v>0</v>
      </c>
      <c r="H18">
        <v>0</v>
      </c>
      <c r="I18">
        <v>0</v>
      </c>
    </row>
    <row r="19" spans="1:9" x14ac:dyDescent="0.2">
      <c r="A19" t="s">
        <v>698</v>
      </c>
      <c r="B19" t="s">
        <v>788</v>
      </c>
      <c r="C19">
        <v>295</v>
      </c>
      <c r="D19" t="s">
        <v>253</v>
      </c>
      <c r="E19" t="str">
        <f>VLOOKUP(D19,Lookups!$A$2:$C$245,2,FALSE)</f>
        <v>Quercus ilicifolia</v>
      </c>
      <c r="F19">
        <v>17</v>
      </c>
      <c r="G19">
        <v>0</v>
      </c>
      <c r="H19">
        <v>0</v>
      </c>
      <c r="I19">
        <v>0</v>
      </c>
    </row>
    <row r="20" spans="1:9" x14ac:dyDescent="0.2">
      <c r="A20" t="s">
        <v>698</v>
      </c>
      <c r="B20" t="s">
        <v>788</v>
      </c>
      <c r="C20">
        <v>296</v>
      </c>
      <c r="D20" t="s">
        <v>253</v>
      </c>
      <c r="E20" t="str">
        <f>VLOOKUP(D20,Lookups!$A$2:$C$245,2,FALSE)</f>
        <v>Quercus ilicifolia</v>
      </c>
      <c r="F20">
        <v>21</v>
      </c>
      <c r="G20">
        <v>0</v>
      </c>
      <c r="H20">
        <v>0</v>
      </c>
      <c r="I20">
        <v>0</v>
      </c>
    </row>
    <row r="21" spans="1:9" x14ac:dyDescent="0.2">
      <c r="A21" t="s">
        <v>698</v>
      </c>
      <c r="B21" t="s">
        <v>788</v>
      </c>
      <c r="C21">
        <v>297</v>
      </c>
      <c r="D21" t="s">
        <v>253</v>
      </c>
      <c r="E21" t="str">
        <f>VLOOKUP(D21,Lookups!$A$2:$C$245,2,FALSE)</f>
        <v>Quercus ilicifolia</v>
      </c>
      <c r="F21">
        <v>3</v>
      </c>
      <c r="G21">
        <v>0</v>
      </c>
      <c r="H21">
        <v>0</v>
      </c>
      <c r="I21">
        <v>0</v>
      </c>
    </row>
    <row r="22" spans="1:9" x14ac:dyDescent="0.2">
      <c r="A22" t="s">
        <v>698</v>
      </c>
      <c r="B22" t="s">
        <v>788</v>
      </c>
      <c r="C22">
        <v>298</v>
      </c>
      <c r="D22" t="s">
        <v>253</v>
      </c>
      <c r="E22" t="str">
        <f>VLOOKUP(D22,Lookups!$A$2:$C$245,2,FALSE)</f>
        <v>Quercus ilicifolia</v>
      </c>
      <c r="F22">
        <v>31</v>
      </c>
      <c r="G22">
        <v>0</v>
      </c>
      <c r="H22">
        <v>0</v>
      </c>
      <c r="I22">
        <v>0</v>
      </c>
    </row>
    <row r="23" spans="1:9" x14ac:dyDescent="0.2">
      <c r="A23" t="s">
        <v>698</v>
      </c>
      <c r="B23" t="s">
        <v>788</v>
      </c>
      <c r="C23">
        <v>298</v>
      </c>
      <c r="D23" t="s">
        <v>204</v>
      </c>
      <c r="E23" t="str">
        <f>VLOOKUP(D23,Lookups!$A$2:$C$245,2,FALSE)</f>
        <v>Pinus rigida</v>
      </c>
      <c r="F23">
        <v>1</v>
      </c>
      <c r="G23">
        <v>0</v>
      </c>
      <c r="H23">
        <v>0</v>
      </c>
      <c r="I23">
        <v>0</v>
      </c>
    </row>
    <row r="24" spans="1:9" x14ac:dyDescent="0.2">
      <c r="A24" t="s">
        <v>698</v>
      </c>
      <c r="B24" t="s">
        <v>788</v>
      </c>
      <c r="C24">
        <v>299</v>
      </c>
      <c r="D24" t="s">
        <v>253</v>
      </c>
      <c r="E24" t="str">
        <f>VLOOKUP(D24,Lookups!$A$2:$C$245,2,FALSE)</f>
        <v>Quercus ilicifolia</v>
      </c>
      <c r="F24">
        <v>7</v>
      </c>
      <c r="G24">
        <v>0</v>
      </c>
      <c r="H24">
        <v>0</v>
      </c>
      <c r="I24">
        <v>0</v>
      </c>
    </row>
    <row r="25" spans="1:9" x14ac:dyDescent="0.2">
      <c r="A25" t="s">
        <v>698</v>
      </c>
      <c r="B25" t="s">
        <v>788</v>
      </c>
      <c r="C25">
        <v>299</v>
      </c>
      <c r="D25" t="s">
        <v>204</v>
      </c>
      <c r="E25" t="str">
        <f>VLOOKUP(D25,Lookups!$A$2:$C$245,2,FALSE)</f>
        <v>Pinus rigida</v>
      </c>
      <c r="F25">
        <v>2</v>
      </c>
      <c r="G25">
        <v>0</v>
      </c>
      <c r="H25">
        <v>0</v>
      </c>
      <c r="I25">
        <v>0</v>
      </c>
    </row>
    <row r="26" spans="1:9" x14ac:dyDescent="0.2">
      <c r="A26" t="s">
        <v>698</v>
      </c>
      <c r="B26" t="s">
        <v>788</v>
      </c>
      <c r="C26">
        <v>300</v>
      </c>
      <c r="D26" t="s">
        <v>253</v>
      </c>
      <c r="E26" t="str">
        <f>VLOOKUP(D26,Lookups!$A$2:$C$245,2,FALSE)</f>
        <v>Quercus ilicifolia</v>
      </c>
      <c r="F26">
        <v>49</v>
      </c>
      <c r="G26">
        <v>0</v>
      </c>
      <c r="H26">
        <v>0</v>
      </c>
      <c r="I26">
        <v>0</v>
      </c>
    </row>
    <row r="27" spans="1:9" x14ac:dyDescent="0.2">
      <c r="A27" t="s">
        <v>698</v>
      </c>
      <c r="B27" t="s">
        <v>788</v>
      </c>
      <c r="C27">
        <v>301</v>
      </c>
      <c r="D27" t="s">
        <v>253</v>
      </c>
      <c r="E27" t="str">
        <f>VLOOKUP(D27,Lookups!$A$2:$C$245,2,FALSE)</f>
        <v>Quercus ilicifolia</v>
      </c>
      <c r="F27">
        <v>20</v>
      </c>
      <c r="G27">
        <v>0</v>
      </c>
      <c r="H27">
        <v>0</v>
      </c>
      <c r="I27">
        <v>0</v>
      </c>
    </row>
    <row r="28" spans="1:9" x14ac:dyDescent="0.2">
      <c r="A28" t="s">
        <v>698</v>
      </c>
      <c r="B28" t="s">
        <v>788</v>
      </c>
      <c r="C28">
        <v>302</v>
      </c>
      <c r="D28" t="s">
        <v>253</v>
      </c>
      <c r="E28" t="str">
        <f>VLOOKUP(D28,Lookups!$A$2:$C$245,2,FALSE)</f>
        <v>Quercus ilicifolia</v>
      </c>
      <c r="F28">
        <v>57</v>
      </c>
      <c r="G28">
        <v>0</v>
      </c>
      <c r="H28">
        <v>0</v>
      </c>
      <c r="I28">
        <v>0</v>
      </c>
    </row>
    <row r="29" spans="1:9" x14ac:dyDescent="0.2">
      <c r="A29" t="s">
        <v>698</v>
      </c>
      <c r="B29" t="s">
        <v>788</v>
      </c>
      <c r="C29">
        <v>303</v>
      </c>
      <c r="D29" t="s">
        <v>253</v>
      </c>
      <c r="E29" t="str">
        <f>VLOOKUP(D29,Lookups!$A$2:$C$245,2,FALSE)</f>
        <v>Quercus ilicifolia</v>
      </c>
      <c r="F29">
        <v>26</v>
      </c>
      <c r="G29">
        <v>0</v>
      </c>
      <c r="H29">
        <v>0</v>
      </c>
      <c r="I29">
        <v>0</v>
      </c>
    </row>
    <row r="30" spans="1:9" x14ac:dyDescent="0.2">
      <c r="A30" t="s">
        <v>698</v>
      </c>
      <c r="B30" t="s">
        <v>788</v>
      </c>
      <c r="C30">
        <v>303</v>
      </c>
      <c r="D30" t="s">
        <v>9</v>
      </c>
      <c r="E30" t="str">
        <f>VLOOKUP(D30,Lookups!$A$2:$C$245,2,FALSE)</f>
        <v>Amelanchier spp.</v>
      </c>
      <c r="F30">
        <v>1</v>
      </c>
      <c r="G30">
        <v>0</v>
      </c>
      <c r="H30">
        <v>0</v>
      </c>
      <c r="I30">
        <v>0</v>
      </c>
    </row>
    <row r="31" spans="1:9" x14ac:dyDescent="0.2">
      <c r="A31" t="s">
        <v>697</v>
      </c>
      <c r="B31" t="s">
        <v>788</v>
      </c>
      <c r="C31">
        <v>236</v>
      </c>
      <c r="D31" t="s">
        <v>253</v>
      </c>
      <c r="E31" t="str">
        <f>VLOOKUP(D31,Lookups!$A$2:$C$245,2,FALSE)</f>
        <v>Quercus ilicifolia</v>
      </c>
      <c r="F31">
        <v>23</v>
      </c>
      <c r="G31">
        <v>0</v>
      </c>
      <c r="H31">
        <v>0</v>
      </c>
      <c r="I31">
        <v>0</v>
      </c>
    </row>
    <row r="32" spans="1:9" x14ac:dyDescent="0.2">
      <c r="A32" t="s">
        <v>697</v>
      </c>
      <c r="B32" t="s">
        <v>788</v>
      </c>
      <c r="C32">
        <v>237</v>
      </c>
      <c r="D32" t="s">
        <v>253</v>
      </c>
      <c r="E32" t="str">
        <f>VLOOKUP(D32,Lookups!$A$2:$C$245,2,FALSE)</f>
        <v>Quercus ilicifolia</v>
      </c>
      <c r="F32">
        <v>58</v>
      </c>
      <c r="G32">
        <v>0</v>
      </c>
      <c r="H32">
        <v>0</v>
      </c>
      <c r="I32" t="s">
        <v>384</v>
      </c>
    </row>
    <row r="33" spans="1:9" x14ac:dyDescent="0.2">
      <c r="A33" t="s">
        <v>697</v>
      </c>
      <c r="B33" t="s">
        <v>788</v>
      </c>
      <c r="C33">
        <v>237</v>
      </c>
      <c r="D33" t="s">
        <v>6</v>
      </c>
      <c r="E33" t="str">
        <f>VLOOKUP(D33,Lookups!$A$2:$C$245,2,FALSE)</f>
        <v>Acer rubrum</v>
      </c>
      <c r="F33">
        <v>1</v>
      </c>
      <c r="G33">
        <v>0</v>
      </c>
      <c r="H33">
        <v>0</v>
      </c>
      <c r="I33">
        <v>0</v>
      </c>
    </row>
    <row r="34" spans="1:9" x14ac:dyDescent="0.2">
      <c r="A34" t="s">
        <v>697</v>
      </c>
      <c r="B34" t="s">
        <v>788</v>
      </c>
      <c r="C34">
        <v>238</v>
      </c>
      <c r="D34" t="s">
        <v>253</v>
      </c>
      <c r="E34" t="str">
        <f>VLOOKUP(D34,Lookups!$A$2:$C$245,2,FALSE)</f>
        <v>Quercus ilicifolia</v>
      </c>
      <c r="F34">
        <v>30</v>
      </c>
      <c r="G34">
        <v>0</v>
      </c>
      <c r="H34">
        <v>0</v>
      </c>
      <c r="I34">
        <v>0</v>
      </c>
    </row>
    <row r="35" spans="1:9" x14ac:dyDescent="0.2">
      <c r="A35" t="s">
        <v>697</v>
      </c>
      <c r="B35" t="s">
        <v>788</v>
      </c>
      <c r="C35">
        <v>239</v>
      </c>
      <c r="D35" t="s">
        <v>253</v>
      </c>
      <c r="E35" t="str">
        <f>VLOOKUP(D35,Lookups!$A$2:$C$245,2,FALSE)</f>
        <v>Quercus ilicifolia</v>
      </c>
      <c r="F35">
        <v>19</v>
      </c>
      <c r="G35">
        <v>0</v>
      </c>
      <c r="H35">
        <v>0</v>
      </c>
      <c r="I35" t="s">
        <v>384</v>
      </c>
    </row>
    <row r="36" spans="1:9" x14ac:dyDescent="0.2">
      <c r="A36" t="s">
        <v>697</v>
      </c>
      <c r="B36" t="s">
        <v>788</v>
      </c>
      <c r="C36">
        <v>240</v>
      </c>
      <c r="D36" t="s">
        <v>253</v>
      </c>
      <c r="E36" t="str">
        <f>VLOOKUP(D36,Lookups!$A$2:$C$245,2,FALSE)</f>
        <v>Quercus ilicifolia</v>
      </c>
      <c r="F36">
        <v>40</v>
      </c>
      <c r="G36">
        <v>0</v>
      </c>
      <c r="H36">
        <v>0</v>
      </c>
      <c r="I36">
        <v>0</v>
      </c>
    </row>
    <row r="37" spans="1:9" x14ac:dyDescent="0.2">
      <c r="A37" t="s">
        <v>697</v>
      </c>
      <c r="B37" t="s">
        <v>788</v>
      </c>
      <c r="C37">
        <v>241</v>
      </c>
      <c r="D37" t="s">
        <v>253</v>
      </c>
      <c r="E37" t="str">
        <f>VLOOKUP(D37,Lookups!$A$2:$C$245,2,FALSE)</f>
        <v>Quercus ilicifolia</v>
      </c>
      <c r="F37">
        <v>26</v>
      </c>
      <c r="G37">
        <v>0</v>
      </c>
      <c r="H37">
        <v>0</v>
      </c>
      <c r="I37" t="s">
        <v>384</v>
      </c>
    </row>
    <row r="38" spans="1:9" x14ac:dyDescent="0.2">
      <c r="A38" t="s">
        <v>697</v>
      </c>
      <c r="B38" t="s">
        <v>788</v>
      </c>
      <c r="C38">
        <v>242</v>
      </c>
      <c r="D38" t="s">
        <v>253</v>
      </c>
      <c r="E38" t="str">
        <f>VLOOKUP(D38,Lookups!$A$2:$C$245,2,FALSE)</f>
        <v>Quercus ilicifolia</v>
      </c>
      <c r="F38">
        <v>56</v>
      </c>
      <c r="G38">
        <v>0</v>
      </c>
      <c r="H38">
        <v>0</v>
      </c>
      <c r="I38" t="s">
        <v>384</v>
      </c>
    </row>
    <row r="39" spans="1:9" x14ac:dyDescent="0.2">
      <c r="A39" t="s">
        <v>697</v>
      </c>
      <c r="B39" t="s">
        <v>788</v>
      </c>
      <c r="C39">
        <v>243</v>
      </c>
      <c r="D39" t="s">
        <v>253</v>
      </c>
      <c r="E39" t="str">
        <f>VLOOKUP(D39,Lookups!$A$2:$C$245,2,FALSE)</f>
        <v>Quercus ilicifolia</v>
      </c>
      <c r="F39">
        <v>32</v>
      </c>
      <c r="G39">
        <v>0</v>
      </c>
      <c r="H39">
        <v>0</v>
      </c>
      <c r="I39" t="s">
        <v>384</v>
      </c>
    </row>
    <row r="40" spans="1:9" x14ac:dyDescent="0.2">
      <c r="A40" t="s">
        <v>697</v>
      </c>
      <c r="B40" t="s">
        <v>788</v>
      </c>
      <c r="C40">
        <v>244</v>
      </c>
      <c r="D40" t="s">
        <v>253</v>
      </c>
      <c r="E40" t="str">
        <f>VLOOKUP(D40,Lookups!$A$2:$C$245,2,FALSE)</f>
        <v>Quercus ilicifolia</v>
      </c>
      <c r="F40">
        <v>61</v>
      </c>
      <c r="G40">
        <v>0</v>
      </c>
      <c r="H40">
        <v>0</v>
      </c>
      <c r="I40" t="s">
        <v>384</v>
      </c>
    </row>
    <row r="41" spans="1:9" x14ac:dyDescent="0.2">
      <c r="A41" t="s">
        <v>697</v>
      </c>
      <c r="B41" t="s">
        <v>788</v>
      </c>
      <c r="C41">
        <v>245</v>
      </c>
      <c r="D41" t="s">
        <v>253</v>
      </c>
      <c r="E41" t="str">
        <f>VLOOKUP(D41,Lookups!$A$2:$C$245,2,FALSE)</f>
        <v>Quercus ilicifolia</v>
      </c>
      <c r="F41">
        <v>11</v>
      </c>
      <c r="G41">
        <v>0</v>
      </c>
      <c r="H41">
        <v>0</v>
      </c>
      <c r="I41">
        <v>0</v>
      </c>
    </row>
    <row r="42" spans="1:9" x14ac:dyDescent="0.2">
      <c r="A42" t="s">
        <v>697</v>
      </c>
      <c r="B42" t="s">
        <v>788</v>
      </c>
      <c r="C42">
        <v>246</v>
      </c>
      <c r="D42" t="s">
        <v>253</v>
      </c>
      <c r="E42" t="str">
        <f>VLOOKUP(D42,Lookups!$A$2:$C$245,2,FALSE)</f>
        <v>Quercus ilicifolia</v>
      </c>
      <c r="F42">
        <v>36</v>
      </c>
      <c r="G42">
        <v>0</v>
      </c>
      <c r="H42">
        <v>0</v>
      </c>
      <c r="I42">
        <v>0</v>
      </c>
    </row>
    <row r="43" spans="1:9" x14ac:dyDescent="0.2">
      <c r="A43" t="s">
        <v>697</v>
      </c>
      <c r="B43" t="s">
        <v>788</v>
      </c>
      <c r="C43">
        <v>247</v>
      </c>
      <c r="D43" t="s">
        <v>253</v>
      </c>
      <c r="E43" t="str">
        <f>VLOOKUP(D43,Lookups!$A$2:$C$245,2,FALSE)</f>
        <v>Quercus ilicifolia</v>
      </c>
      <c r="F43">
        <v>36</v>
      </c>
      <c r="G43">
        <v>0</v>
      </c>
      <c r="H43">
        <v>0</v>
      </c>
      <c r="I43" t="s">
        <v>384</v>
      </c>
    </row>
    <row r="44" spans="1:9" x14ac:dyDescent="0.2">
      <c r="A44" t="s">
        <v>697</v>
      </c>
      <c r="B44" t="s">
        <v>788</v>
      </c>
      <c r="C44">
        <v>247</v>
      </c>
      <c r="D44" t="s">
        <v>237</v>
      </c>
      <c r="E44" t="str">
        <f>VLOOKUP(D44,Lookups!$A$2:$C$245,2,FALSE)</f>
        <v>Prunus serotina</v>
      </c>
      <c r="F44">
        <v>1</v>
      </c>
      <c r="G44">
        <v>0</v>
      </c>
      <c r="H44">
        <v>0</v>
      </c>
      <c r="I44">
        <v>0</v>
      </c>
    </row>
    <row r="45" spans="1:9" x14ac:dyDescent="0.2">
      <c r="A45" t="s">
        <v>697</v>
      </c>
      <c r="B45" t="s">
        <v>788</v>
      </c>
      <c r="C45">
        <v>248</v>
      </c>
      <c r="D45" t="s">
        <v>253</v>
      </c>
      <c r="E45" t="str">
        <f>VLOOKUP(D45,Lookups!$A$2:$C$245,2,FALSE)</f>
        <v>Quercus ilicifolia</v>
      </c>
      <c r="F45">
        <v>50</v>
      </c>
      <c r="G45">
        <v>0</v>
      </c>
      <c r="H45">
        <v>0</v>
      </c>
      <c r="I45">
        <v>0</v>
      </c>
    </row>
    <row r="46" spans="1:9" x14ac:dyDescent="0.2">
      <c r="A46" t="s">
        <v>697</v>
      </c>
      <c r="B46" t="s">
        <v>788</v>
      </c>
      <c r="C46">
        <v>249</v>
      </c>
      <c r="D46" t="s">
        <v>253</v>
      </c>
      <c r="E46" t="str">
        <f>VLOOKUP(D46,Lookups!$A$2:$C$245,2,FALSE)</f>
        <v>Quercus ilicifolia</v>
      </c>
      <c r="F46">
        <v>22</v>
      </c>
      <c r="G46">
        <v>0</v>
      </c>
      <c r="H46">
        <v>0</v>
      </c>
      <c r="I46" t="s">
        <v>384</v>
      </c>
    </row>
    <row r="47" spans="1:9" x14ac:dyDescent="0.2">
      <c r="A47" t="s">
        <v>697</v>
      </c>
      <c r="B47" t="s">
        <v>788</v>
      </c>
      <c r="C47">
        <v>249</v>
      </c>
      <c r="D47" t="s">
        <v>237</v>
      </c>
      <c r="E47" t="str">
        <f>VLOOKUP(D47,Lookups!$A$2:$C$245,2,FALSE)</f>
        <v>Prunus serotina</v>
      </c>
      <c r="F47">
        <v>6</v>
      </c>
      <c r="G47">
        <v>0</v>
      </c>
      <c r="H47">
        <v>0</v>
      </c>
      <c r="I47">
        <v>0</v>
      </c>
    </row>
    <row r="48" spans="1:9" x14ac:dyDescent="0.2">
      <c r="A48" t="s">
        <v>697</v>
      </c>
      <c r="B48" t="s">
        <v>788</v>
      </c>
      <c r="C48">
        <v>249</v>
      </c>
      <c r="D48" t="s">
        <v>207</v>
      </c>
      <c r="E48" t="str">
        <f>VLOOKUP(D48,Lookups!$A$2:$C$245,2,FALSE)</f>
        <v>Pinus strobus</v>
      </c>
      <c r="F48">
        <v>1</v>
      </c>
      <c r="G48">
        <v>0</v>
      </c>
      <c r="H48">
        <v>0</v>
      </c>
      <c r="I48">
        <v>0</v>
      </c>
    </row>
    <row r="49" spans="1:9" x14ac:dyDescent="0.2">
      <c r="A49" t="s">
        <v>697</v>
      </c>
      <c r="B49" t="s">
        <v>788</v>
      </c>
      <c r="C49">
        <v>250</v>
      </c>
      <c r="D49" t="s">
        <v>253</v>
      </c>
      <c r="E49" t="str">
        <f>VLOOKUP(D49,Lookups!$A$2:$C$245,2,FALSE)</f>
        <v>Quercus ilicifolia</v>
      </c>
      <c r="F49">
        <v>15</v>
      </c>
      <c r="G49">
        <v>0</v>
      </c>
      <c r="H49">
        <v>0</v>
      </c>
      <c r="I49">
        <v>0</v>
      </c>
    </row>
    <row r="50" spans="1:9" x14ac:dyDescent="0.2">
      <c r="A50" t="s">
        <v>697</v>
      </c>
      <c r="B50" t="s">
        <v>788</v>
      </c>
      <c r="C50">
        <v>251</v>
      </c>
      <c r="D50" t="s">
        <v>253</v>
      </c>
      <c r="E50" t="str">
        <f>VLOOKUP(D50,Lookups!$A$2:$C$245,2,FALSE)</f>
        <v>Quercus ilicifolia</v>
      </c>
      <c r="F50">
        <v>62</v>
      </c>
      <c r="G50">
        <v>0</v>
      </c>
      <c r="H50">
        <v>0</v>
      </c>
      <c r="I50">
        <v>0</v>
      </c>
    </row>
    <row r="51" spans="1:9" x14ac:dyDescent="0.2">
      <c r="A51" t="s">
        <v>697</v>
      </c>
      <c r="B51" t="s">
        <v>788</v>
      </c>
      <c r="C51">
        <v>251</v>
      </c>
      <c r="D51" t="s">
        <v>237</v>
      </c>
      <c r="E51" t="str">
        <f>VLOOKUP(D51,Lookups!$A$2:$C$245,2,FALSE)</f>
        <v>Prunus serotina</v>
      </c>
      <c r="F51">
        <v>5</v>
      </c>
      <c r="G51">
        <v>0</v>
      </c>
      <c r="H51">
        <v>0</v>
      </c>
      <c r="I51">
        <v>0</v>
      </c>
    </row>
    <row r="52" spans="1:9" x14ac:dyDescent="0.2">
      <c r="A52" t="s">
        <v>697</v>
      </c>
      <c r="B52" t="s">
        <v>788</v>
      </c>
      <c r="C52">
        <v>252</v>
      </c>
      <c r="D52" t="s">
        <v>9</v>
      </c>
      <c r="E52" t="str">
        <f>VLOOKUP(D52,Lookups!$A$2:$C$245,2,FALSE)</f>
        <v>Amelanchier spp.</v>
      </c>
      <c r="F52">
        <v>2</v>
      </c>
      <c r="G52">
        <v>0</v>
      </c>
      <c r="H52">
        <v>0</v>
      </c>
      <c r="I52">
        <v>0</v>
      </c>
    </row>
    <row r="53" spans="1:9" x14ac:dyDescent="0.2">
      <c r="A53" t="s">
        <v>697</v>
      </c>
      <c r="B53" t="s">
        <v>788</v>
      </c>
      <c r="C53">
        <v>252</v>
      </c>
      <c r="D53" t="s">
        <v>253</v>
      </c>
      <c r="E53" t="str">
        <f>VLOOKUP(D53,Lookups!$A$2:$C$245,2,FALSE)</f>
        <v>Quercus ilicifolia</v>
      </c>
      <c r="F53">
        <v>18</v>
      </c>
      <c r="G53">
        <v>0</v>
      </c>
      <c r="H53">
        <v>0</v>
      </c>
      <c r="I53">
        <v>0</v>
      </c>
    </row>
    <row r="54" spans="1:9" x14ac:dyDescent="0.2">
      <c r="A54" t="s">
        <v>697</v>
      </c>
      <c r="B54" t="s">
        <v>788</v>
      </c>
      <c r="C54">
        <v>253</v>
      </c>
      <c r="D54" t="s">
        <v>253</v>
      </c>
      <c r="E54" t="str">
        <f>VLOOKUP(D54,Lookups!$A$2:$C$245,2,FALSE)</f>
        <v>Quercus ilicifolia</v>
      </c>
      <c r="F54">
        <v>26</v>
      </c>
      <c r="G54">
        <v>0</v>
      </c>
      <c r="H54">
        <v>0</v>
      </c>
      <c r="I54">
        <v>0</v>
      </c>
    </row>
    <row r="55" spans="1:9" x14ac:dyDescent="0.2">
      <c r="A55" t="s">
        <v>697</v>
      </c>
      <c r="B55" t="s">
        <v>788</v>
      </c>
      <c r="C55">
        <v>253</v>
      </c>
      <c r="D55" t="s">
        <v>237</v>
      </c>
      <c r="E55" t="str">
        <f>VLOOKUP(D55,Lookups!$A$2:$C$245,2,FALSE)</f>
        <v>Prunus serotina</v>
      </c>
      <c r="F55">
        <v>9</v>
      </c>
      <c r="G55">
        <v>0</v>
      </c>
      <c r="H55">
        <v>0</v>
      </c>
      <c r="I55">
        <v>0</v>
      </c>
    </row>
    <row r="56" spans="1:9" x14ac:dyDescent="0.2">
      <c r="A56" t="s">
        <v>697</v>
      </c>
      <c r="B56" t="s">
        <v>788</v>
      </c>
      <c r="C56">
        <v>253</v>
      </c>
      <c r="D56" t="s">
        <v>9</v>
      </c>
      <c r="E56" t="str">
        <f>VLOOKUP(D56,Lookups!$A$2:$C$245,2,FALSE)</f>
        <v>Amelanchier spp.</v>
      </c>
      <c r="F56">
        <v>1</v>
      </c>
      <c r="G56">
        <v>0</v>
      </c>
      <c r="H56">
        <v>0</v>
      </c>
      <c r="I56">
        <v>0</v>
      </c>
    </row>
    <row r="57" spans="1:9" x14ac:dyDescent="0.2">
      <c r="A57" t="s">
        <v>697</v>
      </c>
      <c r="B57" t="s">
        <v>788</v>
      </c>
      <c r="C57">
        <v>254</v>
      </c>
      <c r="D57" t="s">
        <v>253</v>
      </c>
      <c r="E57" t="str">
        <f>VLOOKUP(D57,Lookups!$A$2:$C$245,2,FALSE)</f>
        <v>Quercus ilicifolia</v>
      </c>
      <c r="F57">
        <v>27</v>
      </c>
      <c r="G57">
        <v>0</v>
      </c>
      <c r="H57">
        <v>0</v>
      </c>
      <c r="I57">
        <v>0</v>
      </c>
    </row>
    <row r="58" spans="1:9" x14ac:dyDescent="0.2">
      <c r="A58" t="s">
        <v>697</v>
      </c>
      <c r="B58" t="s">
        <v>788</v>
      </c>
      <c r="C58">
        <v>254</v>
      </c>
      <c r="D58" t="s">
        <v>237</v>
      </c>
      <c r="E58" t="str">
        <f>VLOOKUP(D58,Lookups!$A$2:$C$245,2,FALSE)</f>
        <v>Prunus serotina</v>
      </c>
      <c r="F58">
        <v>1</v>
      </c>
      <c r="G58">
        <v>0</v>
      </c>
      <c r="H58">
        <v>0</v>
      </c>
      <c r="I58">
        <v>0</v>
      </c>
    </row>
    <row r="59" spans="1:9" x14ac:dyDescent="0.2">
      <c r="A59" t="s">
        <v>697</v>
      </c>
      <c r="B59" t="s">
        <v>788</v>
      </c>
      <c r="C59">
        <v>255</v>
      </c>
      <c r="D59" t="s">
        <v>253</v>
      </c>
      <c r="E59" t="str">
        <f>VLOOKUP(D59,Lookups!$A$2:$C$245,2,FALSE)</f>
        <v>Quercus ilicifolia</v>
      </c>
      <c r="F59">
        <v>26</v>
      </c>
      <c r="G59">
        <v>0</v>
      </c>
      <c r="H59">
        <v>0</v>
      </c>
      <c r="I59">
        <v>0</v>
      </c>
    </row>
    <row r="60" spans="1:9" x14ac:dyDescent="0.2">
      <c r="A60" t="s">
        <v>697</v>
      </c>
      <c r="B60" t="s">
        <v>788</v>
      </c>
      <c r="C60">
        <v>255</v>
      </c>
      <c r="D60" t="s">
        <v>237</v>
      </c>
      <c r="E60" t="str">
        <f>VLOOKUP(D60,Lookups!$A$2:$C$245,2,FALSE)</f>
        <v>Prunus serotina</v>
      </c>
      <c r="F60">
        <v>1</v>
      </c>
      <c r="G60">
        <v>0</v>
      </c>
      <c r="H60">
        <v>0</v>
      </c>
      <c r="I60">
        <v>0</v>
      </c>
    </row>
    <row r="61" spans="1:9" x14ac:dyDescent="0.2">
      <c r="A61" t="s">
        <v>697</v>
      </c>
      <c r="B61" t="s">
        <v>788</v>
      </c>
      <c r="C61">
        <v>256</v>
      </c>
      <c r="D61" t="s">
        <v>253</v>
      </c>
      <c r="E61" t="str">
        <f>VLOOKUP(D61,Lookups!$A$2:$C$245,2,FALSE)</f>
        <v>Quercus ilicifolia</v>
      </c>
      <c r="F61">
        <v>17</v>
      </c>
      <c r="G61">
        <v>0</v>
      </c>
      <c r="H61">
        <v>0</v>
      </c>
      <c r="I61" t="s">
        <v>384</v>
      </c>
    </row>
    <row r="62" spans="1:9" x14ac:dyDescent="0.2">
      <c r="A62" t="s">
        <v>697</v>
      </c>
      <c r="B62" t="s">
        <v>788</v>
      </c>
      <c r="C62">
        <v>256</v>
      </c>
      <c r="D62" t="s">
        <v>237</v>
      </c>
      <c r="E62" t="str">
        <f>VLOOKUP(D62,Lookups!$A$2:$C$245,2,FALSE)</f>
        <v>Prunus serotina</v>
      </c>
      <c r="F62">
        <v>9</v>
      </c>
      <c r="G62">
        <v>0</v>
      </c>
      <c r="H62">
        <v>0</v>
      </c>
      <c r="I62">
        <v>0</v>
      </c>
    </row>
    <row r="63" spans="1:9" x14ac:dyDescent="0.2">
      <c r="A63" t="s">
        <v>696</v>
      </c>
      <c r="B63" t="s">
        <v>788</v>
      </c>
      <c r="C63">
        <v>957</v>
      </c>
      <c r="D63" t="s">
        <v>253</v>
      </c>
      <c r="E63" t="str">
        <f>VLOOKUP(D63,Lookups!$A$2:$C$245,2,FALSE)</f>
        <v>Quercus ilicifolia</v>
      </c>
      <c r="F63">
        <v>39</v>
      </c>
      <c r="G63">
        <v>0</v>
      </c>
      <c r="H63">
        <v>0</v>
      </c>
      <c r="I63">
        <v>0</v>
      </c>
    </row>
    <row r="64" spans="1:9" x14ac:dyDescent="0.2">
      <c r="A64" t="s">
        <v>696</v>
      </c>
      <c r="B64" t="s">
        <v>788</v>
      </c>
      <c r="C64">
        <v>956</v>
      </c>
      <c r="D64" t="s">
        <v>253</v>
      </c>
      <c r="E64" t="str">
        <f>VLOOKUP(D64,Lookups!$A$2:$C$245,2,FALSE)</f>
        <v>Quercus ilicifolia</v>
      </c>
      <c r="F64">
        <v>60</v>
      </c>
      <c r="G64">
        <v>0</v>
      </c>
      <c r="H64">
        <v>0</v>
      </c>
      <c r="I64">
        <v>0</v>
      </c>
    </row>
    <row r="65" spans="1:9" x14ac:dyDescent="0.2">
      <c r="A65" t="s">
        <v>696</v>
      </c>
      <c r="B65" t="s">
        <v>788</v>
      </c>
      <c r="C65">
        <v>955</v>
      </c>
      <c r="D65" t="s">
        <v>253</v>
      </c>
      <c r="E65" t="str">
        <f>VLOOKUP(D65,Lookups!$A$2:$C$245,2,FALSE)</f>
        <v>Quercus ilicifolia</v>
      </c>
      <c r="F65">
        <v>31</v>
      </c>
      <c r="G65">
        <v>0</v>
      </c>
      <c r="H65">
        <v>0</v>
      </c>
      <c r="I65">
        <v>0</v>
      </c>
    </row>
    <row r="66" spans="1:9" x14ac:dyDescent="0.2">
      <c r="A66" t="s">
        <v>696</v>
      </c>
      <c r="B66" t="s">
        <v>788</v>
      </c>
      <c r="C66">
        <v>954</v>
      </c>
      <c r="D66" t="s">
        <v>253</v>
      </c>
      <c r="E66" t="str">
        <f>VLOOKUP(D66,Lookups!$A$2:$C$245,2,FALSE)</f>
        <v>Quercus ilicifolia</v>
      </c>
      <c r="F66">
        <v>30</v>
      </c>
      <c r="G66">
        <v>0</v>
      </c>
      <c r="H66">
        <v>0</v>
      </c>
      <c r="I66">
        <v>0</v>
      </c>
    </row>
    <row r="67" spans="1:9" x14ac:dyDescent="0.2">
      <c r="A67" t="s">
        <v>696</v>
      </c>
      <c r="B67" t="s">
        <v>788</v>
      </c>
      <c r="C67">
        <v>953</v>
      </c>
      <c r="D67" t="s">
        <v>253</v>
      </c>
      <c r="E67" t="str">
        <f>VLOOKUP(D67,Lookups!$A$2:$C$245,2,FALSE)</f>
        <v>Quercus ilicifolia</v>
      </c>
      <c r="F67">
        <v>20</v>
      </c>
      <c r="G67">
        <v>0</v>
      </c>
      <c r="H67">
        <v>0</v>
      </c>
      <c r="I67">
        <v>0</v>
      </c>
    </row>
    <row r="68" spans="1:9" x14ac:dyDescent="0.2">
      <c r="A68" t="s">
        <v>696</v>
      </c>
      <c r="B68" t="s">
        <v>788</v>
      </c>
      <c r="C68">
        <v>953</v>
      </c>
      <c r="D68" t="s">
        <v>237</v>
      </c>
      <c r="E68" t="str">
        <f>VLOOKUP(D68,Lookups!$A$2:$C$245,2,FALSE)</f>
        <v>Prunus serotina</v>
      </c>
      <c r="F68">
        <v>1</v>
      </c>
      <c r="G68">
        <v>0</v>
      </c>
      <c r="H68">
        <v>0</v>
      </c>
      <c r="I68">
        <v>0</v>
      </c>
    </row>
    <row r="69" spans="1:9" x14ac:dyDescent="0.2">
      <c r="A69" t="s">
        <v>696</v>
      </c>
      <c r="B69" t="s">
        <v>788</v>
      </c>
      <c r="C69">
        <v>953</v>
      </c>
      <c r="D69" t="s">
        <v>265</v>
      </c>
      <c r="E69" t="str">
        <f>VLOOKUP(D69,Lookups!$A$2:$C$245,2,FALSE)</f>
        <v>Quercus rubra</v>
      </c>
      <c r="F69">
        <v>1</v>
      </c>
      <c r="G69">
        <v>0</v>
      </c>
      <c r="H69">
        <v>0</v>
      </c>
      <c r="I69">
        <v>0</v>
      </c>
    </row>
    <row r="70" spans="1:9" x14ac:dyDescent="0.2">
      <c r="A70" t="s">
        <v>696</v>
      </c>
      <c r="B70" t="s">
        <v>788</v>
      </c>
      <c r="C70">
        <v>952</v>
      </c>
      <c r="D70" t="s">
        <v>253</v>
      </c>
      <c r="E70" t="str">
        <f>VLOOKUP(D70,Lookups!$A$2:$C$245,2,FALSE)</f>
        <v>Quercus ilicifolia</v>
      </c>
      <c r="F70">
        <v>41</v>
      </c>
      <c r="G70">
        <v>0</v>
      </c>
      <c r="H70">
        <v>0</v>
      </c>
      <c r="I70">
        <v>0</v>
      </c>
    </row>
    <row r="71" spans="1:9" x14ac:dyDescent="0.2">
      <c r="A71" t="s">
        <v>696</v>
      </c>
      <c r="B71" t="s">
        <v>788</v>
      </c>
      <c r="C71">
        <v>951</v>
      </c>
      <c r="D71" t="s">
        <v>237</v>
      </c>
      <c r="E71" t="str">
        <f>VLOOKUP(D71,Lookups!$A$2:$C$245,2,FALSE)</f>
        <v>Prunus serotina</v>
      </c>
      <c r="F71">
        <v>6</v>
      </c>
      <c r="G71">
        <v>0</v>
      </c>
      <c r="H71">
        <v>0</v>
      </c>
      <c r="I71">
        <v>0</v>
      </c>
    </row>
    <row r="72" spans="1:9" x14ac:dyDescent="0.2">
      <c r="A72" t="s">
        <v>696</v>
      </c>
      <c r="B72" t="s">
        <v>788</v>
      </c>
      <c r="C72">
        <v>951</v>
      </c>
      <c r="D72" t="s">
        <v>253</v>
      </c>
      <c r="E72" t="str">
        <f>VLOOKUP(D72,Lookups!$A$2:$C$245,2,FALSE)</f>
        <v>Quercus ilicifolia</v>
      </c>
      <c r="F72">
        <v>34</v>
      </c>
      <c r="G72">
        <v>0</v>
      </c>
      <c r="H72">
        <v>0</v>
      </c>
      <c r="I72">
        <v>0</v>
      </c>
    </row>
    <row r="73" spans="1:9" x14ac:dyDescent="0.2">
      <c r="A73" t="s">
        <v>696</v>
      </c>
      <c r="B73" t="s">
        <v>788</v>
      </c>
      <c r="C73">
        <v>951</v>
      </c>
      <c r="D73" t="s">
        <v>699</v>
      </c>
      <c r="E73" t="str">
        <f>VLOOKUP(D73,Lookups!$A$2:$C$245,2,FALSE)</f>
        <v>Crataegus species</v>
      </c>
      <c r="F73">
        <v>1</v>
      </c>
      <c r="G73">
        <v>0</v>
      </c>
      <c r="H73">
        <v>0</v>
      </c>
      <c r="I73">
        <v>0</v>
      </c>
    </row>
    <row r="74" spans="1:9" x14ac:dyDescent="0.2">
      <c r="A74" t="s">
        <v>696</v>
      </c>
      <c r="B74" t="s">
        <v>788</v>
      </c>
      <c r="C74">
        <v>950</v>
      </c>
      <c r="D74" t="s">
        <v>204</v>
      </c>
      <c r="E74" t="str">
        <f>VLOOKUP(D74,Lookups!$A$2:$C$245,2,FALSE)</f>
        <v>Pinus rigida</v>
      </c>
      <c r="F74">
        <v>2</v>
      </c>
      <c r="G74">
        <v>0</v>
      </c>
      <c r="H74">
        <v>0</v>
      </c>
      <c r="I74">
        <v>0</v>
      </c>
    </row>
    <row r="75" spans="1:9" x14ac:dyDescent="0.2">
      <c r="A75" t="s">
        <v>696</v>
      </c>
      <c r="B75" t="s">
        <v>788</v>
      </c>
      <c r="C75">
        <v>950</v>
      </c>
      <c r="D75" t="s">
        <v>253</v>
      </c>
      <c r="E75" t="str">
        <f>VLOOKUP(D75,Lookups!$A$2:$C$245,2,FALSE)</f>
        <v>Quercus ilicifolia</v>
      </c>
      <c r="F75">
        <v>56</v>
      </c>
      <c r="G75">
        <v>0</v>
      </c>
      <c r="H75">
        <v>0</v>
      </c>
      <c r="I75">
        <v>0</v>
      </c>
    </row>
    <row r="76" spans="1:9" x14ac:dyDescent="0.2">
      <c r="A76" t="s">
        <v>696</v>
      </c>
      <c r="B76" t="s">
        <v>788</v>
      </c>
      <c r="C76">
        <v>950</v>
      </c>
      <c r="D76" t="s">
        <v>237</v>
      </c>
      <c r="E76" t="str">
        <f>VLOOKUP(D76,Lookups!$A$2:$C$245,2,FALSE)</f>
        <v>Prunus serotina</v>
      </c>
      <c r="F76">
        <v>10</v>
      </c>
      <c r="G76">
        <v>0</v>
      </c>
      <c r="H76">
        <v>8</v>
      </c>
      <c r="I76">
        <v>0</v>
      </c>
    </row>
    <row r="77" spans="1:9" x14ac:dyDescent="0.2">
      <c r="A77" t="s">
        <v>696</v>
      </c>
      <c r="B77" t="s">
        <v>788</v>
      </c>
      <c r="C77">
        <v>950</v>
      </c>
      <c r="D77" t="s">
        <v>564</v>
      </c>
      <c r="E77" t="str">
        <f>VLOOKUP(D77,Lookups!$A$2:$C$245,2,FALSE)</f>
        <v>Populus deltoides</v>
      </c>
      <c r="F77">
        <v>2</v>
      </c>
      <c r="G77">
        <v>0</v>
      </c>
      <c r="H77">
        <v>0</v>
      </c>
      <c r="I77">
        <v>0</v>
      </c>
    </row>
    <row r="78" spans="1:9" x14ac:dyDescent="0.2">
      <c r="A78" t="s">
        <v>696</v>
      </c>
      <c r="B78" t="s">
        <v>788</v>
      </c>
      <c r="C78">
        <v>949</v>
      </c>
      <c r="D78" t="s">
        <v>253</v>
      </c>
      <c r="E78" t="str">
        <f>VLOOKUP(D78,Lookups!$A$2:$C$245,2,FALSE)</f>
        <v>Quercus ilicifolia</v>
      </c>
      <c r="F78">
        <v>40</v>
      </c>
      <c r="G78">
        <v>0</v>
      </c>
      <c r="H78">
        <v>0</v>
      </c>
      <c r="I78">
        <v>0</v>
      </c>
    </row>
    <row r="79" spans="1:9" x14ac:dyDescent="0.2">
      <c r="A79" t="s">
        <v>696</v>
      </c>
      <c r="B79" t="s">
        <v>788</v>
      </c>
      <c r="C79">
        <v>948</v>
      </c>
      <c r="D79" t="s">
        <v>253</v>
      </c>
      <c r="E79" t="str">
        <f>VLOOKUP(D79,Lookups!$A$2:$C$245,2,FALSE)</f>
        <v>Quercus ilicifolia</v>
      </c>
      <c r="F79">
        <v>21</v>
      </c>
      <c r="G79">
        <v>0</v>
      </c>
      <c r="H79">
        <v>0</v>
      </c>
      <c r="I79">
        <v>0</v>
      </c>
    </row>
    <row r="80" spans="1:9" x14ac:dyDescent="0.2">
      <c r="A80" t="s">
        <v>696</v>
      </c>
      <c r="B80" t="s">
        <v>788</v>
      </c>
      <c r="C80">
        <v>948</v>
      </c>
      <c r="D80" t="s">
        <v>237</v>
      </c>
      <c r="E80" t="str">
        <f>VLOOKUP(D80,Lookups!$A$2:$C$245,2,FALSE)</f>
        <v>Prunus serotina</v>
      </c>
      <c r="F80">
        <v>3</v>
      </c>
      <c r="G80">
        <v>0</v>
      </c>
      <c r="H80">
        <v>3</v>
      </c>
      <c r="I80">
        <v>0</v>
      </c>
    </row>
    <row r="81" spans="1:9" x14ac:dyDescent="0.2">
      <c r="A81" t="s">
        <v>696</v>
      </c>
      <c r="B81" t="s">
        <v>788</v>
      </c>
      <c r="C81">
        <v>947</v>
      </c>
      <c r="D81" t="s">
        <v>253</v>
      </c>
      <c r="E81" t="str">
        <f>VLOOKUP(D81,Lookups!$A$2:$C$245,2,FALSE)</f>
        <v>Quercus ilicifolia</v>
      </c>
      <c r="F81">
        <v>27</v>
      </c>
      <c r="G81">
        <v>0</v>
      </c>
      <c r="H81">
        <v>0</v>
      </c>
      <c r="I81">
        <v>0</v>
      </c>
    </row>
    <row r="82" spans="1:9" x14ac:dyDescent="0.2">
      <c r="A82" t="s">
        <v>696</v>
      </c>
      <c r="B82" t="s">
        <v>788</v>
      </c>
      <c r="C82">
        <v>946</v>
      </c>
      <c r="D82" t="s">
        <v>253</v>
      </c>
      <c r="E82" t="str">
        <f>VLOOKUP(D82,Lookups!$A$2:$C$245,2,FALSE)</f>
        <v>Quercus ilicifolia</v>
      </c>
      <c r="F82">
        <v>27</v>
      </c>
      <c r="G82">
        <v>0</v>
      </c>
      <c r="H82">
        <v>0</v>
      </c>
      <c r="I82">
        <v>0</v>
      </c>
    </row>
    <row r="83" spans="1:9" x14ac:dyDescent="0.2">
      <c r="A83" t="s">
        <v>696</v>
      </c>
      <c r="B83" t="s">
        <v>788</v>
      </c>
      <c r="C83">
        <v>945</v>
      </c>
      <c r="D83" t="s">
        <v>253</v>
      </c>
      <c r="E83" t="str">
        <f>VLOOKUP(D83,Lookups!$A$2:$C$245,2,FALSE)</f>
        <v>Quercus ilicifolia</v>
      </c>
      <c r="F83">
        <v>9</v>
      </c>
      <c r="G83">
        <v>0</v>
      </c>
      <c r="H83">
        <v>0</v>
      </c>
      <c r="I83">
        <v>0</v>
      </c>
    </row>
    <row r="84" spans="1:9" x14ac:dyDescent="0.2">
      <c r="A84" t="s">
        <v>696</v>
      </c>
      <c r="B84" t="s">
        <v>788</v>
      </c>
      <c r="C84">
        <v>945</v>
      </c>
      <c r="D84" t="s">
        <v>9</v>
      </c>
      <c r="E84" t="str">
        <f>VLOOKUP(D84,Lookups!$A$2:$C$245,2,FALSE)</f>
        <v>Amelanchier spp.</v>
      </c>
      <c r="F84">
        <v>1</v>
      </c>
      <c r="G84">
        <v>0</v>
      </c>
      <c r="H84">
        <v>0</v>
      </c>
      <c r="I84">
        <v>0</v>
      </c>
    </row>
    <row r="85" spans="1:9" x14ac:dyDescent="0.2">
      <c r="A85" t="s">
        <v>696</v>
      </c>
      <c r="B85" t="s">
        <v>788</v>
      </c>
      <c r="C85">
        <v>944</v>
      </c>
      <c r="D85" t="s">
        <v>253</v>
      </c>
      <c r="E85" t="str">
        <f>VLOOKUP(D85,Lookups!$A$2:$C$245,2,FALSE)</f>
        <v>Quercus ilicifolia</v>
      </c>
      <c r="F85">
        <v>51</v>
      </c>
      <c r="G85">
        <v>0</v>
      </c>
      <c r="H85">
        <v>0</v>
      </c>
      <c r="I85">
        <v>0</v>
      </c>
    </row>
    <row r="86" spans="1:9" x14ac:dyDescent="0.2">
      <c r="A86" t="s">
        <v>696</v>
      </c>
      <c r="B86" t="s">
        <v>788</v>
      </c>
      <c r="C86">
        <v>944</v>
      </c>
      <c r="D86" t="s">
        <v>237</v>
      </c>
      <c r="E86" t="str">
        <f>VLOOKUP(D86,Lookups!$A$2:$C$245,2,FALSE)</f>
        <v>Prunus serotina</v>
      </c>
      <c r="F86">
        <v>1</v>
      </c>
      <c r="G86">
        <v>0</v>
      </c>
      <c r="H86">
        <v>0</v>
      </c>
      <c r="I86">
        <v>0</v>
      </c>
    </row>
    <row r="87" spans="1:9" x14ac:dyDescent="0.2">
      <c r="A87" t="s">
        <v>696</v>
      </c>
      <c r="B87" t="s">
        <v>788</v>
      </c>
      <c r="C87">
        <v>943</v>
      </c>
      <c r="D87" t="s">
        <v>253</v>
      </c>
      <c r="E87" t="str">
        <f>VLOOKUP(D87,Lookups!$A$2:$C$245,2,FALSE)</f>
        <v>Quercus ilicifolia</v>
      </c>
      <c r="F87">
        <v>74</v>
      </c>
      <c r="G87">
        <v>0</v>
      </c>
      <c r="H87">
        <v>0</v>
      </c>
      <c r="I87">
        <v>0</v>
      </c>
    </row>
    <row r="88" spans="1:9" x14ac:dyDescent="0.2">
      <c r="A88" t="s">
        <v>696</v>
      </c>
      <c r="B88" t="s">
        <v>788</v>
      </c>
      <c r="C88">
        <v>942</v>
      </c>
      <c r="D88" t="s">
        <v>253</v>
      </c>
      <c r="E88" t="str">
        <f>VLOOKUP(D88,Lookups!$A$2:$C$245,2,FALSE)</f>
        <v>Quercus ilicifolia</v>
      </c>
      <c r="F88">
        <v>39</v>
      </c>
      <c r="G88">
        <v>0</v>
      </c>
      <c r="H88">
        <v>0</v>
      </c>
      <c r="I88">
        <v>0</v>
      </c>
    </row>
    <row r="89" spans="1:9" x14ac:dyDescent="0.2">
      <c r="A89" t="s">
        <v>696</v>
      </c>
      <c r="B89" t="s">
        <v>788</v>
      </c>
      <c r="C89">
        <v>941</v>
      </c>
      <c r="D89" t="s">
        <v>253</v>
      </c>
      <c r="E89" t="str">
        <f>VLOOKUP(D89,Lookups!$A$2:$C$245,2,FALSE)</f>
        <v>Quercus ilicifolia</v>
      </c>
      <c r="F89">
        <v>52</v>
      </c>
      <c r="G89">
        <v>0</v>
      </c>
      <c r="H89">
        <v>0</v>
      </c>
      <c r="I89">
        <v>0</v>
      </c>
    </row>
    <row r="90" spans="1:9" x14ac:dyDescent="0.2">
      <c r="A90" t="s">
        <v>696</v>
      </c>
      <c r="B90" t="s">
        <v>788</v>
      </c>
      <c r="C90">
        <v>941</v>
      </c>
      <c r="D90" t="s">
        <v>237</v>
      </c>
      <c r="E90" t="str">
        <f>VLOOKUP(D90,Lookups!$A$2:$C$245,2,FALSE)</f>
        <v>Prunus serotina</v>
      </c>
      <c r="F90">
        <v>2</v>
      </c>
      <c r="G90">
        <v>0</v>
      </c>
      <c r="H90">
        <v>0</v>
      </c>
      <c r="I90">
        <v>0</v>
      </c>
    </row>
    <row r="91" spans="1:9" x14ac:dyDescent="0.2">
      <c r="A91" t="s">
        <v>696</v>
      </c>
      <c r="B91" t="s">
        <v>788</v>
      </c>
      <c r="C91">
        <v>940</v>
      </c>
      <c r="D91" t="s">
        <v>237</v>
      </c>
      <c r="E91" t="str">
        <f>VLOOKUP(D91,Lookups!$A$2:$C$245,2,FALSE)</f>
        <v>Prunus serotina</v>
      </c>
      <c r="F91">
        <v>11</v>
      </c>
      <c r="G91">
        <v>0</v>
      </c>
      <c r="H91">
        <v>6</v>
      </c>
      <c r="I91">
        <v>0</v>
      </c>
    </row>
    <row r="92" spans="1:9" x14ac:dyDescent="0.2">
      <c r="A92" t="s">
        <v>696</v>
      </c>
      <c r="B92" t="s">
        <v>788</v>
      </c>
      <c r="C92">
        <v>940</v>
      </c>
      <c r="D92" t="s">
        <v>253</v>
      </c>
      <c r="E92" t="str">
        <f>VLOOKUP(D92,Lookups!$A$2:$C$245,2,FALSE)</f>
        <v>Quercus ilicifolia</v>
      </c>
      <c r="F92">
        <v>51</v>
      </c>
      <c r="G92">
        <v>0</v>
      </c>
      <c r="H92">
        <v>0</v>
      </c>
      <c r="I92">
        <v>0</v>
      </c>
    </row>
    <row r="93" spans="1:9" x14ac:dyDescent="0.2">
      <c r="A93" t="s">
        <v>696</v>
      </c>
      <c r="B93" t="s">
        <v>788</v>
      </c>
      <c r="C93">
        <v>939</v>
      </c>
      <c r="D93" t="s">
        <v>253</v>
      </c>
      <c r="E93" t="str">
        <f>VLOOKUP(D93,Lookups!$A$2:$C$245,2,FALSE)</f>
        <v>Quercus ilicifolia</v>
      </c>
      <c r="F93">
        <v>26</v>
      </c>
      <c r="G93">
        <v>0</v>
      </c>
      <c r="H93">
        <v>0</v>
      </c>
      <c r="I93">
        <v>0</v>
      </c>
    </row>
    <row r="94" spans="1:9" x14ac:dyDescent="0.2">
      <c r="A94" t="s">
        <v>696</v>
      </c>
      <c r="B94" t="s">
        <v>788</v>
      </c>
      <c r="C94">
        <v>938</v>
      </c>
      <c r="D94" t="s">
        <v>253</v>
      </c>
      <c r="E94" t="str">
        <f>VLOOKUP(D94,Lookups!$A$2:$C$245,2,FALSE)</f>
        <v>Quercus ilicifolia</v>
      </c>
      <c r="F94">
        <v>25</v>
      </c>
      <c r="G94">
        <v>0</v>
      </c>
      <c r="H94">
        <v>0</v>
      </c>
      <c r="I94">
        <v>0</v>
      </c>
    </row>
    <row r="95" spans="1:9" x14ac:dyDescent="0.2">
      <c r="A95" t="s">
        <v>696</v>
      </c>
      <c r="B95" t="s">
        <v>788</v>
      </c>
      <c r="C95">
        <v>938</v>
      </c>
      <c r="D95" t="s">
        <v>237</v>
      </c>
      <c r="E95" t="str">
        <f>VLOOKUP(D95,Lookups!$A$2:$C$245,2,FALSE)</f>
        <v>Prunus serotina</v>
      </c>
      <c r="F95">
        <v>4</v>
      </c>
      <c r="G95">
        <v>2</v>
      </c>
      <c r="H95">
        <v>0</v>
      </c>
      <c r="I95">
        <v>0</v>
      </c>
    </row>
    <row r="96" spans="1:9" x14ac:dyDescent="0.2">
      <c r="A96" t="s">
        <v>696</v>
      </c>
      <c r="B96" t="s">
        <v>788</v>
      </c>
      <c r="C96">
        <v>937</v>
      </c>
      <c r="D96" t="s">
        <v>204</v>
      </c>
      <c r="E96" t="str">
        <f>VLOOKUP(D96,Lookups!$A$2:$C$245,2,FALSE)</f>
        <v>Pinus rigida</v>
      </c>
      <c r="F96">
        <v>1</v>
      </c>
      <c r="G96">
        <v>1</v>
      </c>
      <c r="H96">
        <v>0</v>
      </c>
      <c r="I96">
        <v>0</v>
      </c>
    </row>
    <row r="97" spans="1:9" x14ac:dyDescent="0.2">
      <c r="A97" t="s">
        <v>696</v>
      </c>
      <c r="B97" t="s">
        <v>788</v>
      </c>
      <c r="C97">
        <v>937</v>
      </c>
      <c r="D97" t="s">
        <v>253</v>
      </c>
      <c r="E97" t="str">
        <f>VLOOKUP(D97,Lookups!$A$2:$C$245,2,FALSE)</f>
        <v>Quercus ilicifolia</v>
      </c>
      <c r="F97">
        <v>18</v>
      </c>
      <c r="G97">
        <v>0</v>
      </c>
      <c r="H97">
        <v>0</v>
      </c>
      <c r="I97">
        <v>0</v>
      </c>
    </row>
    <row r="98" spans="1:9" x14ac:dyDescent="0.2">
      <c r="A98" t="s">
        <v>696</v>
      </c>
      <c r="B98" t="s">
        <v>788</v>
      </c>
      <c r="C98">
        <v>936</v>
      </c>
      <c r="D98" t="s">
        <v>253</v>
      </c>
      <c r="E98" t="str">
        <f>VLOOKUP(D98,Lookups!$A$2:$C$245,2,FALSE)</f>
        <v>Quercus ilicifolia</v>
      </c>
      <c r="F98">
        <v>48</v>
      </c>
      <c r="G98">
        <v>0</v>
      </c>
      <c r="H98">
        <v>0</v>
      </c>
      <c r="I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8A33-3B3B-E24A-82DD-F59217D2B625}">
  <dimension ref="A1:I68"/>
  <sheetViews>
    <sheetView zoomScale="140" zoomScaleNormal="140" workbookViewId="0">
      <pane ySplit="1" topLeftCell="A65" activePane="bottomLeft" state="frozen"/>
      <selection pane="bottomLeft" activeCell="B2" sqref="B2:B68"/>
    </sheetView>
  </sheetViews>
  <sheetFormatPr baseColWidth="10" defaultRowHeight="16" x14ac:dyDescent="0.2"/>
  <cols>
    <col min="1" max="2" width="14.6640625" customWidth="1"/>
    <col min="3" max="3" width="7.6640625" customWidth="1"/>
    <col min="4" max="4" width="12.33203125" customWidth="1"/>
    <col min="5" max="5" width="15.83203125" customWidth="1"/>
    <col min="6" max="6" width="10.83203125" style="7"/>
    <col min="8" max="8" width="15.33203125" customWidth="1"/>
  </cols>
  <sheetData>
    <row r="1" spans="1:9" s="1" customFormat="1" x14ac:dyDescent="0.2">
      <c r="A1" s="1" t="s">
        <v>346</v>
      </c>
      <c r="B1" s="1" t="s">
        <v>771</v>
      </c>
      <c r="C1" s="1" t="s">
        <v>772</v>
      </c>
      <c r="D1" s="1" t="s">
        <v>776</v>
      </c>
      <c r="E1" s="1" t="s">
        <v>777</v>
      </c>
      <c r="F1" s="5" t="s">
        <v>781</v>
      </c>
      <c r="G1" s="1" t="s">
        <v>368</v>
      </c>
      <c r="H1" s="1" t="s">
        <v>782</v>
      </c>
      <c r="I1" s="1" t="s">
        <v>358</v>
      </c>
    </row>
    <row r="2" spans="1:9" x14ac:dyDescent="0.2">
      <c r="A2" t="s">
        <v>698</v>
      </c>
      <c r="B2" t="s">
        <v>788</v>
      </c>
      <c r="C2">
        <v>281</v>
      </c>
      <c r="D2" t="s">
        <v>181</v>
      </c>
      <c r="E2" t="str">
        <f>VLOOKUP(D2,Lookups!$A$2:$C$245,2,FALSE)</f>
        <v>No species found</v>
      </c>
      <c r="F2" s="7">
        <v>0</v>
      </c>
    </row>
    <row r="3" spans="1:9" x14ac:dyDescent="0.2">
      <c r="A3" t="s">
        <v>698</v>
      </c>
      <c r="B3" t="s">
        <v>788</v>
      </c>
      <c r="C3">
        <v>282</v>
      </c>
      <c r="D3" t="s">
        <v>181</v>
      </c>
      <c r="E3" t="str">
        <f>VLOOKUP(D3,Lookups!$A$2:$C$245,2,FALSE)</f>
        <v>No species found</v>
      </c>
      <c r="F3" s="7">
        <v>0</v>
      </c>
    </row>
    <row r="4" spans="1:9" x14ac:dyDescent="0.2">
      <c r="A4" t="s">
        <v>698</v>
      </c>
      <c r="B4" t="s">
        <v>788</v>
      </c>
      <c r="C4">
        <v>283</v>
      </c>
      <c r="D4" t="s">
        <v>181</v>
      </c>
      <c r="E4" t="str">
        <f>VLOOKUP(D4,Lookups!$A$2:$C$245,2,FALSE)</f>
        <v>No species found</v>
      </c>
      <c r="F4" s="7">
        <v>0</v>
      </c>
    </row>
    <row r="5" spans="1:9" x14ac:dyDescent="0.2">
      <c r="A5" t="s">
        <v>698</v>
      </c>
      <c r="B5" t="s">
        <v>788</v>
      </c>
      <c r="C5">
        <v>284</v>
      </c>
      <c r="D5" t="s">
        <v>181</v>
      </c>
      <c r="E5" t="str">
        <f>VLOOKUP(D5,Lookups!$A$2:$C$245,2,FALSE)</f>
        <v>No species found</v>
      </c>
      <c r="F5" s="7">
        <v>0</v>
      </c>
    </row>
    <row r="6" spans="1:9" x14ac:dyDescent="0.2">
      <c r="A6" t="s">
        <v>698</v>
      </c>
      <c r="B6" t="s">
        <v>788</v>
      </c>
      <c r="C6">
        <v>285</v>
      </c>
      <c r="D6" t="s">
        <v>181</v>
      </c>
      <c r="E6" t="str">
        <f>VLOOKUP(D6,Lookups!$A$2:$C$245,2,FALSE)</f>
        <v>No species found</v>
      </c>
      <c r="F6" s="7">
        <v>0</v>
      </c>
    </row>
    <row r="7" spans="1:9" x14ac:dyDescent="0.2">
      <c r="A7" t="s">
        <v>698</v>
      </c>
      <c r="B7" t="s">
        <v>788</v>
      </c>
      <c r="C7">
        <v>286</v>
      </c>
      <c r="D7" t="s">
        <v>181</v>
      </c>
      <c r="E7" t="str">
        <f>VLOOKUP(D7,Lookups!$A$2:$C$245,2,FALSE)</f>
        <v>No species found</v>
      </c>
      <c r="F7" s="7">
        <v>0</v>
      </c>
    </row>
    <row r="8" spans="1:9" x14ac:dyDescent="0.2">
      <c r="A8" t="s">
        <v>698</v>
      </c>
      <c r="B8" t="s">
        <v>788</v>
      </c>
      <c r="C8">
        <v>287</v>
      </c>
      <c r="D8" t="s">
        <v>181</v>
      </c>
      <c r="E8" t="str">
        <f>VLOOKUP(D8,Lookups!$A$2:$C$245,2,FALSE)</f>
        <v>No species found</v>
      </c>
      <c r="F8" s="7">
        <v>0</v>
      </c>
    </row>
    <row r="9" spans="1:9" x14ac:dyDescent="0.2">
      <c r="A9" t="s">
        <v>698</v>
      </c>
      <c r="B9" t="s">
        <v>788</v>
      </c>
      <c r="C9">
        <v>288</v>
      </c>
      <c r="D9" t="s">
        <v>181</v>
      </c>
      <c r="E9" t="str">
        <f>VLOOKUP(D9,Lookups!$A$2:$C$245,2,FALSE)</f>
        <v>No species found</v>
      </c>
      <c r="F9" s="7">
        <v>0</v>
      </c>
    </row>
    <row r="10" spans="1:9" x14ac:dyDescent="0.2">
      <c r="A10" t="s">
        <v>698</v>
      </c>
      <c r="B10" t="s">
        <v>788</v>
      </c>
      <c r="C10">
        <v>289</v>
      </c>
      <c r="D10" t="s">
        <v>181</v>
      </c>
      <c r="E10" t="str">
        <f>VLOOKUP(D10,Lookups!$A$2:$C$245,2,FALSE)</f>
        <v>No species found</v>
      </c>
      <c r="F10" s="7">
        <v>0</v>
      </c>
    </row>
    <row r="11" spans="1:9" x14ac:dyDescent="0.2">
      <c r="A11" t="s">
        <v>698</v>
      </c>
      <c r="B11" t="s">
        <v>788</v>
      </c>
      <c r="C11">
        <v>290</v>
      </c>
      <c r="D11" t="s">
        <v>181</v>
      </c>
      <c r="E11" t="str">
        <f>VLOOKUP(D11,Lookups!$A$2:$C$245,2,FALSE)</f>
        <v>No species found</v>
      </c>
      <c r="F11" s="7">
        <v>0</v>
      </c>
    </row>
    <row r="12" spans="1:9" x14ac:dyDescent="0.2">
      <c r="A12" t="s">
        <v>698</v>
      </c>
      <c r="B12" t="s">
        <v>788</v>
      </c>
      <c r="C12">
        <v>291</v>
      </c>
      <c r="D12" t="s">
        <v>181</v>
      </c>
      <c r="E12" t="str">
        <f>VLOOKUP(D12,Lookups!$A$2:$C$245,2,FALSE)</f>
        <v>No species found</v>
      </c>
      <c r="F12" s="7">
        <v>0</v>
      </c>
    </row>
    <row r="13" spans="1:9" x14ac:dyDescent="0.2">
      <c r="A13" t="s">
        <v>698</v>
      </c>
      <c r="B13" t="s">
        <v>788</v>
      </c>
      <c r="C13">
        <v>292</v>
      </c>
      <c r="D13" t="s">
        <v>181</v>
      </c>
      <c r="E13" t="str">
        <f>VLOOKUP(D13,Lookups!$A$2:$C$245,2,FALSE)</f>
        <v>No species found</v>
      </c>
      <c r="F13" s="7">
        <v>0</v>
      </c>
    </row>
    <row r="14" spans="1:9" x14ac:dyDescent="0.2">
      <c r="A14" t="s">
        <v>698</v>
      </c>
      <c r="B14" t="s">
        <v>788</v>
      </c>
      <c r="C14">
        <v>293</v>
      </c>
      <c r="D14" t="s">
        <v>181</v>
      </c>
      <c r="E14" t="str">
        <f>VLOOKUP(D14,Lookups!$A$2:$C$245,2,FALSE)</f>
        <v>No species found</v>
      </c>
      <c r="F14" s="7">
        <v>0</v>
      </c>
    </row>
    <row r="15" spans="1:9" x14ac:dyDescent="0.2">
      <c r="A15" t="s">
        <v>698</v>
      </c>
      <c r="B15" t="s">
        <v>788</v>
      </c>
      <c r="C15">
        <v>294</v>
      </c>
      <c r="D15" t="s">
        <v>181</v>
      </c>
      <c r="E15" t="str">
        <f>VLOOKUP(D15,Lookups!$A$2:$C$245,2,FALSE)</f>
        <v>No species found</v>
      </c>
      <c r="F15" s="7">
        <v>0</v>
      </c>
    </row>
    <row r="16" spans="1:9" x14ac:dyDescent="0.2">
      <c r="A16" t="s">
        <v>698</v>
      </c>
      <c r="B16" t="s">
        <v>788</v>
      </c>
      <c r="C16">
        <v>295</v>
      </c>
      <c r="D16" t="s">
        <v>181</v>
      </c>
      <c r="E16" t="str">
        <f>VLOOKUP(D16,Lookups!$A$2:$C$245,2,FALSE)</f>
        <v>No species found</v>
      </c>
      <c r="F16" s="7">
        <v>0</v>
      </c>
    </row>
    <row r="17" spans="1:6" x14ac:dyDescent="0.2">
      <c r="A17" t="s">
        <v>698</v>
      </c>
      <c r="B17" t="s">
        <v>788</v>
      </c>
      <c r="C17">
        <v>296</v>
      </c>
      <c r="D17" t="s">
        <v>181</v>
      </c>
      <c r="E17" t="str">
        <f>VLOOKUP(D17,Lookups!$A$2:$C$245,2,FALSE)</f>
        <v>No species found</v>
      </c>
      <c r="F17" s="7">
        <v>0</v>
      </c>
    </row>
    <row r="18" spans="1:6" x14ac:dyDescent="0.2">
      <c r="A18" t="s">
        <v>698</v>
      </c>
      <c r="B18" t="s">
        <v>788</v>
      </c>
      <c r="C18">
        <v>297</v>
      </c>
      <c r="D18" t="s">
        <v>181</v>
      </c>
      <c r="E18" t="str">
        <f>VLOOKUP(D18,Lookups!$A$2:$C$245,2,FALSE)</f>
        <v>No species found</v>
      </c>
      <c r="F18" s="7">
        <v>0</v>
      </c>
    </row>
    <row r="19" spans="1:6" x14ac:dyDescent="0.2">
      <c r="A19" t="s">
        <v>698</v>
      </c>
      <c r="B19" t="s">
        <v>788</v>
      </c>
      <c r="C19">
        <v>298</v>
      </c>
      <c r="D19" t="s">
        <v>204</v>
      </c>
      <c r="E19" t="str">
        <f>VLOOKUP(D19,Lookups!$A$2:$C$245,2,FALSE)</f>
        <v>Pinus rigida</v>
      </c>
      <c r="F19" s="7">
        <v>7</v>
      </c>
    </row>
    <row r="20" spans="1:6" x14ac:dyDescent="0.2">
      <c r="A20" t="s">
        <v>698</v>
      </c>
      <c r="B20" t="s">
        <v>788</v>
      </c>
      <c r="C20">
        <v>299</v>
      </c>
      <c r="D20" t="s">
        <v>204</v>
      </c>
      <c r="E20" t="str">
        <f>VLOOKUP(D20,Lookups!$A$2:$C$245,2,FALSE)</f>
        <v>Pinus rigida</v>
      </c>
      <c r="F20" s="7">
        <v>6</v>
      </c>
    </row>
    <row r="21" spans="1:6" x14ac:dyDescent="0.2">
      <c r="A21" t="s">
        <v>698</v>
      </c>
      <c r="B21" t="s">
        <v>788</v>
      </c>
      <c r="C21">
        <v>300</v>
      </c>
      <c r="D21" t="s">
        <v>181</v>
      </c>
      <c r="E21" t="str">
        <f>VLOOKUP(D21,Lookups!$A$2:$C$245,2,FALSE)</f>
        <v>No species found</v>
      </c>
      <c r="F21" s="7">
        <v>0</v>
      </c>
    </row>
    <row r="22" spans="1:6" x14ac:dyDescent="0.2">
      <c r="A22" t="s">
        <v>698</v>
      </c>
      <c r="B22" t="s">
        <v>788</v>
      </c>
      <c r="C22">
        <v>301</v>
      </c>
      <c r="D22" t="s">
        <v>181</v>
      </c>
      <c r="E22" t="str">
        <f>VLOOKUP(D22,Lookups!$A$2:$C$245,2,FALSE)</f>
        <v>No species found</v>
      </c>
      <c r="F22" s="7">
        <v>0</v>
      </c>
    </row>
    <row r="23" spans="1:6" x14ac:dyDescent="0.2">
      <c r="A23" t="s">
        <v>698</v>
      </c>
      <c r="B23" t="s">
        <v>788</v>
      </c>
      <c r="C23">
        <v>302</v>
      </c>
      <c r="D23" t="s">
        <v>181</v>
      </c>
      <c r="E23" t="str">
        <f>VLOOKUP(D23,Lookups!$A$2:$C$245,2,FALSE)</f>
        <v>No species found</v>
      </c>
      <c r="F23" s="7">
        <v>0</v>
      </c>
    </row>
    <row r="24" spans="1:6" x14ac:dyDescent="0.2">
      <c r="A24" t="s">
        <v>698</v>
      </c>
      <c r="B24" t="s">
        <v>788</v>
      </c>
      <c r="C24">
        <v>303</v>
      </c>
      <c r="D24" t="s">
        <v>181</v>
      </c>
      <c r="E24" t="str">
        <f>VLOOKUP(D24,Lookups!$A$2:$C$245,2,FALSE)</f>
        <v>No species found</v>
      </c>
      <c r="F24" s="7">
        <v>0</v>
      </c>
    </row>
    <row r="25" spans="1:6" x14ac:dyDescent="0.2">
      <c r="A25" t="s">
        <v>697</v>
      </c>
      <c r="B25" t="s">
        <v>788</v>
      </c>
      <c r="C25">
        <v>236</v>
      </c>
      <c r="D25" t="s">
        <v>181</v>
      </c>
      <c r="E25" t="str">
        <f>VLOOKUP(D25,Lookups!$A$2:$C$245,2,FALSE)</f>
        <v>No species found</v>
      </c>
      <c r="F25" s="7">
        <v>0</v>
      </c>
    </row>
    <row r="26" spans="1:6" x14ac:dyDescent="0.2">
      <c r="A26" t="s">
        <v>697</v>
      </c>
      <c r="B26" t="s">
        <v>788</v>
      </c>
      <c r="C26">
        <v>237</v>
      </c>
      <c r="D26" t="s">
        <v>181</v>
      </c>
      <c r="E26" t="str">
        <f>VLOOKUP(D26,Lookups!$A$2:$C$245,2,FALSE)</f>
        <v>No species found</v>
      </c>
      <c r="F26" s="7">
        <v>0</v>
      </c>
    </row>
    <row r="27" spans="1:6" x14ac:dyDescent="0.2">
      <c r="A27" t="s">
        <v>697</v>
      </c>
      <c r="B27" t="s">
        <v>788</v>
      </c>
      <c r="C27">
        <v>238</v>
      </c>
      <c r="D27" t="s">
        <v>181</v>
      </c>
      <c r="E27" t="str">
        <f>VLOOKUP(D27,Lookups!$A$2:$C$245,2,FALSE)</f>
        <v>No species found</v>
      </c>
      <c r="F27" s="7">
        <v>0</v>
      </c>
    </row>
    <row r="28" spans="1:6" x14ac:dyDescent="0.2">
      <c r="A28" t="s">
        <v>697</v>
      </c>
      <c r="B28" t="s">
        <v>788</v>
      </c>
      <c r="C28">
        <v>239</v>
      </c>
      <c r="D28" t="s">
        <v>181</v>
      </c>
      <c r="E28" t="str">
        <f>VLOOKUP(D28,Lookups!$A$2:$C$245,2,FALSE)</f>
        <v>No species found</v>
      </c>
      <c r="F28" s="7">
        <v>0</v>
      </c>
    </row>
    <row r="29" spans="1:6" x14ac:dyDescent="0.2">
      <c r="A29" t="s">
        <v>697</v>
      </c>
      <c r="B29" t="s">
        <v>788</v>
      </c>
      <c r="C29">
        <v>240</v>
      </c>
      <c r="D29" t="s">
        <v>181</v>
      </c>
      <c r="E29" t="str">
        <f>VLOOKUP(D29,Lookups!$A$2:$C$245,2,FALSE)</f>
        <v>No species found</v>
      </c>
      <c r="F29" s="7">
        <v>0</v>
      </c>
    </row>
    <row r="30" spans="1:6" x14ac:dyDescent="0.2">
      <c r="A30" t="s">
        <v>697</v>
      </c>
      <c r="B30" t="s">
        <v>788</v>
      </c>
      <c r="C30">
        <v>241</v>
      </c>
      <c r="D30" t="s">
        <v>181</v>
      </c>
      <c r="E30" t="str">
        <f>VLOOKUP(D30,Lookups!$A$2:$C$245,2,FALSE)</f>
        <v>No species found</v>
      </c>
      <c r="F30" s="7">
        <v>0</v>
      </c>
    </row>
    <row r="31" spans="1:6" x14ac:dyDescent="0.2">
      <c r="A31" t="s">
        <v>697</v>
      </c>
      <c r="B31" t="s">
        <v>788</v>
      </c>
      <c r="C31">
        <v>242</v>
      </c>
      <c r="D31" t="s">
        <v>181</v>
      </c>
      <c r="E31" t="str">
        <f>VLOOKUP(D31,Lookups!$A$2:$C$245,2,FALSE)</f>
        <v>No species found</v>
      </c>
      <c r="F31" s="7">
        <v>0</v>
      </c>
    </row>
    <row r="32" spans="1:6" x14ac:dyDescent="0.2">
      <c r="A32" t="s">
        <v>697</v>
      </c>
      <c r="B32" t="s">
        <v>788</v>
      </c>
      <c r="C32">
        <v>243</v>
      </c>
      <c r="D32" t="s">
        <v>181</v>
      </c>
      <c r="E32" t="str">
        <f>VLOOKUP(D32,Lookups!$A$2:$C$245,2,FALSE)</f>
        <v>No species found</v>
      </c>
      <c r="F32" s="7">
        <v>0</v>
      </c>
    </row>
    <row r="33" spans="1:6" x14ac:dyDescent="0.2">
      <c r="A33" t="s">
        <v>697</v>
      </c>
      <c r="B33" t="s">
        <v>788</v>
      </c>
      <c r="C33">
        <v>244</v>
      </c>
      <c r="D33" t="s">
        <v>181</v>
      </c>
      <c r="E33" t="str">
        <f>VLOOKUP(D33,Lookups!$A$2:$C$245,2,FALSE)</f>
        <v>No species found</v>
      </c>
      <c r="F33" s="7">
        <v>0</v>
      </c>
    </row>
    <row r="34" spans="1:6" x14ac:dyDescent="0.2">
      <c r="A34" t="s">
        <v>697</v>
      </c>
      <c r="B34" t="s">
        <v>788</v>
      </c>
      <c r="C34">
        <v>245</v>
      </c>
      <c r="D34" t="s">
        <v>181</v>
      </c>
      <c r="E34" t="str">
        <f>VLOOKUP(D34,Lookups!$A$2:$C$245,2,FALSE)</f>
        <v>No species found</v>
      </c>
      <c r="F34" s="7">
        <v>0</v>
      </c>
    </row>
    <row r="35" spans="1:6" x14ac:dyDescent="0.2">
      <c r="A35" t="s">
        <v>697</v>
      </c>
      <c r="B35" t="s">
        <v>788</v>
      </c>
      <c r="C35">
        <v>246</v>
      </c>
      <c r="D35" t="s">
        <v>181</v>
      </c>
      <c r="E35" t="str">
        <f>VLOOKUP(D35,Lookups!$A$2:$C$245,2,FALSE)</f>
        <v>No species found</v>
      </c>
      <c r="F35" s="7">
        <v>0</v>
      </c>
    </row>
    <row r="36" spans="1:6" x14ac:dyDescent="0.2">
      <c r="A36" t="s">
        <v>697</v>
      </c>
      <c r="B36" t="s">
        <v>788</v>
      </c>
      <c r="C36">
        <v>247</v>
      </c>
      <c r="D36" t="s">
        <v>181</v>
      </c>
      <c r="E36" t="str">
        <f>VLOOKUP(D36,Lookups!$A$2:$C$245,2,FALSE)</f>
        <v>No species found</v>
      </c>
      <c r="F36" s="7">
        <v>0</v>
      </c>
    </row>
    <row r="37" spans="1:6" x14ac:dyDescent="0.2">
      <c r="A37" t="s">
        <v>697</v>
      </c>
      <c r="B37" t="s">
        <v>788</v>
      </c>
      <c r="C37">
        <v>248</v>
      </c>
      <c r="D37" t="s">
        <v>181</v>
      </c>
      <c r="E37" t="str">
        <f>VLOOKUP(D37,Lookups!$A$2:$C$245,2,FALSE)</f>
        <v>No species found</v>
      </c>
      <c r="F37" s="7">
        <v>0</v>
      </c>
    </row>
    <row r="38" spans="1:6" x14ac:dyDescent="0.2">
      <c r="A38" t="s">
        <v>697</v>
      </c>
      <c r="B38" t="s">
        <v>788</v>
      </c>
      <c r="C38">
        <v>249</v>
      </c>
      <c r="D38" t="s">
        <v>181</v>
      </c>
      <c r="E38" t="str">
        <f>VLOOKUP(D38,Lookups!$A$2:$C$245,2,FALSE)</f>
        <v>No species found</v>
      </c>
      <c r="F38" s="7">
        <v>0</v>
      </c>
    </row>
    <row r="39" spans="1:6" x14ac:dyDescent="0.2">
      <c r="A39" t="s">
        <v>697</v>
      </c>
      <c r="B39" t="s">
        <v>788</v>
      </c>
      <c r="C39">
        <v>250</v>
      </c>
      <c r="D39" t="s">
        <v>204</v>
      </c>
      <c r="E39" t="str">
        <f>VLOOKUP(D39,Lookups!$A$2:$C$245,2,FALSE)</f>
        <v>Pinus rigida</v>
      </c>
      <c r="F39" s="7">
        <v>9.1</v>
      </c>
    </row>
    <row r="40" spans="1:6" x14ac:dyDescent="0.2">
      <c r="A40" t="s">
        <v>697</v>
      </c>
      <c r="B40" t="s">
        <v>788</v>
      </c>
      <c r="C40">
        <v>250</v>
      </c>
      <c r="D40" t="s">
        <v>204</v>
      </c>
      <c r="E40" t="str">
        <f>VLOOKUP(D40,Lookups!$A$2:$C$245,2,FALSE)</f>
        <v>Pinus rigida</v>
      </c>
      <c r="F40" s="7">
        <v>7.3</v>
      </c>
    </row>
    <row r="41" spans="1:6" x14ac:dyDescent="0.2">
      <c r="A41" t="s">
        <v>697</v>
      </c>
      <c r="B41" t="s">
        <v>788</v>
      </c>
      <c r="C41">
        <v>251</v>
      </c>
      <c r="D41" t="s">
        <v>181</v>
      </c>
      <c r="E41" t="str">
        <f>VLOOKUP(D41,Lookups!$A$2:$C$245,2,FALSE)</f>
        <v>No species found</v>
      </c>
      <c r="F41" s="7">
        <v>0</v>
      </c>
    </row>
    <row r="42" spans="1:6" x14ac:dyDescent="0.2">
      <c r="A42" t="s">
        <v>697</v>
      </c>
      <c r="B42" t="s">
        <v>788</v>
      </c>
      <c r="C42">
        <v>252</v>
      </c>
      <c r="D42" t="s">
        <v>181</v>
      </c>
      <c r="E42" t="str">
        <f>VLOOKUP(D42,Lookups!$A$2:$C$245,2,FALSE)</f>
        <v>No species found</v>
      </c>
      <c r="F42" s="7">
        <v>0</v>
      </c>
    </row>
    <row r="43" spans="1:6" x14ac:dyDescent="0.2">
      <c r="A43" t="s">
        <v>697</v>
      </c>
      <c r="B43" t="s">
        <v>788</v>
      </c>
      <c r="C43">
        <v>253</v>
      </c>
      <c r="D43" t="s">
        <v>181</v>
      </c>
      <c r="E43" t="str">
        <f>VLOOKUP(D43,Lookups!$A$2:$C$245,2,FALSE)</f>
        <v>No species found</v>
      </c>
      <c r="F43" s="7">
        <v>0</v>
      </c>
    </row>
    <row r="44" spans="1:6" x14ac:dyDescent="0.2">
      <c r="A44" t="s">
        <v>697</v>
      </c>
      <c r="B44" t="s">
        <v>788</v>
      </c>
      <c r="C44">
        <v>254</v>
      </c>
      <c r="D44" t="s">
        <v>181</v>
      </c>
      <c r="E44" t="str">
        <f>VLOOKUP(D44,Lookups!$A$2:$C$245,2,FALSE)</f>
        <v>No species found</v>
      </c>
      <c r="F44" s="7">
        <v>0</v>
      </c>
    </row>
    <row r="45" spans="1:6" x14ac:dyDescent="0.2">
      <c r="A45" t="s">
        <v>697</v>
      </c>
      <c r="B45" t="s">
        <v>788</v>
      </c>
      <c r="C45">
        <v>255</v>
      </c>
      <c r="D45" t="s">
        <v>181</v>
      </c>
      <c r="E45" t="str">
        <f>VLOOKUP(D45,Lookups!$A$2:$C$245,2,FALSE)</f>
        <v>No species found</v>
      </c>
      <c r="F45" s="7">
        <v>0</v>
      </c>
    </row>
    <row r="46" spans="1:6" x14ac:dyDescent="0.2">
      <c r="A46" t="s">
        <v>697</v>
      </c>
      <c r="B46" t="s">
        <v>788</v>
      </c>
      <c r="C46">
        <v>256</v>
      </c>
      <c r="D46" t="s">
        <v>181</v>
      </c>
      <c r="E46" t="str">
        <f>VLOOKUP(D46,Lookups!$A$2:$C$245,2,FALSE)</f>
        <v>No species found</v>
      </c>
      <c r="F46" s="7">
        <v>0</v>
      </c>
    </row>
    <row r="47" spans="1:6" x14ac:dyDescent="0.2">
      <c r="A47" t="s">
        <v>696</v>
      </c>
      <c r="B47" t="s">
        <v>788</v>
      </c>
      <c r="C47">
        <v>957</v>
      </c>
      <c r="D47" t="s">
        <v>181</v>
      </c>
      <c r="E47" t="str">
        <f>VLOOKUP(D47,Lookups!$A$2:$C$245,2,FALSE)</f>
        <v>No species found</v>
      </c>
      <c r="F47" s="7">
        <v>0</v>
      </c>
    </row>
    <row r="48" spans="1:6" x14ac:dyDescent="0.2">
      <c r="A48" t="s">
        <v>696</v>
      </c>
      <c r="B48" t="s">
        <v>788</v>
      </c>
      <c r="C48">
        <v>956</v>
      </c>
      <c r="D48" t="s">
        <v>181</v>
      </c>
      <c r="E48" t="str">
        <f>VLOOKUP(D48,Lookups!$A$2:$C$245,2,FALSE)</f>
        <v>No species found</v>
      </c>
      <c r="F48" s="7">
        <v>0</v>
      </c>
    </row>
    <row r="49" spans="1:6" x14ac:dyDescent="0.2">
      <c r="A49" t="s">
        <v>696</v>
      </c>
      <c r="B49" t="s">
        <v>788</v>
      </c>
      <c r="C49">
        <v>955</v>
      </c>
      <c r="D49" t="s">
        <v>181</v>
      </c>
      <c r="E49" t="str">
        <f>VLOOKUP(D49,Lookups!$A$2:$C$245,2,FALSE)</f>
        <v>No species found</v>
      </c>
      <c r="F49" s="7">
        <v>0</v>
      </c>
    </row>
    <row r="50" spans="1:6" x14ac:dyDescent="0.2">
      <c r="A50" t="s">
        <v>696</v>
      </c>
      <c r="B50" t="s">
        <v>788</v>
      </c>
      <c r="C50">
        <v>954</v>
      </c>
      <c r="D50" t="s">
        <v>181</v>
      </c>
      <c r="E50" t="str">
        <f>VLOOKUP(D50,Lookups!$A$2:$C$245,2,FALSE)</f>
        <v>No species found</v>
      </c>
      <c r="F50" s="7">
        <v>0</v>
      </c>
    </row>
    <row r="51" spans="1:6" x14ac:dyDescent="0.2">
      <c r="A51" t="s">
        <v>696</v>
      </c>
      <c r="B51" t="s">
        <v>788</v>
      </c>
      <c r="C51">
        <v>953</v>
      </c>
      <c r="D51" t="s">
        <v>181</v>
      </c>
      <c r="E51" t="str">
        <f>VLOOKUP(D51,Lookups!$A$2:$C$245,2,FALSE)</f>
        <v>No species found</v>
      </c>
      <c r="F51" s="7">
        <v>0</v>
      </c>
    </row>
    <row r="52" spans="1:6" x14ac:dyDescent="0.2">
      <c r="A52" t="s">
        <v>696</v>
      </c>
      <c r="B52" t="s">
        <v>788</v>
      </c>
      <c r="C52">
        <v>952</v>
      </c>
      <c r="D52" t="s">
        <v>181</v>
      </c>
      <c r="E52" t="str">
        <f>VLOOKUP(D52,Lookups!$A$2:$C$245,2,FALSE)</f>
        <v>No species found</v>
      </c>
      <c r="F52" s="7">
        <v>0</v>
      </c>
    </row>
    <row r="53" spans="1:6" x14ac:dyDescent="0.2">
      <c r="A53" t="s">
        <v>696</v>
      </c>
      <c r="B53" t="s">
        <v>788</v>
      </c>
      <c r="C53">
        <v>951</v>
      </c>
      <c r="D53" t="s">
        <v>181</v>
      </c>
      <c r="E53" t="str">
        <f>VLOOKUP(D53,Lookups!$A$2:$C$245,2,FALSE)</f>
        <v>No species found</v>
      </c>
      <c r="F53" s="7">
        <v>0</v>
      </c>
    </row>
    <row r="54" spans="1:6" x14ac:dyDescent="0.2">
      <c r="A54" t="s">
        <v>696</v>
      </c>
      <c r="B54" t="s">
        <v>788</v>
      </c>
      <c r="C54">
        <v>950</v>
      </c>
      <c r="D54" t="s">
        <v>181</v>
      </c>
      <c r="E54" t="str">
        <f>VLOOKUP(D54,Lookups!$A$2:$C$245,2,FALSE)</f>
        <v>No species found</v>
      </c>
      <c r="F54" s="7">
        <v>0</v>
      </c>
    </row>
    <row r="55" spans="1:6" x14ac:dyDescent="0.2">
      <c r="A55" t="s">
        <v>696</v>
      </c>
      <c r="B55" t="s">
        <v>788</v>
      </c>
      <c r="C55">
        <v>949</v>
      </c>
      <c r="D55" t="s">
        <v>181</v>
      </c>
      <c r="E55" t="str">
        <f>VLOOKUP(D55,Lookups!$A$2:$C$245,2,FALSE)</f>
        <v>No species found</v>
      </c>
      <c r="F55" s="7">
        <v>0</v>
      </c>
    </row>
    <row r="56" spans="1:6" x14ac:dyDescent="0.2">
      <c r="A56" t="s">
        <v>696</v>
      </c>
      <c r="B56" t="s">
        <v>788</v>
      </c>
      <c r="C56">
        <v>948</v>
      </c>
      <c r="D56" t="s">
        <v>181</v>
      </c>
      <c r="E56" t="str">
        <f>VLOOKUP(D56,Lookups!$A$2:$C$245,2,FALSE)</f>
        <v>No species found</v>
      </c>
      <c r="F56" s="7">
        <v>0</v>
      </c>
    </row>
    <row r="57" spans="1:6" x14ac:dyDescent="0.2">
      <c r="A57" t="s">
        <v>696</v>
      </c>
      <c r="B57" t="s">
        <v>788</v>
      </c>
      <c r="C57">
        <v>947</v>
      </c>
      <c r="D57" t="s">
        <v>181</v>
      </c>
      <c r="E57" t="str">
        <f>VLOOKUP(D57,Lookups!$A$2:$C$245,2,FALSE)</f>
        <v>No species found</v>
      </c>
      <c r="F57" s="7">
        <v>0</v>
      </c>
    </row>
    <row r="58" spans="1:6" x14ac:dyDescent="0.2">
      <c r="A58" t="s">
        <v>696</v>
      </c>
      <c r="B58" t="s">
        <v>788</v>
      </c>
      <c r="C58">
        <v>946</v>
      </c>
      <c r="D58" t="s">
        <v>181</v>
      </c>
      <c r="E58" t="str">
        <f>VLOOKUP(D58,Lookups!$A$2:$C$245,2,FALSE)</f>
        <v>No species found</v>
      </c>
      <c r="F58" s="7">
        <v>0</v>
      </c>
    </row>
    <row r="59" spans="1:6" x14ac:dyDescent="0.2">
      <c r="A59" t="s">
        <v>696</v>
      </c>
      <c r="B59" t="s">
        <v>788</v>
      </c>
      <c r="C59">
        <v>945</v>
      </c>
      <c r="D59" t="s">
        <v>181</v>
      </c>
      <c r="E59" t="str">
        <f>VLOOKUP(D59,Lookups!$A$2:$C$245,2,FALSE)</f>
        <v>No species found</v>
      </c>
      <c r="F59" s="7">
        <v>0</v>
      </c>
    </row>
    <row r="60" spans="1:6" x14ac:dyDescent="0.2">
      <c r="A60" t="s">
        <v>696</v>
      </c>
      <c r="B60" t="s">
        <v>788</v>
      </c>
      <c r="C60">
        <v>944</v>
      </c>
      <c r="D60" t="s">
        <v>181</v>
      </c>
      <c r="E60" t="str">
        <f>VLOOKUP(D60,Lookups!$A$2:$C$245,2,FALSE)</f>
        <v>No species found</v>
      </c>
      <c r="F60" s="7">
        <v>0</v>
      </c>
    </row>
    <row r="61" spans="1:6" x14ac:dyDescent="0.2">
      <c r="A61" t="s">
        <v>696</v>
      </c>
      <c r="B61" t="s">
        <v>788</v>
      </c>
      <c r="C61">
        <v>943</v>
      </c>
      <c r="D61" t="s">
        <v>181</v>
      </c>
      <c r="E61" t="str">
        <f>VLOOKUP(D61,Lookups!$A$2:$C$245,2,FALSE)</f>
        <v>No species found</v>
      </c>
      <c r="F61" s="7">
        <v>0</v>
      </c>
    </row>
    <row r="62" spans="1:6" x14ac:dyDescent="0.2">
      <c r="A62" t="s">
        <v>696</v>
      </c>
      <c r="B62" t="s">
        <v>788</v>
      </c>
      <c r="C62">
        <v>942</v>
      </c>
      <c r="D62" t="s">
        <v>181</v>
      </c>
      <c r="E62" t="str">
        <f>VLOOKUP(D62,Lookups!$A$2:$C$245,2,FALSE)</f>
        <v>No species found</v>
      </c>
      <c r="F62" s="7">
        <v>0</v>
      </c>
    </row>
    <row r="63" spans="1:6" x14ac:dyDescent="0.2">
      <c r="A63" t="s">
        <v>696</v>
      </c>
      <c r="B63" t="s">
        <v>788</v>
      </c>
      <c r="C63">
        <v>941</v>
      </c>
      <c r="D63" t="s">
        <v>181</v>
      </c>
      <c r="E63" t="str">
        <f>VLOOKUP(D63,Lookups!$A$2:$C$245,2,FALSE)</f>
        <v>No species found</v>
      </c>
      <c r="F63" s="7">
        <v>0</v>
      </c>
    </row>
    <row r="64" spans="1:6" x14ac:dyDescent="0.2">
      <c r="A64" t="s">
        <v>696</v>
      </c>
      <c r="B64" t="s">
        <v>788</v>
      </c>
      <c r="C64">
        <v>940</v>
      </c>
      <c r="D64" t="s">
        <v>181</v>
      </c>
      <c r="E64" t="str">
        <f>VLOOKUP(D64,Lookups!$A$2:$C$245,2,FALSE)</f>
        <v>No species found</v>
      </c>
      <c r="F64" s="7">
        <v>0</v>
      </c>
    </row>
    <row r="65" spans="1:6" x14ac:dyDescent="0.2">
      <c r="A65" t="s">
        <v>696</v>
      </c>
      <c r="B65" t="s">
        <v>788</v>
      </c>
      <c r="C65">
        <v>939</v>
      </c>
      <c r="D65" t="s">
        <v>181</v>
      </c>
      <c r="E65" t="str">
        <f>VLOOKUP(D65,Lookups!$A$2:$C$245,2,FALSE)</f>
        <v>No species found</v>
      </c>
      <c r="F65" s="7">
        <v>0</v>
      </c>
    </row>
    <row r="66" spans="1:6" x14ac:dyDescent="0.2">
      <c r="A66" t="s">
        <v>696</v>
      </c>
      <c r="B66" t="s">
        <v>788</v>
      </c>
      <c r="C66">
        <v>938</v>
      </c>
      <c r="D66" t="s">
        <v>181</v>
      </c>
      <c r="E66" t="str">
        <f>VLOOKUP(D66,Lookups!$A$2:$C$245,2,FALSE)</f>
        <v>No species found</v>
      </c>
      <c r="F66" s="7">
        <v>0</v>
      </c>
    </row>
    <row r="67" spans="1:6" x14ac:dyDescent="0.2">
      <c r="A67" t="s">
        <v>696</v>
      </c>
      <c r="B67" t="s">
        <v>788</v>
      </c>
      <c r="C67">
        <v>937</v>
      </c>
      <c r="D67" t="s">
        <v>181</v>
      </c>
      <c r="E67" t="str">
        <f>VLOOKUP(D67,Lookups!$A$2:$C$245,2,FALSE)</f>
        <v>No species found</v>
      </c>
      <c r="F67" s="7">
        <v>0</v>
      </c>
    </row>
    <row r="68" spans="1:6" x14ac:dyDescent="0.2">
      <c r="A68" t="s">
        <v>696</v>
      </c>
      <c r="B68" t="s">
        <v>788</v>
      </c>
      <c r="C68">
        <v>936</v>
      </c>
      <c r="D68" t="s">
        <v>181</v>
      </c>
      <c r="E68" t="str">
        <f>VLOOKUP(D68,Lookups!$A$2:$C$245,2,FALSE)</f>
        <v>No species found</v>
      </c>
      <c r="F68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760F-CBFF-9545-AE0D-9981557ACF57}">
  <dimension ref="A1:G80"/>
  <sheetViews>
    <sheetView zoomScale="140" zoomScaleNormal="140" workbookViewId="0">
      <pane ySplit="1" topLeftCell="A75" activePane="bottomLeft" state="frozen"/>
      <selection pane="bottomLeft" activeCell="B2" sqref="B2:B80"/>
    </sheetView>
  </sheetViews>
  <sheetFormatPr baseColWidth="10" defaultRowHeight="16" x14ac:dyDescent="0.2"/>
  <cols>
    <col min="1" max="2" width="12.5" customWidth="1"/>
    <col min="5" max="5" width="16.33203125" customWidth="1"/>
  </cols>
  <sheetData>
    <row r="1" spans="1:7" s="1" customFormat="1" x14ac:dyDescent="0.2">
      <c r="A1" s="1" t="s">
        <v>346</v>
      </c>
      <c r="B1" s="1" t="s">
        <v>771</v>
      </c>
      <c r="C1" s="1" t="s">
        <v>772</v>
      </c>
      <c r="D1" s="1" t="s">
        <v>776</v>
      </c>
      <c r="E1" s="1" t="s">
        <v>777</v>
      </c>
      <c r="F1" s="1" t="s">
        <v>779</v>
      </c>
      <c r="G1" s="1" t="s">
        <v>780</v>
      </c>
    </row>
    <row r="2" spans="1:7" x14ac:dyDescent="0.2">
      <c r="A2" t="s">
        <v>698</v>
      </c>
      <c r="B2" t="s">
        <v>788</v>
      </c>
      <c r="C2">
        <v>281</v>
      </c>
      <c r="D2" t="s">
        <v>204</v>
      </c>
      <c r="E2" t="str">
        <f>VLOOKUP(D2,Lookups!$A$2:$C$245,2,FALSE)</f>
        <v>Pinus rigida</v>
      </c>
      <c r="F2">
        <v>2</v>
      </c>
      <c r="G2">
        <v>0</v>
      </c>
    </row>
    <row r="3" spans="1:7" x14ac:dyDescent="0.2">
      <c r="A3" t="s">
        <v>698</v>
      </c>
      <c r="B3" t="s">
        <v>788</v>
      </c>
      <c r="C3">
        <v>282</v>
      </c>
      <c r="D3" t="s">
        <v>204</v>
      </c>
      <c r="E3" t="str">
        <f>VLOOKUP(D3,Lookups!$A$2:$C$245,2,FALSE)</f>
        <v>Pinus rigida</v>
      </c>
      <c r="F3">
        <v>4</v>
      </c>
      <c r="G3">
        <v>0</v>
      </c>
    </row>
    <row r="4" spans="1:7" x14ac:dyDescent="0.2">
      <c r="A4" t="s">
        <v>698</v>
      </c>
      <c r="B4" t="s">
        <v>788</v>
      </c>
      <c r="C4">
        <v>283</v>
      </c>
      <c r="D4" t="s">
        <v>204</v>
      </c>
      <c r="E4" t="str">
        <f>VLOOKUP(D4,Lookups!$A$2:$C$245,2,FALSE)</f>
        <v>Pinus rigida</v>
      </c>
      <c r="F4">
        <v>6</v>
      </c>
      <c r="G4">
        <v>0</v>
      </c>
    </row>
    <row r="5" spans="1:7" x14ac:dyDescent="0.2">
      <c r="A5" t="s">
        <v>698</v>
      </c>
      <c r="B5" t="s">
        <v>788</v>
      </c>
      <c r="C5">
        <v>284</v>
      </c>
      <c r="D5" t="s">
        <v>204</v>
      </c>
      <c r="E5" t="str">
        <f>VLOOKUP(D5,Lookups!$A$2:$C$245,2,FALSE)</f>
        <v>Pinus rigida</v>
      </c>
      <c r="F5">
        <v>4</v>
      </c>
      <c r="G5">
        <v>0</v>
      </c>
    </row>
    <row r="6" spans="1:7" x14ac:dyDescent="0.2">
      <c r="A6" t="s">
        <v>698</v>
      </c>
      <c r="B6" t="s">
        <v>788</v>
      </c>
      <c r="C6">
        <v>285</v>
      </c>
      <c r="D6" t="s">
        <v>204</v>
      </c>
      <c r="E6" t="str">
        <f>VLOOKUP(D6,Lookups!$A$2:$C$245,2,FALSE)</f>
        <v>Pinus rigida</v>
      </c>
      <c r="F6">
        <v>2</v>
      </c>
      <c r="G6">
        <v>0</v>
      </c>
    </row>
    <row r="7" spans="1:7" x14ac:dyDescent="0.2">
      <c r="A7" t="s">
        <v>698</v>
      </c>
      <c r="B7" t="s">
        <v>788</v>
      </c>
      <c r="C7">
        <v>286</v>
      </c>
      <c r="D7" t="s">
        <v>204</v>
      </c>
      <c r="E7" t="str">
        <f>VLOOKUP(D7,Lookups!$A$2:$C$245,2,FALSE)</f>
        <v>Pinus rigida</v>
      </c>
      <c r="F7">
        <v>3</v>
      </c>
      <c r="G7">
        <v>0</v>
      </c>
    </row>
    <row r="8" spans="1:7" x14ac:dyDescent="0.2">
      <c r="A8" t="s">
        <v>698</v>
      </c>
      <c r="B8" t="s">
        <v>788</v>
      </c>
      <c r="C8">
        <v>287</v>
      </c>
      <c r="D8" t="s">
        <v>204</v>
      </c>
      <c r="E8" t="str">
        <f>VLOOKUP(D8,Lookups!$A$2:$C$245,2,FALSE)</f>
        <v>Pinus rigida</v>
      </c>
      <c r="F8">
        <v>2</v>
      </c>
      <c r="G8">
        <v>0</v>
      </c>
    </row>
    <row r="9" spans="1:7" x14ac:dyDescent="0.2">
      <c r="A9" t="s">
        <v>698</v>
      </c>
      <c r="B9" t="s">
        <v>788</v>
      </c>
      <c r="C9">
        <v>288</v>
      </c>
      <c r="D9" t="s">
        <v>204</v>
      </c>
      <c r="E9" t="str">
        <f>VLOOKUP(D9,Lookups!$A$2:$C$245,2,FALSE)</f>
        <v>Pinus rigida</v>
      </c>
      <c r="F9">
        <v>4</v>
      </c>
      <c r="G9">
        <v>0</v>
      </c>
    </row>
    <row r="10" spans="1:7" x14ac:dyDescent="0.2">
      <c r="A10" t="s">
        <v>698</v>
      </c>
      <c r="B10" t="s">
        <v>788</v>
      </c>
      <c r="C10">
        <v>289</v>
      </c>
      <c r="D10" t="s">
        <v>204</v>
      </c>
      <c r="E10" t="str">
        <f>VLOOKUP(D10,Lookups!$A$2:$C$245,2,FALSE)</f>
        <v>Pinus rigida</v>
      </c>
      <c r="F10">
        <v>3</v>
      </c>
      <c r="G10">
        <v>0</v>
      </c>
    </row>
    <row r="11" spans="1:7" x14ac:dyDescent="0.2">
      <c r="A11" t="s">
        <v>698</v>
      </c>
      <c r="B11" t="s">
        <v>788</v>
      </c>
      <c r="C11">
        <v>290</v>
      </c>
      <c r="D11" t="s">
        <v>204</v>
      </c>
      <c r="E11" t="str">
        <f>VLOOKUP(D11,Lookups!$A$2:$C$245,2,FALSE)</f>
        <v>Pinus rigida</v>
      </c>
      <c r="F11">
        <v>5</v>
      </c>
      <c r="G11">
        <v>0</v>
      </c>
    </row>
    <row r="12" spans="1:7" x14ac:dyDescent="0.2">
      <c r="A12" t="s">
        <v>698</v>
      </c>
      <c r="B12" t="s">
        <v>788</v>
      </c>
      <c r="C12">
        <v>291</v>
      </c>
      <c r="D12" t="s">
        <v>204</v>
      </c>
      <c r="E12" t="str">
        <f>VLOOKUP(D12,Lookups!$A$2:$C$245,2,FALSE)</f>
        <v>Pinus rigida</v>
      </c>
      <c r="F12">
        <v>3</v>
      </c>
      <c r="G12">
        <v>0</v>
      </c>
    </row>
    <row r="13" spans="1:7" x14ac:dyDescent="0.2">
      <c r="A13" t="s">
        <v>698</v>
      </c>
      <c r="B13" t="s">
        <v>788</v>
      </c>
      <c r="C13">
        <v>292</v>
      </c>
      <c r="D13" t="s">
        <v>204</v>
      </c>
      <c r="E13" t="str">
        <f>VLOOKUP(D13,Lookups!$A$2:$C$245,2,FALSE)</f>
        <v>Pinus rigida</v>
      </c>
      <c r="F13">
        <v>2</v>
      </c>
      <c r="G13">
        <v>0</v>
      </c>
    </row>
    <row r="14" spans="1:7" x14ac:dyDescent="0.2">
      <c r="A14" t="s">
        <v>698</v>
      </c>
      <c r="B14" t="s">
        <v>788</v>
      </c>
      <c r="C14">
        <v>293</v>
      </c>
      <c r="D14" t="s">
        <v>204</v>
      </c>
      <c r="E14" t="str">
        <f>VLOOKUP(D14,Lookups!$A$2:$C$245,2,FALSE)</f>
        <v>Pinus rigida</v>
      </c>
      <c r="F14">
        <v>3</v>
      </c>
      <c r="G14">
        <v>0</v>
      </c>
    </row>
    <row r="15" spans="1:7" x14ac:dyDescent="0.2">
      <c r="A15" t="s">
        <v>698</v>
      </c>
      <c r="B15" t="s">
        <v>788</v>
      </c>
      <c r="C15">
        <v>294</v>
      </c>
      <c r="D15" t="s">
        <v>204</v>
      </c>
      <c r="E15" t="str">
        <f>VLOOKUP(D15,Lookups!$A$2:$C$245,2,FALSE)</f>
        <v>Pinus rigida</v>
      </c>
      <c r="F15">
        <v>4</v>
      </c>
      <c r="G15">
        <v>0</v>
      </c>
    </row>
    <row r="16" spans="1:7" x14ac:dyDescent="0.2">
      <c r="A16" t="s">
        <v>698</v>
      </c>
      <c r="B16" t="s">
        <v>788</v>
      </c>
      <c r="C16">
        <v>295</v>
      </c>
      <c r="D16" t="s">
        <v>204</v>
      </c>
      <c r="E16" t="str">
        <f>VLOOKUP(D16,Lookups!$A$2:$C$245,2,FALSE)</f>
        <v>Pinus rigida</v>
      </c>
      <c r="F16">
        <v>1</v>
      </c>
      <c r="G16">
        <v>0</v>
      </c>
    </row>
    <row r="17" spans="1:7" x14ac:dyDescent="0.2">
      <c r="A17" t="s">
        <v>698</v>
      </c>
      <c r="B17" t="s">
        <v>788</v>
      </c>
      <c r="C17">
        <v>296</v>
      </c>
      <c r="D17" t="s">
        <v>204</v>
      </c>
      <c r="E17" t="str">
        <f>VLOOKUP(D17,Lookups!$A$2:$C$245,2,FALSE)</f>
        <v>Pinus rigida</v>
      </c>
      <c r="F17">
        <v>4</v>
      </c>
      <c r="G17">
        <v>0</v>
      </c>
    </row>
    <row r="18" spans="1:7" x14ac:dyDescent="0.2">
      <c r="A18" t="s">
        <v>698</v>
      </c>
      <c r="B18" t="s">
        <v>788</v>
      </c>
      <c r="C18">
        <v>297</v>
      </c>
      <c r="D18" t="s">
        <v>204</v>
      </c>
      <c r="E18" t="str">
        <f>VLOOKUP(D18,Lookups!$A$2:$C$245,2,FALSE)</f>
        <v>Pinus rigida</v>
      </c>
      <c r="F18">
        <v>5</v>
      </c>
      <c r="G18">
        <v>0</v>
      </c>
    </row>
    <row r="19" spans="1:7" x14ac:dyDescent="0.2">
      <c r="A19" t="s">
        <v>698</v>
      </c>
      <c r="B19" t="s">
        <v>788</v>
      </c>
      <c r="C19">
        <v>298</v>
      </c>
      <c r="D19" t="s">
        <v>204</v>
      </c>
      <c r="E19" t="str">
        <f>VLOOKUP(D19,Lookups!$A$2:$C$245,2,FALSE)</f>
        <v>Pinus rigida</v>
      </c>
      <c r="F19">
        <v>3</v>
      </c>
      <c r="G19">
        <v>0</v>
      </c>
    </row>
    <row r="20" spans="1:7" x14ac:dyDescent="0.2">
      <c r="A20" t="s">
        <v>698</v>
      </c>
      <c r="B20" t="s">
        <v>788</v>
      </c>
      <c r="C20">
        <v>299</v>
      </c>
      <c r="D20" t="s">
        <v>204</v>
      </c>
      <c r="E20" t="str">
        <f>VLOOKUP(D20,Lookups!$A$2:$C$245,2,FALSE)</f>
        <v>Pinus rigida</v>
      </c>
      <c r="F20">
        <v>3</v>
      </c>
      <c r="G20">
        <v>0</v>
      </c>
    </row>
    <row r="21" spans="1:7" x14ac:dyDescent="0.2">
      <c r="A21" t="s">
        <v>698</v>
      </c>
      <c r="B21" t="s">
        <v>788</v>
      </c>
      <c r="C21">
        <v>300</v>
      </c>
      <c r="D21" t="s">
        <v>204</v>
      </c>
      <c r="E21" t="str">
        <f>VLOOKUP(D21,Lookups!$A$2:$C$245,2,FALSE)</f>
        <v>Pinus rigida</v>
      </c>
      <c r="F21">
        <v>1</v>
      </c>
      <c r="G21">
        <v>0</v>
      </c>
    </row>
    <row r="22" spans="1:7" x14ac:dyDescent="0.2">
      <c r="A22" t="s">
        <v>698</v>
      </c>
      <c r="B22" t="s">
        <v>788</v>
      </c>
      <c r="C22">
        <v>300</v>
      </c>
      <c r="D22" t="s">
        <v>207</v>
      </c>
      <c r="E22" t="str">
        <f>VLOOKUP(D22,Lookups!$A$2:$C$245,2,FALSE)</f>
        <v>Pinus strobus</v>
      </c>
      <c r="F22">
        <v>2</v>
      </c>
      <c r="G22">
        <v>0</v>
      </c>
    </row>
    <row r="23" spans="1:7" x14ac:dyDescent="0.2">
      <c r="A23" t="s">
        <v>698</v>
      </c>
      <c r="B23" t="s">
        <v>788</v>
      </c>
      <c r="C23">
        <v>301</v>
      </c>
      <c r="D23" t="s">
        <v>204</v>
      </c>
      <c r="E23" t="str">
        <f>VLOOKUP(D23,Lookups!$A$2:$C$245,2,FALSE)</f>
        <v>Pinus rigida</v>
      </c>
      <c r="F23">
        <v>4</v>
      </c>
      <c r="G23">
        <v>0</v>
      </c>
    </row>
    <row r="24" spans="1:7" x14ac:dyDescent="0.2">
      <c r="A24" t="s">
        <v>698</v>
      </c>
      <c r="B24" t="s">
        <v>788</v>
      </c>
      <c r="C24">
        <v>301</v>
      </c>
      <c r="D24" t="s">
        <v>207</v>
      </c>
      <c r="E24" t="str">
        <f>VLOOKUP(D24,Lookups!$A$2:$C$245,2,FALSE)</f>
        <v>Pinus strobus</v>
      </c>
      <c r="F24">
        <v>1</v>
      </c>
      <c r="G24">
        <v>0</v>
      </c>
    </row>
    <row r="25" spans="1:7" x14ac:dyDescent="0.2">
      <c r="A25" t="s">
        <v>698</v>
      </c>
      <c r="B25" t="s">
        <v>788</v>
      </c>
      <c r="C25">
        <v>302</v>
      </c>
      <c r="D25" t="s">
        <v>204</v>
      </c>
      <c r="E25" t="str">
        <f>VLOOKUP(D25,Lookups!$A$2:$C$245,2,FALSE)</f>
        <v>Pinus rigida</v>
      </c>
      <c r="F25">
        <v>2</v>
      </c>
      <c r="G25">
        <v>0</v>
      </c>
    </row>
    <row r="26" spans="1:7" x14ac:dyDescent="0.2">
      <c r="A26" t="s">
        <v>698</v>
      </c>
      <c r="B26" t="s">
        <v>788</v>
      </c>
      <c r="C26">
        <v>302</v>
      </c>
      <c r="D26" t="s">
        <v>207</v>
      </c>
      <c r="E26" t="str">
        <f>VLOOKUP(D26,Lookups!$A$2:$C$245,2,FALSE)</f>
        <v>Pinus strobus</v>
      </c>
      <c r="F26">
        <v>1</v>
      </c>
      <c r="G26">
        <v>0</v>
      </c>
    </row>
    <row r="27" spans="1:7" x14ac:dyDescent="0.2">
      <c r="A27" t="s">
        <v>698</v>
      </c>
      <c r="B27" t="s">
        <v>788</v>
      </c>
      <c r="C27">
        <v>303</v>
      </c>
      <c r="D27" t="s">
        <v>181</v>
      </c>
      <c r="E27" t="str">
        <f>VLOOKUP(D27,Lookups!$A$2:$C$245,2,FALSE)</f>
        <v>No species found</v>
      </c>
      <c r="F27">
        <v>0</v>
      </c>
      <c r="G27">
        <v>0</v>
      </c>
    </row>
    <row r="28" spans="1:7" x14ac:dyDescent="0.2">
      <c r="A28" t="s">
        <v>697</v>
      </c>
      <c r="B28" t="s">
        <v>788</v>
      </c>
      <c r="C28">
        <v>236</v>
      </c>
      <c r="D28" t="s">
        <v>204</v>
      </c>
      <c r="E28" t="str">
        <f>VLOOKUP(D28,Lookups!$A$2:$C$245,2,FALSE)</f>
        <v>Pinus rigida</v>
      </c>
      <c r="F28">
        <v>7</v>
      </c>
      <c r="G28">
        <v>0</v>
      </c>
    </row>
    <row r="29" spans="1:7" x14ac:dyDescent="0.2">
      <c r="A29" t="s">
        <v>697</v>
      </c>
      <c r="B29" t="s">
        <v>788</v>
      </c>
      <c r="C29">
        <v>237</v>
      </c>
      <c r="D29" t="s">
        <v>204</v>
      </c>
      <c r="E29" t="str">
        <f>VLOOKUP(D29,Lookups!$A$2:$C$245,2,FALSE)</f>
        <v>Pinus rigida</v>
      </c>
      <c r="F29">
        <v>8</v>
      </c>
      <c r="G29">
        <v>0</v>
      </c>
    </row>
    <row r="30" spans="1:7" x14ac:dyDescent="0.2">
      <c r="A30" t="s">
        <v>697</v>
      </c>
      <c r="B30" t="s">
        <v>788</v>
      </c>
      <c r="C30">
        <v>237</v>
      </c>
      <c r="D30" t="s">
        <v>207</v>
      </c>
      <c r="E30" t="str">
        <f>VLOOKUP(D30,Lookups!$A$2:$C$245,2,FALSE)</f>
        <v>Pinus strobus</v>
      </c>
      <c r="F30">
        <v>3</v>
      </c>
      <c r="G30">
        <v>0</v>
      </c>
    </row>
    <row r="31" spans="1:7" x14ac:dyDescent="0.2">
      <c r="A31" t="s">
        <v>697</v>
      </c>
      <c r="B31" t="s">
        <v>788</v>
      </c>
      <c r="C31">
        <v>238</v>
      </c>
      <c r="D31" t="s">
        <v>204</v>
      </c>
      <c r="E31" t="str">
        <f>VLOOKUP(D31,Lookups!$A$2:$C$245,2,FALSE)</f>
        <v>Pinus rigida</v>
      </c>
      <c r="F31">
        <v>8</v>
      </c>
      <c r="G31">
        <v>0</v>
      </c>
    </row>
    <row r="32" spans="1:7" x14ac:dyDescent="0.2">
      <c r="A32" t="s">
        <v>697</v>
      </c>
      <c r="B32" t="s">
        <v>788</v>
      </c>
      <c r="C32">
        <v>238</v>
      </c>
      <c r="D32" t="s">
        <v>207</v>
      </c>
      <c r="E32" t="str">
        <f>VLOOKUP(D32,Lookups!$A$2:$C$245,2,FALSE)</f>
        <v>Pinus strobus</v>
      </c>
      <c r="F32">
        <v>2</v>
      </c>
      <c r="G32">
        <v>0</v>
      </c>
    </row>
    <row r="33" spans="1:7" x14ac:dyDescent="0.2">
      <c r="A33" t="s">
        <v>697</v>
      </c>
      <c r="B33" t="s">
        <v>788</v>
      </c>
      <c r="C33">
        <v>239</v>
      </c>
      <c r="D33" t="s">
        <v>204</v>
      </c>
      <c r="E33" t="str">
        <f>VLOOKUP(D33,Lookups!$A$2:$C$245,2,FALSE)</f>
        <v>Pinus rigida</v>
      </c>
      <c r="F33">
        <v>10</v>
      </c>
      <c r="G33">
        <v>0</v>
      </c>
    </row>
    <row r="34" spans="1:7" x14ac:dyDescent="0.2">
      <c r="A34" t="s">
        <v>697</v>
      </c>
      <c r="B34" t="s">
        <v>788</v>
      </c>
      <c r="C34">
        <v>239</v>
      </c>
      <c r="D34" t="s">
        <v>207</v>
      </c>
      <c r="E34" t="str">
        <f>VLOOKUP(D34,Lookups!$A$2:$C$245,2,FALSE)</f>
        <v>Pinus strobus</v>
      </c>
      <c r="F34">
        <v>1</v>
      </c>
      <c r="G34">
        <v>0</v>
      </c>
    </row>
    <row r="35" spans="1:7" x14ac:dyDescent="0.2">
      <c r="A35" t="s">
        <v>697</v>
      </c>
      <c r="B35" t="s">
        <v>788</v>
      </c>
      <c r="C35">
        <v>240</v>
      </c>
      <c r="D35" t="s">
        <v>207</v>
      </c>
      <c r="E35" t="str">
        <f>VLOOKUP(D35,Lookups!$A$2:$C$245,2,FALSE)</f>
        <v>Pinus strobus</v>
      </c>
      <c r="F35">
        <v>1</v>
      </c>
      <c r="G35">
        <v>0</v>
      </c>
    </row>
    <row r="36" spans="1:7" x14ac:dyDescent="0.2">
      <c r="A36" t="s">
        <v>697</v>
      </c>
      <c r="B36" t="s">
        <v>788</v>
      </c>
      <c r="C36">
        <v>240</v>
      </c>
      <c r="D36" t="s">
        <v>204</v>
      </c>
      <c r="E36" t="str">
        <f>VLOOKUP(D36,Lookups!$A$2:$C$245,2,FALSE)</f>
        <v>Pinus rigida</v>
      </c>
      <c r="F36">
        <v>1</v>
      </c>
      <c r="G36">
        <v>0</v>
      </c>
    </row>
    <row r="37" spans="1:7" x14ac:dyDescent="0.2">
      <c r="A37" t="s">
        <v>697</v>
      </c>
      <c r="B37" t="s">
        <v>788</v>
      </c>
      <c r="C37">
        <v>241</v>
      </c>
      <c r="D37" t="s">
        <v>204</v>
      </c>
      <c r="E37" t="str">
        <f>VLOOKUP(D37,Lookups!$A$2:$C$245,2,FALSE)</f>
        <v>Pinus rigida</v>
      </c>
      <c r="F37">
        <v>7</v>
      </c>
      <c r="G37">
        <v>0</v>
      </c>
    </row>
    <row r="38" spans="1:7" x14ac:dyDescent="0.2">
      <c r="A38" t="s">
        <v>697</v>
      </c>
      <c r="B38" t="s">
        <v>788</v>
      </c>
      <c r="C38">
        <v>242</v>
      </c>
      <c r="D38" t="s">
        <v>204</v>
      </c>
      <c r="E38" t="str">
        <f>VLOOKUP(D38,Lookups!$A$2:$C$245,2,FALSE)</f>
        <v>Pinus rigida</v>
      </c>
      <c r="F38">
        <v>5</v>
      </c>
      <c r="G38">
        <v>0</v>
      </c>
    </row>
    <row r="39" spans="1:7" x14ac:dyDescent="0.2">
      <c r="A39" t="s">
        <v>697</v>
      </c>
      <c r="B39" t="s">
        <v>788</v>
      </c>
      <c r="C39">
        <v>243</v>
      </c>
      <c r="D39" t="s">
        <v>204</v>
      </c>
      <c r="E39" t="str">
        <f>VLOOKUP(D39,Lookups!$A$2:$C$245,2,FALSE)</f>
        <v>Pinus rigida</v>
      </c>
      <c r="F39">
        <v>3</v>
      </c>
      <c r="G39">
        <v>0</v>
      </c>
    </row>
    <row r="40" spans="1:7" x14ac:dyDescent="0.2">
      <c r="A40" t="s">
        <v>697</v>
      </c>
      <c r="B40" t="s">
        <v>788</v>
      </c>
      <c r="C40">
        <v>244</v>
      </c>
      <c r="D40" t="s">
        <v>204</v>
      </c>
      <c r="E40" t="str">
        <f>VLOOKUP(D40,Lookups!$A$2:$C$245,2,FALSE)</f>
        <v>Pinus rigida</v>
      </c>
      <c r="F40">
        <v>7</v>
      </c>
      <c r="G40">
        <v>0</v>
      </c>
    </row>
    <row r="41" spans="1:7" x14ac:dyDescent="0.2">
      <c r="A41" t="s">
        <v>697</v>
      </c>
      <c r="B41" t="s">
        <v>788</v>
      </c>
      <c r="C41">
        <v>245</v>
      </c>
      <c r="D41" t="s">
        <v>204</v>
      </c>
      <c r="E41" t="str">
        <f>VLOOKUP(D41,Lookups!$A$2:$C$245,2,FALSE)</f>
        <v>Pinus rigida</v>
      </c>
      <c r="F41">
        <v>13</v>
      </c>
      <c r="G41">
        <v>0</v>
      </c>
    </row>
    <row r="42" spans="1:7" x14ac:dyDescent="0.2">
      <c r="A42" t="s">
        <v>697</v>
      </c>
      <c r="B42" t="s">
        <v>788</v>
      </c>
      <c r="C42">
        <v>246</v>
      </c>
      <c r="D42" t="s">
        <v>204</v>
      </c>
      <c r="E42" t="str">
        <f>VLOOKUP(D42,Lookups!$A$2:$C$245,2,FALSE)</f>
        <v>Pinus rigida</v>
      </c>
      <c r="F42">
        <v>8</v>
      </c>
      <c r="G42">
        <v>0</v>
      </c>
    </row>
    <row r="43" spans="1:7" x14ac:dyDescent="0.2">
      <c r="A43" t="s">
        <v>697</v>
      </c>
      <c r="B43" t="s">
        <v>788</v>
      </c>
      <c r="C43">
        <v>246</v>
      </c>
      <c r="D43" t="s">
        <v>207</v>
      </c>
      <c r="E43" t="str">
        <f>VLOOKUP(D43,Lookups!$A$2:$C$245,2,FALSE)</f>
        <v>Pinus strobus</v>
      </c>
      <c r="F43">
        <v>1</v>
      </c>
      <c r="G43">
        <v>0</v>
      </c>
    </row>
    <row r="44" spans="1:7" x14ac:dyDescent="0.2">
      <c r="A44" t="s">
        <v>697</v>
      </c>
      <c r="B44" t="s">
        <v>788</v>
      </c>
      <c r="C44">
        <v>247</v>
      </c>
      <c r="D44" t="s">
        <v>207</v>
      </c>
      <c r="E44" t="str">
        <f>VLOOKUP(D44,Lookups!$A$2:$C$245,2,FALSE)</f>
        <v>Pinus strobus</v>
      </c>
      <c r="F44">
        <v>1</v>
      </c>
      <c r="G44">
        <v>0</v>
      </c>
    </row>
    <row r="45" spans="1:7" x14ac:dyDescent="0.2">
      <c r="A45" t="s">
        <v>697</v>
      </c>
      <c r="B45" t="s">
        <v>788</v>
      </c>
      <c r="C45">
        <v>247</v>
      </c>
      <c r="D45" t="s">
        <v>204</v>
      </c>
      <c r="E45" t="str">
        <f>VLOOKUP(D45,Lookups!$A$2:$C$245,2,FALSE)</f>
        <v>Pinus rigida</v>
      </c>
      <c r="F45">
        <v>2</v>
      </c>
      <c r="G45">
        <v>0</v>
      </c>
    </row>
    <row r="46" spans="1:7" x14ac:dyDescent="0.2">
      <c r="A46" t="s">
        <v>697</v>
      </c>
      <c r="B46" t="s">
        <v>788</v>
      </c>
      <c r="C46">
        <v>248</v>
      </c>
      <c r="D46" t="s">
        <v>207</v>
      </c>
      <c r="E46" t="str">
        <f>VLOOKUP(D46,Lookups!$A$2:$C$245,2,FALSE)</f>
        <v>Pinus strobus</v>
      </c>
      <c r="F46">
        <v>1</v>
      </c>
      <c r="G46">
        <v>0</v>
      </c>
    </row>
    <row r="47" spans="1:7" x14ac:dyDescent="0.2">
      <c r="A47" t="s">
        <v>697</v>
      </c>
      <c r="B47" t="s">
        <v>788</v>
      </c>
      <c r="C47">
        <v>248</v>
      </c>
      <c r="D47" t="s">
        <v>204</v>
      </c>
      <c r="E47" t="str">
        <f>VLOOKUP(D47,Lookups!$A$2:$C$245,2,FALSE)</f>
        <v>Pinus rigida</v>
      </c>
      <c r="F47">
        <v>8</v>
      </c>
      <c r="G47">
        <v>0</v>
      </c>
    </row>
    <row r="48" spans="1:7" x14ac:dyDescent="0.2">
      <c r="A48" t="s">
        <v>697</v>
      </c>
      <c r="B48" t="s">
        <v>788</v>
      </c>
      <c r="C48">
        <v>249</v>
      </c>
      <c r="D48" t="s">
        <v>204</v>
      </c>
      <c r="E48" t="str">
        <f>VLOOKUP(D48,Lookups!$A$2:$C$245,2,FALSE)</f>
        <v>Pinus rigida</v>
      </c>
      <c r="F48">
        <v>9</v>
      </c>
      <c r="G48">
        <v>0</v>
      </c>
    </row>
    <row r="49" spans="1:7" x14ac:dyDescent="0.2">
      <c r="A49" t="s">
        <v>697</v>
      </c>
      <c r="B49" t="s">
        <v>788</v>
      </c>
      <c r="C49">
        <v>250</v>
      </c>
      <c r="D49" t="s">
        <v>204</v>
      </c>
      <c r="E49" t="str">
        <f>VLOOKUP(D49,Lookups!$A$2:$C$245,2,FALSE)</f>
        <v>Pinus rigida</v>
      </c>
      <c r="F49">
        <v>8</v>
      </c>
      <c r="G49">
        <v>0</v>
      </c>
    </row>
    <row r="50" spans="1:7" x14ac:dyDescent="0.2">
      <c r="A50" t="s">
        <v>697</v>
      </c>
      <c r="B50" t="s">
        <v>788</v>
      </c>
      <c r="C50">
        <v>250</v>
      </c>
      <c r="D50" t="s">
        <v>207</v>
      </c>
      <c r="E50" t="str">
        <f>VLOOKUP(D50,Lookups!$A$2:$C$245,2,FALSE)</f>
        <v>Pinus strobus</v>
      </c>
      <c r="F50">
        <v>1</v>
      </c>
      <c r="G50">
        <v>0</v>
      </c>
    </row>
    <row r="51" spans="1:7" x14ac:dyDescent="0.2">
      <c r="A51" t="s">
        <v>697</v>
      </c>
      <c r="B51" t="s">
        <v>788</v>
      </c>
      <c r="C51">
        <v>251</v>
      </c>
      <c r="D51" t="s">
        <v>204</v>
      </c>
      <c r="E51" t="str">
        <f>VLOOKUP(D51,Lookups!$A$2:$C$245,2,FALSE)</f>
        <v>Pinus rigida</v>
      </c>
      <c r="F51">
        <v>2</v>
      </c>
      <c r="G51">
        <v>0</v>
      </c>
    </row>
    <row r="52" spans="1:7" x14ac:dyDescent="0.2">
      <c r="A52" t="s">
        <v>697</v>
      </c>
      <c r="B52" t="s">
        <v>788</v>
      </c>
      <c r="C52">
        <v>251</v>
      </c>
      <c r="D52" t="s">
        <v>207</v>
      </c>
      <c r="E52" t="str">
        <f>VLOOKUP(D52,Lookups!$A$2:$C$245,2,FALSE)</f>
        <v>Pinus strobus</v>
      </c>
      <c r="F52">
        <v>0</v>
      </c>
      <c r="G52">
        <v>1</v>
      </c>
    </row>
    <row r="53" spans="1:7" x14ac:dyDescent="0.2">
      <c r="A53" t="s">
        <v>697</v>
      </c>
      <c r="B53" t="s">
        <v>788</v>
      </c>
      <c r="C53">
        <v>252</v>
      </c>
      <c r="D53" t="s">
        <v>204</v>
      </c>
      <c r="E53" t="str">
        <f>VLOOKUP(D53,Lookups!$A$2:$C$245,2,FALSE)</f>
        <v>Pinus rigida</v>
      </c>
      <c r="F53">
        <v>9</v>
      </c>
      <c r="G53">
        <v>0</v>
      </c>
    </row>
    <row r="54" spans="1:7" x14ac:dyDescent="0.2">
      <c r="A54" t="s">
        <v>697</v>
      </c>
      <c r="B54" t="s">
        <v>788</v>
      </c>
      <c r="C54">
        <v>253</v>
      </c>
      <c r="D54" t="s">
        <v>204</v>
      </c>
      <c r="E54" t="str">
        <f>VLOOKUP(D54,Lookups!$A$2:$C$245,2,FALSE)</f>
        <v>Pinus rigida</v>
      </c>
      <c r="F54">
        <v>4</v>
      </c>
      <c r="G54">
        <v>0</v>
      </c>
    </row>
    <row r="55" spans="1:7" x14ac:dyDescent="0.2">
      <c r="A55" t="s">
        <v>697</v>
      </c>
      <c r="B55" t="s">
        <v>788</v>
      </c>
      <c r="C55">
        <v>254</v>
      </c>
      <c r="D55" t="s">
        <v>204</v>
      </c>
      <c r="E55" t="str">
        <f>VLOOKUP(D55,Lookups!$A$2:$C$245,2,FALSE)</f>
        <v>Pinus rigida</v>
      </c>
      <c r="F55">
        <v>4</v>
      </c>
      <c r="G55">
        <v>0</v>
      </c>
    </row>
    <row r="56" spans="1:7" x14ac:dyDescent="0.2">
      <c r="A56" t="s">
        <v>697</v>
      </c>
      <c r="B56" t="s">
        <v>788</v>
      </c>
      <c r="C56">
        <v>255</v>
      </c>
      <c r="D56" t="s">
        <v>204</v>
      </c>
      <c r="E56" t="str">
        <f>VLOOKUP(D56,Lookups!$A$2:$C$245,2,FALSE)</f>
        <v>Pinus rigida</v>
      </c>
      <c r="F56">
        <v>2</v>
      </c>
      <c r="G56">
        <v>1</v>
      </c>
    </row>
    <row r="57" spans="1:7" x14ac:dyDescent="0.2">
      <c r="A57" t="s">
        <v>697</v>
      </c>
      <c r="B57" t="s">
        <v>788</v>
      </c>
      <c r="C57">
        <v>256</v>
      </c>
      <c r="D57" t="s">
        <v>204</v>
      </c>
      <c r="E57" t="str">
        <f>VLOOKUP(D57,Lookups!$A$2:$C$245,2,FALSE)</f>
        <v>Pinus rigida</v>
      </c>
      <c r="F57">
        <v>2</v>
      </c>
      <c r="G57">
        <v>0</v>
      </c>
    </row>
    <row r="58" spans="1:7" x14ac:dyDescent="0.2">
      <c r="A58" t="s">
        <v>696</v>
      </c>
      <c r="B58" t="s">
        <v>788</v>
      </c>
      <c r="C58">
        <v>957</v>
      </c>
      <c r="D58" t="s">
        <v>181</v>
      </c>
      <c r="E58" t="str">
        <f>VLOOKUP(D58,Lookups!$A$2:$C$245,2,FALSE)</f>
        <v>No species found</v>
      </c>
      <c r="F58">
        <v>0</v>
      </c>
      <c r="G58">
        <v>0</v>
      </c>
    </row>
    <row r="59" spans="1:7" x14ac:dyDescent="0.2">
      <c r="A59" t="s">
        <v>696</v>
      </c>
      <c r="B59" t="s">
        <v>788</v>
      </c>
      <c r="C59">
        <v>956</v>
      </c>
      <c r="D59" t="s">
        <v>181</v>
      </c>
      <c r="E59" t="str">
        <f>VLOOKUP(D59,Lookups!$A$2:$C$245,2,FALSE)</f>
        <v>No species found</v>
      </c>
      <c r="F59">
        <v>0</v>
      </c>
      <c r="G59">
        <v>0</v>
      </c>
    </row>
    <row r="60" spans="1:7" x14ac:dyDescent="0.2">
      <c r="A60" t="s">
        <v>696</v>
      </c>
      <c r="B60" t="s">
        <v>788</v>
      </c>
      <c r="C60">
        <v>955</v>
      </c>
      <c r="D60" t="s">
        <v>181</v>
      </c>
      <c r="E60" t="str">
        <f>VLOOKUP(D60,Lookups!$A$2:$C$245,2,FALSE)</f>
        <v>No species found</v>
      </c>
      <c r="F60">
        <v>0</v>
      </c>
      <c r="G60">
        <v>0</v>
      </c>
    </row>
    <row r="61" spans="1:7" x14ac:dyDescent="0.2">
      <c r="A61" t="s">
        <v>696</v>
      </c>
      <c r="B61" t="s">
        <v>788</v>
      </c>
      <c r="C61">
        <v>954</v>
      </c>
      <c r="D61" t="s">
        <v>204</v>
      </c>
      <c r="E61" t="str">
        <f>VLOOKUP(D61,Lookups!$A$2:$C$245,2,FALSE)</f>
        <v>Pinus rigida</v>
      </c>
      <c r="F61">
        <v>1</v>
      </c>
      <c r="G61">
        <v>0</v>
      </c>
    </row>
    <row r="62" spans="1:7" x14ac:dyDescent="0.2">
      <c r="A62" t="s">
        <v>696</v>
      </c>
      <c r="B62" t="s">
        <v>788</v>
      </c>
      <c r="C62">
        <v>953</v>
      </c>
      <c r="D62" t="s">
        <v>207</v>
      </c>
      <c r="E62" t="str">
        <f>VLOOKUP(D62,Lookups!$A$2:$C$245,2,FALSE)</f>
        <v>Pinus strobus</v>
      </c>
      <c r="F62">
        <v>1</v>
      </c>
      <c r="G62">
        <v>1</v>
      </c>
    </row>
    <row r="63" spans="1:7" x14ac:dyDescent="0.2">
      <c r="A63" t="s">
        <v>696</v>
      </c>
      <c r="B63" t="s">
        <v>788</v>
      </c>
      <c r="C63">
        <v>953</v>
      </c>
      <c r="D63" t="s">
        <v>204</v>
      </c>
      <c r="E63" t="str">
        <f>VLOOKUP(D63,Lookups!$A$2:$C$245,2,FALSE)</f>
        <v>Pinus rigida</v>
      </c>
      <c r="F63">
        <v>1</v>
      </c>
      <c r="G63">
        <v>0</v>
      </c>
    </row>
    <row r="64" spans="1:7" x14ac:dyDescent="0.2">
      <c r="A64" t="s">
        <v>696</v>
      </c>
      <c r="B64" t="s">
        <v>788</v>
      </c>
      <c r="C64">
        <v>952</v>
      </c>
      <c r="D64" t="s">
        <v>207</v>
      </c>
      <c r="E64" t="str">
        <f>VLOOKUP(D64,Lookups!$A$2:$C$245,2,FALSE)</f>
        <v>Pinus strobus</v>
      </c>
      <c r="F64">
        <v>0</v>
      </c>
      <c r="G64">
        <v>1</v>
      </c>
    </row>
    <row r="65" spans="1:7" x14ac:dyDescent="0.2">
      <c r="A65" t="s">
        <v>696</v>
      </c>
      <c r="B65" t="s">
        <v>788</v>
      </c>
      <c r="C65">
        <v>951</v>
      </c>
      <c r="D65" t="s">
        <v>204</v>
      </c>
      <c r="E65" t="str">
        <f>VLOOKUP(D65,Lookups!$A$2:$C$245,2,FALSE)</f>
        <v>Pinus rigida</v>
      </c>
      <c r="F65">
        <v>1</v>
      </c>
      <c r="G65">
        <v>0</v>
      </c>
    </row>
    <row r="66" spans="1:7" x14ac:dyDescent="0.2">
      <c r="A66" t="s">
        <v>696</v>
      </c>
      <c r="B66" t="s">
        <v>788</v>
      </c>
      <c r="C66">
        <v>950</v>
      </c>
      <c r="D66" t="s">
        <v>204</v>
      </c>
      <c r="E66" t="str">
        <f>VLOOKUP(D66,Lookups!$A$2:$C$245,2,FALSE)</f>
        <v>Pinus rigida</v>
      </c>
      <c r="F66">
        <v>1</v>
      </c>
      <c r="G66">
        <v>1</v>
      </c>
    </row>
    <row r="67" spans="1:7" x14ac:dyDescent="0.2">
      <c r="A67" t="s">
        <v>696</v>
      </c>
      <c r="B67" t="s">
        <v>788</v>
      </c>
      <c r="C67">
        <v>949</v>
      </c>
      <c r="D67" t="s">
        <v>204</v>
      </c>
      <c r="E67" t="str">
        <f>VLOOKUP(D67,Lookups!$A$2:$C$245,2,FALSE)</f>
        <v>Pinus rigida</v>
      </c>
      <c r="F67">
        <v>1</v>
      </c>
      <c r="G67">
        <v>0</v>
      </c>
    </row>
    <row r="68" spans="1:7" x14ac:dyDescent="0.2">
      <c r="A68" t="s">
        <v>696</v>
      </c>
      <c r="B68" t="s">
        <v>788</v>
      </c>
      <c r="C68">
        <v>948</v>
      </c>
      <c r="D68" t="s">
        <v>181</v>
      </c>
      <c r="E68" t="str">
        <f>VLOOKUP(D68,Lookups!$A$2:$C$245,2,FALSE)</f>
        <v>No species found</v>
      </c>
      <c r="F68">
        <v>0</v>
      </c>
      <c r="G68">
        <v>0</v>
      </c>
    </row>
    <row r="69" spans="1:7" x14ac:dyDescent="0.2">
      <c r="A69" t="s">
        <v>696</v>
      </c>
      <c r="B69" t="s">
        <v>788</v>
      </c>
      <c r="C69">
        <v>947</v>
      </c>
      <c r="D69" t="s">
        <v>204</v>
      </c>
      <c r="E69" t="str">
        <f>VLOOKUP(D69,Lookups!$A$2:$C$245,2,FALSE)</f>
        <v>Pinus rigida</v>
      </c>
      <c r="F69">
        <v>2</v>
      </c>
      <c r="G69">
        <v>0</v>
      </c>
    </row>
    <row r="70" spans="1:7" x14ac:dyDescent="0.2">
      <c r="A70" t="s">
        <v>696</v>
      </c>
      <c r="B70" t="s">
        <v>788</v>
      </c>
      <c r="C70">
        <v>946</v>
      </c>
      <c r="D70" t="s">
        <v>204</v>
      </c>
      <c r="E70" t="str">
        <f>VLOOKUP(D70,Lookups!$A$2:$C$245,2,FALSE)</f>
        <v>Pinus rigida</v>
      </c>
      <c r="F70">
        <v>4</v>
      </c>
      <c r="G70">
        <v>0</v>
      </c>
    </row>
    <row r="71" spans="1:7" x14ac:dyDescent="0.2">
      <c r="A71" t="s">
        <v>696</v>
      </c>
      <c r="B71" t="s">
        <v>788</v>
      </c>
      <c r="C71">
        <v>945</v>
      </c>
      <c r="D71" t="s">
        <v>181</v>
      </c>
      <c r="E71" t="str">
        <f>VLOOKUP(D71,Lookups!$A$2:$C$245,2,FALSE)</f>
        <v>No species found</v>
      </c>
      <c r="F71">
        <v>0</v>
      </c>
      <c r="G71">
        <v>0</v>
      </c>
    </row>
    <row r="72" spans="1:7" x14ac:dyDescent="0.2">
      <c r="A72" t="s">
        <v>696</v>
      </c>
      <c r="B72" t="s">
        <v>788</v>
      </c>
      <c r="C72">
        <v>944</v>
      </c>
      <c r="D72" t="s">
        <v>204</v>
      </c>
      <c r="E72" t="str">
        <f>VLOOKUP(D72,Lookups!$A$2:$C$245,2,FALSE)</f>
        <v>Pinus rigida</v>
      </c>
      <c r="F72">
        <v>1</v>
      </c>
      <c r="G72">
        <v>0</v>
      </c>
    </row>
    <row r="73" spans="1:7" x14ac:dyDescent="0.2">
      <c r="A73" t="s">
        <v>696</v>
      </c>
      <c r="B73" t="s">
        <v>788</v>
      </c>
      <c r="C73">
        <v>943</v>
      </c>
      <c r="D73" t="s">
        <v>181</v>
      </c>
      <c r="E73" t="str">
        <f>VLOOKUP(D73,Lookups!$A$2:$C$245,2,FALSE)</f>
        <v>No species found</v>
      </c>
      <c r="F73">
        <v>0</v>
      </c>
      <c r="G73">
        <v>0</v>
      </c>
    </row>
    <row r="74" spans="1:7" x14ac:dyDescent="0.2">
      <c r="A74" t="s">
        <v>696</v>
      </c>
      <c r="B74" t="s">
        <v>788</v>
      </c>
      <c r="C74">
        <v>942</v>
      </c>
      <c r="D74" t="s">
        <v>204</v>
      </c>
      <c r="E74" t="str">
        <f>VLOOKUP(D74,Lookups!$A$2:$C$245,2,FALSE)</f>
        <v>Pinus rigida</v>
      </c>
      <c r="F74">
        <v>1</v>
      </c>
      <c r="G74">
        <v>0</v>
      </c>
    </row>
    <row r="75" spans="1:7" x14ac:dyDescent="0.2">
      <c r="A75" t="s">
        <v>696</v>
      </c>
      <c r="B75" t="s">
        <v>788</v>
      </c>
      <c r="C75">
        <v>941</v>
      </c>
      <c r="D75" t="s">
        <v>181</v>
      </c>
      <c r="E75" t="str">
        <f>VLOOKUP(D75,Lookups!$A$2:$C$245,2,FALSE)</f>
        <v>No species found</v>
      </c>
      <c r="F75">
        <v>0</v>
      </c>
      <c r="G75">
        <v>0</v>
      </c>
    </row>
    <row r="76" spans="1:7" x14ac:dyDescent="0.2">
      <c r="A76" t="s">
        <v>696</v>
      </c>
      <c r="B76" t="s">
        <v>788</v>
      </c>
      <c r="C76">
        <v>940</v>
      </c>
      <c r="D76" t="s">
        <v>204</v>
      </c>
      <c r="E76" t="str">
        <f>VLOOKUP(D76,Lookups!$A$2:$C$245,2,FALSE)</f>
        <v>Pinus rigida</v>
      </c>
      <c r="F76">
        <v>1</v>
      </c>
      <c r="G76">
        <v>0</v>
      </c>
    </row>
    <row r="77" spans="1:7" x14ac:dyDescent="0.2">
      <c r="A77" t="s">
        <v>696</v>
      </c>
      <c r="B77" t="s">
        <v>788</v>
      </c>
      <c r="C77">
        <v>939</v>
      </c>
      <c r="D77" t="s">
        <v>181</v>
      </c>
      <c r="E77" t="str">
        <f>VLOOKUP(D77,Lookups!$A$2:$C$245,2,FALSE)</f>
        <v>No species found</v>
      </c>
      <c r="F77">
        <v>0</v>
      </c>
      <c r="G77">
        <v>0</v>
      </c>
    </row>
    <row r="78" spans="1:7" x14ac:dyDescent="0.2">
      <c r="A78" t="s">
        <v>696</v>
      </c>
      <c r="B78" t="s">
        <v>788</v>
      </c>
      <c r="C78">
        <v>938</v>
      </c>
      <c r="D78" t="s">
        <v>204</v>
      </c>
      <c r="E78" t="str">
        <f>VLOOKUP(D78,Lookups!$A$2:$C$245,2,FALSE)</f>
        <v>Pinus rigida</v>
      </c>
      <c r="F78">
        <v>3</v>
      </c>
      <c r="G78">
        <v>0</v>
      </c>
    </row>
    <row r="79" spans="1:7" x14ac:dyDescent="0.2">
      <c r="A79" t="s">
        <v>696</v>
      </c>
      <c r="B79" t="s">
        <v>788</v>
      </c>
      <c r="C79">
        <v>937</v>
      </c>
      <c r="D79" t="s">
        <v>204</v>
      </c>
      <c r="E79" t="str">
        <f>VLOOKUP(D79,Lookups!$A$2:$C$245,2,FALSE)</f>
        <v>Pinus rigida</v>
      </c>
      <c r="F79">
        <v>1</v>
      </c>
      <c r="G79">
        <v>0</v>
      </c>
    </row>
    <row r="80" spans="1:7" x14ac:dyDescent="0.2">
      <c r="A80" t="s">
        <v>696</v>
      </c>
      <c r="B80" t="s">
        <v>788</v>
      </c>
      <c r="C80">
        <v>936</v>
      </c>
      <c r="D80" t="s">
        <v>181</v>
      </c>
      <c r="E80" t="str">
        <f>VLOOKUP(D80,Lookups!$A$2:$C$245,2,FALSE)</f>
        <v>No species found</v>
      </c>
      <c r="F80">
        <v>0</v>
      </c>
      <c r="G8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3B60-0E74-734A-A08B-D35EB7E4C5C1}">
  <dimension ref="A1:G192"/>
  <sheetViews>
    <sheetView zoomScale="150" zoomScaleNormal="150" workbookViewId="0">
      <pane ySplit="1" topLeftCell="A184" activePane="bottomLeft" state="frozen"/>
      <selection pane="bottomLeft" activeCell="B2" sqref="B2:B192"/>
    </sheetView>
  </sheetViews>
  <sheetFormatPr baseColWidth="10" defaultRowHeight="16" x14ac:dyDescent="0.2"/>
  <cols>
    <col min="1" max="2" width="13.6640625" customWidth="1"/>
    <col min="4" max="4" width="13.33203125" customWidth="1"/>
    <col min="5" max="5" width="21.83203125" customWidth="1"/>
  </cols>
  <sheetData>
    <row r="1" spans="1:7" s="1" customFormat="1" x14ac:dyDescent="0.2">
      <c r="A1" s="1" t="s">
        <v>346</v>
      </c>
      <c r="B1" s="1" t="s">
        <v>771</v>
      </c>
      <c r="C1" s="1" t="s">
        <v>772</v>
      </c>
      <c r="D1" s="1" t="s">
        <v>776</v>
      </c>
      <c r="E1" s="1" t="s">
        <v>777</v>
      </c>
      <c r="F1" s="1" t="s">
        <v>778</v>
      </c>
      <c r="G1" s="1" t="s">
        <v>358</v>
      </c>
    </row>
    <row r="2" spans="1:7" x14ac:dyDescent="0.2">
      <c r="A2" t="s">
        <v>698</v>
      </c>
      <c r="B2" t="s">
        <v>788</v>
      </c>
      <c r="C2">
        <v>281</v>
      </c>
      <c r="D2" t="s">
        <v>119</v>
      </c>
      <c r="E2" t="str">
        <f>VLOOKUP(D2,Lookups!$A$2:$C$245,2,FALSE)</f>
        <v>Gaultheria procumbens</v>
      </c>
      <c r="F2">
        <v>4</v>
      </c>
    </row>
    <row r="3" spans="1:7" x14ac:dyDescent="0.2">
      <c r="A3" t="s">
        <v>698</v>
      </c>
      <c r="B3" t="s">
        <v>788</v>
      </c>
      <c r="C3">
        <v>281</v>
      </c>
      <c r="D3" t="s">
        <v>328</v>
      </c>
      <c r="E3" t="str">
        <f>VLOOKUP(D3,Lookups!$A$2:$C$245,2,FALSE)</f>
        <v>Vaccinium angustifolium</v>
      </c>
      <c r="F3">
        <v>3</v>
      </c>
    </row>
    <row r="4" spans="1:7" x14ac:dyDescent="0.2">
      <c r="A4" t="s">
        <v>698</v>
      </c>
      <c r="B4" t="s">
        <v>788</v>
      </c>
      <c r="C4">
        <v>281</v>
      </c>
      <c r="D4" t="s">
        <v>253</v>
      </c>
      <c r="E4" t="str">
        <f>VLOOKUP(D4,Lookups!$A$2:$C$245,2,FALSE)</f>
        <v>Quercus ilicifolia</v>
      </c>
      <c r="F4">
        <v>3</v>
      </c>
    </row>
    <row r="5" spans="1:7" x14ac:dyDescent="0.2">
      <c r="A5" t="s">
        <v>698</v>
      </c>
      <c r="B5" t="s">
        <v>788</v>
      </c>
      <c r="C5">
        <v>281</v>
      </c>
      <c r="D5" t="s">
        <v>240</v>
      </c>
      <c r="E5" t="str">
        <f>VLOOKUP(D5,Lookups!$A$2:$C$245,2,FALSE)</f>
        <v>Pteridium aquilinum</v>
      </c>
      <c r="F5">
        <v>4</v>
      </c>
    </row>
    <row r="6" spans="1:7" x14ac:dyDescent="0.2">
      <c r="A6" t="s">
        <v>698</v>
      </c>
      <c r="B6" t="s">
        <v>788</v>
      </c>
      <c r="C6">
        <v>281</v>
      </c>
      <c r="D6" t="s">
        <v>48</v>
      </c>
      <c r="E6" t="str">
        <f>VLOOKUP(D6,Lookups!$A$2:$C$245,2,FALSE)</f>
        <v>Carex pensylvanica</v>
      </c>
      <c r="F6">
        <v>1</v>
      </c>
    </row>
    <row r="7" spans="1:7" x14ac:dyDescent="0.2">
      <c r="A7" t="s">
        <v>698</v>
      </c>
      <c r="B7" t="s">
        <v>788</v>
      </c>
      <c r="C7">
        <v>283</v>
      </c>
      <c r="D7" t="s">
        <v>328</v>
      </c>
      <c r="E7" t="str">
        <f>VLOOKUP(D7,Lookups!$A$2:$C$245,2,FALSE)</f>
        <v>Vaccinium angustifolium</v>
      </c>
      <c r="F7">
        <v>5</v>
      </c>
    </row>
    <row r="8" spans="1:7" x14ac:dyDescent="0.2">
      <c r="A8" t="s">
        <v>698</v>
      </c>
      <c r="B8" t="s">
        <v>788</v>
      </c>
      <c r="C8">
        <v>283</v>
      </c>
      <c r="D8" t="s">
        <v>48</v>
      </c>
      <c r="E8" t="str">
        <f>VLOOKUP(D8,Lookups!$A$2:$C$245,2,FALSE)</f>
        <v>Carex pensylvanica</v>
      </c>
      <c r="F8">
        <v>3</v>
      </c>
    </row>
    <row r="9" spans="1:7" x14ac:dyDescent="0.2">
      <c r="A9" t="s">
        <v>698</v>
      </c>
      <c r="B9" t="s">
        <v>788</v>
      </c>
      <c r="C9">
        <v>283</v>
      </c>
      <c r="D9" t="s">
        <v>240</v>
      </c>
      <c r="E9" t="str">
        <f>VLOOKUP(D9,Lookups!$A$2:$C$245,2,FALSE)</f>
        <v>Pteridium aquilinum</v>
      </c>
      <c r="F9">
        <v>4</v>
      </c>
    </row>
    <row r="10" spans="1:7" x14ac:dyDescent="0.2">
      <c r="A10" t="s">
        <v>698</v>
      </c>
      <c r="B10" t="s">
        <v>788</v>
      </c>
      <c r="C10">
        <v>283</v>
      </c>
      <c r="D10" t="s">
        <v>119</v>
      </c>
      <c r="E10" t="str">
        <f>VLOOKUP(D10,Lookups!$A$2:$C$245,2,FALSE)</f>
        <v>Gaultheria procumbens</v>
      </c>
      <c r="F10">
        <v>3</v>
      </c>
    </row>
    <row r="11" spans="1:7" x14ac:dyDescent="0.2">
      <c r="A11" t="s">
        <v>698</v>
      </c>
      <c r="B11" t="s">
        <v>788</v>
      </c>
      <c r="C11">
        <v>285</v>
      </c>
      <c r="D11" t="s">
        <v>328</v>
      </c>
      <c r="E11" t="str">
        <f>VLOOKUP(D11,Lookups!$A$2:$C$245,2,FALSE)</f>
        <v>Vaccinium angustifolium</v>
      </c>
      <c r="F11">
        <v>3</v>
      </c>
    </row>
    <row r="12" spans="1:7" x14ac:dyDescent="0.2">
      <c r="A12" t="s">
        <v>698</v>
      </c>
      <c r="B12" t="s">
        <v>788</v>
      </c>
      <c r="C12">
        <v>285</v>
      </c>
      <c r="D12" t="s">
        <v>119</v>
      </c>
      <c r="E12" t="str">
        <f>VLOOKUP(D12,Lookups!$A$2:$C$245,2,FALSE)</f>
        <v>Gaultheria procumbens</v>
      </c>
      <c r="F12">
        <v>3</v>
      </c>
    </row>
    <row r="13" spans="1:7" x14ac:dyDescent="0.2">
      <c r="A13" t="s">
        <v>698</v>
      </c>
      <c r="B13" t="s">
        <v>788</v>
      </c>
      <c r="C13">
        <v>285</v>
      </c>
      <c r="D13" t="s">
        <v>240</v>
      </c>
      <c r="E13" t="str">
        <f>VLOOKUP(D13,Lookups!$A$2:$C$245,2,FALSE)</f>
        <v>Pteridium aquilinum</v>
      </c>
      <c r="F13">
        <v>3</v>
      </c>
    </row>
    <row r="14" spans="1:7" x14ac:dyDescent="0.2">
      <c r="A14" t="s">
        <v>698</v>
      </c>
      <c r="B14" t="s">
        <v>788</v>
      </c>
      <c r="C14">
        <v>285</v>
      </c>
      <c r="D14" t="s">
        <v>253</v>
      </c>
      <c r="E14" t="str">
        <f>VLOOKUP(D14,Lookups!$A$2:$C$245,2,FALSE)</f>
        <v>Quercus ilicifolia</v>
      </c>
      <c r="F14">
        <v>5</v>
      </c>
    </row>
    <row r="15" spans="1:7" x14ac:dyDescent="0.2">
      <c r="A15" t="s">
        <v>698</v>
      </c>
      <c r="B15" t="s">
        <v>788</v>
      </c>
      <c r="C15">
        <v>285</v>
      </c>
      <c r="D15" t="s">
        <v>48</v>
      </c>
      <c r="E15" t="str">
        <f>VLOOKUP(D15,Lookups!$A$2:$C$245,2,FALSE)</f>
        <v>Carex pensylvanica</v>
      </c>
      <c r="F15">
        <v>3</v>
      </c>
    </row>
    <row r="16" spans="1:7" x14ac:dyDescent="0.2">
      <c r="A16" t="s">
        <v>698</v>
      </c>
      <c r="B16" t="s">
        <v>788</v>
      </c>
      <c r="C16">
        <v>287</v>
      </c>
      <c r="D16" t="s">
        <v>328</v>
      </c>
      <c r="E16" t="str">
        <f>VLOOKUP(D16,Lookups!$A$2:$C$245,2,FALSE)</f>
        <v>Vaccinium angustifolium</v>
      </c>
      <c r="F16">
        <v>3</v>
      </c>
    </row>
    <row r="17" spans="1:6" x14ac:dyDescent="0.2">
      <c r="A17" t="s">
        <v>698</v>
      </c>
      <c r="B17" t="s">
        <v>788</v>
      </c>
      <c r="C17">
        <v>287</v>
      </c>
      <c r="D17" t="s">
        <v>48</v>
      </c>
      <c r="E17" t="str">
        <f>VLOOKUP(D17,Lookups!$A$2:$C$245,2,FALSE)</f>
        <v>Carex pensylvanica</v>
      </c>
      <c r="F17">
        <v>2</v>
      </c>
    </row>
    <row r="18" spans="1:6" x14ac:dyDescent="0.2">
      <c r="A18" t="s">
        <v>698</v>
      </c>
      <c r="B18" t="s">
        <v>788</v>
      </c>
      <c r="C18">
        <v>287</v>
      </c>
      <c r="D18" t="s">
        <v>119</v>
      </c>
      <c r="E18" t="str">
        <f>VLOOKUP(D18,Lookups!$A$2:$C$245,2,FALSE)</f>
        <v>Gaultheria procumbens</v>
      </c>
      <c r="F18">
        <v>1</v>
      </c>
    </row>
    <row r="19" spans="1:6" x14ac:dyDescent="0.2">
      <c r="A19" t="s">
        <v>698</v>
      </c>
      <c r="B19" t="s">
        <v>788</v>
      </c>
      <c r="C19">
        <v>287</v>
      </c>
      <c r="D19" t="s">
        <v>253</v>
      </c>
      <c r="E19" t="str">
        <f>VLOOKUP(D19,Lookups!$A$2:$C$245,2,FALSE)</f>
        <v>Quercus ilicifolia</v>
      </c>
      <c r="F19">
        <v>3</v>
      </c>
    </row>
    <row r="20" spans="1:6" x14ac:dyDescent="0.2">
      <c r="A20" t="s">
        <v>698</v>
      </c>
      <c r="B20" t="s">
        <v>788</v>
      </c>
      <c r="C20">
        <v>287</v>
      </c>
      <c r="D20" t="s">
        <v>234</v>
      </c>
      <c r="E20" t="str">
        <f>VLOOKUP(D20,Lookups!$A$2:$C$245,2,FALSE)</f>
        <v>Poacaea sp. 8</v>
      </c>
      <c r="F20">
        <v>2</v>
      </c>
    </row>
    <row r="21" spans="1:6" x14ac:dyDescent="0.2">
      <c r="A21" t="s">
        <v>698</v>
      </c>
      <c r="B21" t="s">
        <v>788</v>
      </c>
      <c r="C21">
        <v>289</v>
      </c>
      <c r="D21" t="s">
        <v>328</v>
      </c>
      <c r="E21" t="str">
        <f>VLOOKUP(D21,Lookups!$A$2:$C$245,2,FALSE)</f>
        <v>Vaccinium angustifolium</v>
      </c>
      <c r="F21">
        <v>4</v>
      </c>
    </row>
    <row r="22" spans="1:6" x14ac:dyDescent="0.2">
      <c r="A22" t="s">
        <v>698</v>
      </c>
      <c r="B22" t="s">
        <v>788</v>
      </c>
      <c r="C22">
        <v>289</v>
      </c>
      <c r="D22" t="s">
        <v>253</v>
      </c>
      <c r="E22" t="str">
        <f>VLOOKUP(D22,Lookups!$A$2:$C$245,2,FALSE)</f>
        <v>Quercus ilicifolia</v>
      </c>
      <c r="F22">
        <v>4</v>
      </c>
    </row>
    <row r="23" spans="1:6" x14ac:dyDescent="0.2">
      <c r="A23" t="s">
        <v>698</v>
      </c>
      <c r="B23" t="s">
        <v>788</v>
      </c>
      <c r="C23">
        <v>289</v>
      </c>
      <c r="D23" t="s">
        <v>48</v>
      </c>
      <c r="E23" t="str">
        <f>VLOOKUP(D23,Lookups!$A$2:$C$245,2,FALSE)</f>
        <v>Carex pensylvanica</v>
      </c>
      <c r="F23">
        <v>2</v>
      </c>
    </row>
    <row r="24" spans="1:6" x14ac:dyDescent="0.2">
      <c r="A24" t="s">
        <v>698</v>
      </c>
      <c r="B24" t="s">
        <v>788</v>
      </c>
      <c r="C24">
        <v>291</v>
      </c>
      <c r="D24" t="s">
        <v>328</v>
      </c>
      <c r="E24" t="str">
        <f>VLOOKUP(D24,Lookups!$A$2:$C$245,2,FALSE)</f>
        <v>Vaccinium angustifolium</v>
      </c>
      <c r="F24">
        <v>5</v>
      </c>
    </row>
    <row r="25" spans="1:6" x14ac:dyDescent="0.2">
      <c r="A25" t="s">
        <v>698</v>
      </c>
      <c r="B25" t="s">
        <v>788</v>
      </c>
      <c r="C25">
        <v>291</v>
      </c>
      <c r="D25" t="s">
        <v>240</v>
      </c>
      <c r="E25" t="str">
        <f>VLOOKUP(D25,Lookups!$A$2:$C$245,2,FALSE)</f>
        <v>Pteridium aquilinum</v>
      </c>
      <c r="F25">
        <v>4</v>
      </c>
    </row>
    <row r="26" spans="1:6" x14ac:dyDescent="0.2">
      <c r="A26" t="s">
        <v>698</v>
      </c>
      <c r="B26" t="s">
        <v>788</v>
      </c>
      <c r="C26">
        <v>291</v>
      </c>
      <c r="D26" t="s">
        <v>253</v>
      </c>
      <c r="E26" t="str">
        <f>VLOOKUP(D26,Lookups!$A$2:$C$245,2,FALSE)</f>
        <v>Quercus ilicifolia</v>
      </c>
      <c r="F26">
        <v>3</v>
      </c>
    </row>
    <row r="27" spans="1:6" x14ac:dyDescent="0.2">
      <c r="A27" t="s">
        <v>698</v>
      </c>
      <c r="B27" t="s">
        <v>788</v>
      </c>
      <c r="C27">
        <v>291</v>
      </c>
      <c r="D27" t="s">
        <v>119</v>
      </c>
      <c r="E27" t="str">
        <f>VLOOKUP(D27,Lookups!$A$2:$C$245,2,FALSE)</f>
        <v>Gaultheria procumbens</v>
      </c>
      <c r="F27">
        <v>4</v>
      </c>
    </row>
    <row r="28" spans="1:6" x14ac:dyDescent="0.2">
      <c r="A28" t="s">
        <v>698</v>
      </c>
      <c r="B28" t="s">
        <v>788</v>
      </c>
      <c r="C28">
        <v>291</v>
      </c>
      <c r="D28" t="s">
        <v>48</v>
      </c>
      <c r="E28" t="str">
        <f>VLOOKUP(D28,Lookups!$A$2:$C$245,2,FALSE)</f>
        <v>Carex pensylvanica</v>
      </c>
      <c r="F28">
        <v>2</v>
      </c>
    </row>
    <row r="29" spans="1:6" x14ac:dyDescent="0.2">
      <c r="A29" t="s">
        <v>698</v>
      </c>
      <c r="B29" t="s">
        <v>788</v>
      </c>
      <c r="C29">
        <v>293</v>
      </c>
      <c r="D29" t="s">
        <v>328</v>
      </c>
      <c r="E29" t="str">
        <f>VLOOKUP(D29,Lookups!$A$2:$C$245,2,FALSE)</f>
        <v>Vaccinium angustifolium</v>
      </c>
      <c r="F29">
        <v>5</v>
      </c>
    </row>
    <row r="30" spans="1:6" x14ac:dyDescent="0.2">
      <c r="A30" t="s">
        <v>698</v>
      </c>
      <c r="B30" t="s">
        <v>788</v>
      </c>
      <c r="C30">
        <v>293</v>
      </c>
      <c r="D30" t="s">
        <v>240</v>
      </c>
      <c r="E30" t="str">
        <f>VLOOKUP(D30,Lookups!$A$2:$C$245,2,FALSE)</f>
        <v>Pteridium aquilinum</v>
      </c>
      <c r="F30">
        <v>3</v>
      </c>
    </row>
    <row r="31" spans="1:6" x14ac:dyDescent="0.2">
      <c r="A31" t="s">
        <v>698</v>
      </c>
      <c r="B31" t="s">
        <v>788</v>
      </c>
      <c r="C31">
        <v>293</v>
      </c>
      <c r="D31" t="s">
        <v>119</v>
      </c>
      <c r="E31" t="str">
        <f>VLOOKUP(D31,Lookups!$A$2:$C$245,2,FALSE)</f>
        <v>Gaultheria procumbens</v>
      </c>
      <c r="F31">
        <v>4</v>
      </c>
    </row>
    <row r="32" spans="1:6" x14ac:dyDescent="0.2">
      <c r="A32" t="s">
        <v>698</v>
      </c>
      <c r="B32" t="s">
        <v>788</v>
      </c>
      <c r="C32">
        <v>293</v>
      </c>
      <c r="D32" t="s">
        <v>374</v>
      </c>
      <c r="E32" t="str">
        <f>VLOOKUP(D32,Lookups!$A$2:$C$245,2,FALSE)</f>
        <v>Aronia melanocarpa</v>
      </c>
      <c r="F32">
        <v>1</v>
      </c>
    </row>
    <row r="33" spans="1:6" x14ac:dyDescent="0.2">
      <c r="A33" t="s">
        <v>698</v>
      </c>
      <c r="B33" t="s">
        <v>788</v>
      </c>
      <c r="C33">
        <v>293</v>
      </c>
      <c r="D33" t="s">
        <v>48</v>
      </c>
      <c r="E33" t="str">
        <f>VLOOKUP(D33,Lookups!$A$2:$C$245,2,FALSE)</f>
        <v>Carex pensylvanica</v>
      </c>
      <c r="F33">
        <v>2</v>
      </c>
    </row>
    <row r="34" spans="1:6" x14ac:dyDescent="0.2">
      <c r="A34" t="s">
        <v>698</v>
      </c>
      <c r="B34" t="s">
        <v>788</v>
      </c>
      <c r="C34">
        <v>295</v>
      </c>
      <c r="D34" t="s">
        <v>328</v>
      </c>
      <c r="E34" t="str">
        <f>VLOOKUP(D34,Lookups!$A$2:$C$245,2,FALSE)</f>
        <v>Vaccinium angustifolium</v>
      </c>
      <c r="F34">
        <v>8</v>
      </c>
    </row>
    <row r="35" spans="1:6" x14ac:dyDescent="0.2">
      <c r="A35" t="s">
        <v>698</v>
      </c>
      <c r="B35" t="s">
        <v>788</v>
      </c>
      <c r="C35">
        <v>295</v>
      </c>
      <c r="D35" t="s">
        <v>240</v>
      </c>
      <c r="E35" t="str">
        <f>VLOOKUP(D35,Lookups!$A$2:$C$245,2,FALSE)</f>
        <v>Pteridium aquilinum</v>
      </c>
      <c r="F35">
        <v>3</v>
      </c>
    </row>
    <row r="36" spans="1:6" x14ac:dyDescent="0.2">
      <c r="A36" t="s">
        <v>698</v>
      </c>
      <c r="B36" t="s">
        <v>788</v>
      </c>
      <c r="C36">
        <v>295</v>
      </c>
      <c r="D36" t="s">
        <v>253</v>
      </c>
      <c r="E36" t="str">
        <f>VLOOKUP(D36,Lookups!$A$2:$C$245,2,FALSE)</f>
        <v>Quercus ilicifolia</v>
      </c>
      <c r="F36">
        <v>3</v>
      </c>
    </row>
    <row r="37" spans="1:6" x14ac:dyDescent="0.2">
      <c r="A37" t="s">
        <v>698</v>
      </c>
      <c r="B37" t="s">
        <v>788</v>
      </c>
      <c r="C37">
        <v>295</v>
      </c>
      <c r="D37" t="s">
        <v>119</v>
      </c>
      <c r="E37" t="str">
        <f>VLOOKUP(D37,Lookups!$A$2:$C$245,2,FALSE)</f>
        <v>Gaultheria procumbens</v>
      </c>
      <c r="F37">
        <v>4</v>
      </c>
    </row>
    <row r="38" spans="1:6" x14ac:dyDescent="0.2">
      <c r="A38" t="s">
        <v>698</v>
      </c>
      <c r="B38" t="s">
        <v>788</v>
      </c>
      <c r="C38">
        <v>295</v>
      </c>
      <c r="D38" t="s">
        <v>48</v>
      </c>
      <c r="E38" t="str">
        <f>VLOOKUP(D38,Lookups!$A$2:$C$245,2,FALSE)</f>
        <v>Carex pensylvanica</v>
      </c>
      <c r="F38">
        <v>2</v>
      </c>
    </row>
    <row r="39" spans="1:6" x14ac:dyDescent="0.2">
      <c r="A39" t="s">
        <v>698</v>
      </c>
      <c r="B39" t="s">
        <v>788</v>
      </c>
      <c r="C39">
        <v>297</v>
      </c>
      <c r="D39" t="s">
        <v>328</v>
      </c>
      <c r="E39" t="str">
        <f>VLOOKUP(D39,Lookups!$A$2:$C$245,2,FALSE)</f>
        <v>Vaccinium angustifolium</v>
      </c>
      <c r="F39">
        <v>8</v>
      </c>
    </row>
    <row r="40" spans="1:6" x14ac:dyDescent="0.2">
      <c r="A40" t="s">
        <v>698</v>
      </c>
      <c r="B40" t="s">
        <v>788</v>
      </c>
      <c r="C40">
        <v>297</v>
      </c>
      <c r="D40" t="s">
        <v>48</v>
      </c>
      <c r="E40" t="str">
        <f>VLOOKUP(D40,Lookups!$A$2:$C$245,2,FALSE)</f>
        <v>Carex pensylvanica</v>
      </c>
      <c r="F40">
        <v>4</v>
      </c>
    </row>
    <row r="41" spans="1:6" x14ac:dyDescent="0.2">
      <c r="A41" t="s">
        <v>698</v>
      </c>
      <c r="B41" t="s">
        <v>788</v>
      </c>
      <c r="C41">
        <v>297</v>
      </c>
      <c r="D41" t="s">
        <v>240</v>
      </c>
      <c r="E41" t="str">
        <f>VLOOKUP(D41,Lookups!$A$2:$C$245,2,FALSE)</f>
        <v>Pteridium aquilinum</v>
      </c>
      <c r="F41">
        <v>5</v>
      </c>
    </row>
    <row r="42" spans="1:6" x14ac:dyDescent="0.2">
      <c r="A42" t="s">
        <v>698</v>
      </c>
      <c r="B42" t="s">
        <v>788</v>
      </c>
      <c r="C42">
        <v>299</v>
      </c>
      <c r="D42" t="s">
        <v>253</v>
      </c>
      <c r="E42" t="str">
        <f>VLOOKUP(D42,Lookups!$A$2:$C$245,2,FALSE)</f>
        <v>Quercus ilicifolia</v>
      </c>
      <c r="F42">
        <v>2</v>
      </c>
    </row>
    <row r="43" spans="1:6" x14ac:dyDescent="0.2">
      <c r="A43" t="s">
        <v>698</v>
      </c>
      <c r="B43" t="s">
        <v>788</v>
      </c>
      <c r="C43">
        <v>299</v>
      </c>
      <c r="D43" t="s">
        <v>207</v>
      </c>
      <c r="E43" t="str">
        <f>VLOOKUP(D43,Lookups!$A$2:$C$245,2,FALSE)</f>
        <v>Pinus strobus</v>
      </c>
      <c r="F43">
        <v>2</v>
      </c>
    </row>
    <row r="44" spans="1:6" x14ac:dyDescent="0.2">
      <c r="A44" t="s">
        <v>698</v>
      </c>
      <c r="B44" t="s">
        <v>788</v>
      </c>
      <c r="C44">
        <v>299</v>
      </c>
      <c r="D44" t="s">
        <v>204</v>
      </c>
      <c r="E44" t="str">
        <f>VLOOKUP(D44,Lookups!$A$2:$C$245,2,FALSE)</f>
        <v>Pinus rigida</v>
      </c>
      <c r="F44">
        <v>1</v>
      </c>
    </row>
    <row r="45" spans="1:6" x14ac:dyDescent="0.2">
      <c r="A45" t="s">
        <v>698</v>
      </c>
      <c r="B45" t="s">
        <v>788</v>
      </c>
      <c r="C45">
        <v>299</v>
      </c>
      <c r="D45" t="s">
        <v>328</v>
      </c>
      <c r="E45" t="str">
        <f>VLOOKUP(D45,Lookups!$A$2:$C$245,2,FALSE)</f>
        <v>Vaccinium angustifolium</v>
      </c>
      <c r="F45">
        <v>3</v>
      </c>
    </row>
    <row r="46" spans="1:6" x14ac:dyDescent="0.2">
      <c r="A46" t="s">
        <v>698</v>
      </c>
      <c r="B46" t="s">
        <v>788</v>
      </c>
      <c r="C46">
        <v>299</v>
      </c>
      <c r="D46" t="s">
        <v>48</v>
      </c>
      <c r="E46" t="str">
        <f>VLOOKUP(D46,Lookups!$A$2:$C$245,2,FALSE)</f>
        <v>Carex pensylvanica</v>
      </c>
      <c r="F46">
        <v>1</v>
      </c>
    </row>
    <row r="47" spans="1:6" x14ac:dyDescent="0.2">
      <c r="A47" t="s">
        <v>698</v>
      </c>
      <c r="B47" t="s">
        <v>788</v>
      </c>
      <c r="C47">
        <v>299</v>
      </c>
      <c r="D47" t="s">
        <v>137</v>
      </c>
      <c r="E47" t="str">
        <f>VLOOKUP(D47,Lookups!$A$2:$C$245,2,FALSE)</f>
        <v>Kalmia angustifolium</v>
      </c>
      <c r="F47">
        <v>2</v>
      </c>
    </row>
    <row r="48" spans="1:6" x14ac:dyDescent="0.2">
      <c r="A48" t="s">
        <v>698</v>
      </c>
      <c r="B48" t="s">
        <v>788</v>
      </c>
      <c r="C48">
        <v>299</v>
      </c>
      <c r="D48" t="s">
        <v>119</v>
      </c>
      <c r="E48" t="str">
        <f>VLOOKUP(D48,Lookups!$A$2:$C$245,2,FALSE)</f>
        <v>Gaultheria procumbens</v>
      </c>
      <c r="F48">
        <v>1</v>
      </c>
    </row>
    <row r="49" spans="1:6" x14ac:dyDescent="0.2">
      <c r="A49" t="s">
        <v>698</v>
      </c>
      <c r="B49" t="s">
        <v>788</v>
      </c>
      <c r="C49">
        <v>301</v>
      </c>
      <c r="D49" t="s">
        <v>328</v>
      </c>
      <c r="E49" t="str">
        <f>VLOOKUP(D49,Lookups!$A$2:$C$245,2,FALSE)</f>
        <v>Vaccinium angustifolium</v>
      </c>
      <c r="F49">
        <v>3</v>
      </c>
    </row>
    <row r="50" spans="1:6" x14ac:dyDescent="0.2">
      <c r="A50" t="s">
        <v>698</v>
      </c>
      <c r="B50" t="s">
        <v>788</v>
      </c>
      <c r="C50">
        <v>301</v>
      </c>
      <c r="D50" t="s">
        <v>48</v>
      </c>
      <c r="E50" t="str">
        <f>VLOOKUP(D50,Lookups!$A$2:$C$245,2,FALSE)</f>
        <v>Carex pensylvanica</v>
      </c>
      <c r="F50">
        <v>4</v>
      </c>
    </row>
    <row r="51" spans="1:6" x14ac:dyDescent="0.2">
      <c r="A51" t="s">
        <v>698</v>
      </c>
      <c r="B51" t="s">
        <v>788</v>
      </c>
      <c r="C51">
        <v>301</v>
      </c>
      <c r="D51" t="s">
        <v>119</v>
      </c>
      <c r="E51" t="str">
        <f>VLOOKUP(D51,Lookups!$A$2:$C$245,2,FALSE)</f>
        <v>Gaultheria procumbens</v>
      </c>
      <c r="F51">
        <v>2</v>
      </c>
    </row>
    <row r="52" spans="1:6" x14ac:dyDescent="0.2">
      <c r="A52" t="s">
        <v>698</v>
      </c>
      <c r="B52" t="s">
        <v>788</v>
      </c>
      <c r="C52">
        <v>301</v>
      </c>
      <c r="D52" t="s">
        <v>234</v>
      </c>
      <c r="E52" t="str">
        <f>VLOOKUP(D52,Lookups!$A$2:$C$245,2,FALSE)</f>
        <v>Poacaea sp. 8</v>
      </c>
      <c r="F52">
        <v>2</v>
      </c>
    </row>
    <row r="53" spans="1:6" x14ac:dyDescent="0.2">
      <c r="A53" t="s">
        <v>698</v>
      </c>
      <c r="B53" t="s">
        <v>788</v>
      </c>
      <c r="C53">
        <v>301</v>
      </c>
      <c r="D53" t="s">
        <v>337</v>
      </c>
      <c r="E53" t="str">
        <f>VLOOKUP(D53,Lookups!$A$2:$C$245,2,FALSE)</f>
        <v>Vaccinium pallidum</v>
      </c>
      <c r="F53">
        <v>4</v>
      </c>
    </row>
    <row r="54" spans="1:6" x14ac:dyDescent="0.2">
      <c r="A54" t="s">
        <v>698</v>
      </c>
      <c r="B54" t="s">
        <v>788</v>
      </c>
      <c r="C54">
        <v>303</v>
      </c>
      <c r="D54" t="s">
        <v>72</v>
      </c>
      <c r="E54" t="str">
        <f>VLOOKUP(D54,Lookups!$A$2:$C$245,2,FALSE)</f>
        <v>Comptonia peregrina</v>
      </c>
      <c r="F54">
        <v>4</v>
      </c>
    </row>
    <row r="55" spans="1:6" x14ac:dyDescent="0.2">
      <c r="A55" t="s">
        <v>698</v>
      </c>
      <c r="B55" t="s">
        <v>788</v>
      </c>
      <c r="C55">
        <v>303</v>
      </c>
      <c r="D55" t="s">
        <v>328</v>
      </c>
      <c r="E55" t="str">
        <f>VLOOKUP(D55,Lookups!$A$2:$C$245,2,FALSE)</f>
        <v>Vaccinium angustifolium</v>
      </c>
      <c r="F55">
        <v>8</v>
      </c>
    </row>
    <row r="56" spans="1:6" x14ac:dyDescent="0.2">
      <c r="A56" t="s">
        <v>698</v>
      </c>
      <c r="B56" t="s">
        <v>788</v>
      </c>
      <c r="C56">
        <v>303</v>
      </c>
      <c r="D56" t="s">
        <v>240</v>
      </c>
      <c r="E56" t="str">
        <f>VLOOKUP(D56,Lookups!$A$2:$C$245,2,FALSE)</f>
        <v>Pteridium aquilinum</v>
      </c>
      <c r="F56">
        <v>2</v>
      </c>
    </row>
    <row r="57" spans="1:6" x14ac:dyDescent="0.2">
      <c r="A57" t="s">
        <v>698</v>
      </c>
      <c r="B57" t="s">
        <v>788</v>
      </c>
      <c r="C57">
        <v>303</v>
      </c>
      <c r="D57" t="s">
        <v>119</v>
      </c>
      <c r="E57" t="str">
        <f>VLOOKUP(D57,Lookups!$A$2:$C$245,2,FALSE)</f>
        <v>Gaultheria procumbens</v>
      </c>
      <c r="F57">
        <v>3</v>
      </c>
    </row>
    <row r="58" spans="1:6" x14ac:dyDescent="0.2">
      <c r="A58" t="s">
        <v>698</v>
      </c>
      <c r="B58" t="s">
        <v>788</v>
      </c>
      <c r="C58">
        <v>303</v>
      </c>
      <c r="D58" t="s">
        <v>48</v>
      </c>
      <c r="E58" t="str">
        <f>VLOOKUP(D58,Lookups!$A$2:$C$245,2,FALSE)</f>
        <v>Carex pensylvanica</v>
      </c>
      <c r="F58">
        <v>2</v>
      </c>
    </row>
    <row r="59" spans="1:6" x14ac:dyDescent="0.2">
      <c r="A59" t="s">
        <v>698</v>
      </c>
      <c r="B59" t="s">
        <v>788</v>
      </c>
      <c r="C59">
        <v>303</v>
      </c>
      <c r="D59" t="s">
        <v>9</v>
      </c>
      <c r="E59" t="str">
        <f>VLOOKUP(D59,Lookups!$A$2:$C$245,2,FALSE)</f>
        <v>Amelanchier spp.</v>
      </c>
      <c r="F59">
        <v>1</v>
      </c>
    </row>
    <row r="60" spans="1:6" x14ac:dyDescent="0.2">
      <c r="A60" t="s">
        <v>697</v>
      </c>
      <c r="B60" t="s">
        <v>788</v>
      </c>
      <c r="C60">
        <v>236</v>
      </c>
      <c r="D60" t="s">
        <v>72</v>
      </c>
      <c r="E60" t="str">
        <f>VLOOKUP(D60,Lookups!$A$2:$C$245,2,FALSE)</f>
        <v>Comptonia peregrina</v>
      </c>
      <c r="F60">
        <v>3</v>
      </c>
    </row>
    <row r="61" spans="1:6" x14ac:dyDescent="0.2">
      <c r="A61" t="s">
        <v>697</v>
      </c>
      <c r="B61" t="s">
        <v>788</v>
      </c>
      <c r="C61">
        <v>236</v>
      </c>
      <c r="D61" t="s">
        <v>119</v>
      </c>
      <c r="E61" t="str">
        <f>VLOOKUP(D61,Lookups!$A$2:$C$245,2,FALSE)</f>
        <v>Gaultheria procumbens</v>
      </c>
      <c r="F61">
        <v>3</v>
      </c>
    </row>
    <row r="62" spans="1:6" x14ac:dyDescent="0.2">
      <c r="A62" t="s">
        <v>697</v>
      </c>
      <c r="B62" t="s">
        <v>788</v>
      </c>
      <c r="C62">
        <v>236</v>
      </c>
      <c r="D62" t="s">
        <v>334</v>
      </c>
      <c r="E62" t="str">
        <f>VLOOKUP(D62,Lookups!$A$2:$C$245,2,FALSE)</f>
        <v>Vaccinium myrtilloides</v>
      </c>
      <c r="F62">
        <v>2</v>
      </c>
    </row>
    <row r="63" spans="1:6" x14ac:dyDescent="0.2">
      <c r="A63" t="s">
        <v>697</v>
      </c>
      <c r="B63" t="s">
        <v>788</v>
      </c>
      <c r="C63">
        <v>236</v>
      </c>
      <c r="D63" t="s">
        <v>240</v>
      </c>
      <c r="E63" t="str">
        <f>VLOOKUP(D63,Lookups!$A$2:$C$245,2,FALSE)</f>
        <v>Pteridium aquilinum</v>
      </c>
      <c r="F63">
        <v>3</v>
      </c>
    </row>
    <row r="64" spans="1:6" x14ac:dyDescent="0.2">
      <c r="A64" t="s">
        <v>697</v>
      </c>
      <c r="B64" t="s">
        <v>788</v>
      </c>
      <c r="C64">
        <v>236</v>
      </c>
      <c r="D64" t="s">
        <v>48</v>
      </c>
      <c r="E64" t="str">
        <f>VLOOKUP(D64,Lookups!$A$2:$C$245,2,FALSE)</f>
        <v>Carex pensylvanica</v>
      </c>
      <c r="F64">
        <v>1</v>
      </c>
    </row>
    <row r="65" spans="1:7" x14ac:dyDescent="0.2">
      <c r="A65" t="s">
        <v>697</v>
      </c>
      <c r="B65" t="s">
        <v>788</v>
      </c>
      <c r="C65">
        <v>236</v>
      </c>
      <c r="D65" t="s">
        <v>328</v>
      </c>
      <c r="E65" t="str">
        <f>VLOOKUP(D65,Lookups!$A$2:$C$245,2,FALSE)</f>
        <v>Vaccinium angustifolium</v>
      </c>
      <c r="F65">
        <v>2</v>
      </c>
    </row>
    <row r="66" spans="1:7" x14ac:dyDescent="0.2">
      <c r="A66" t="s">
        <v>697</v>
      </c>
      <c r="B66" t="s">
        <v>788</v>
      </c>
      <c r="C66">
        <v>236</v>
      </c>
      <c r="D66" t="s">
        <v>166</v>
      </c>
      <c r="E66" t="str">
        <f>VLOOKUP(D66,Lookups!$A$2:$C$245,2,FALSE)</f>
        <v>Lysimachia quadrifolia</v>
      </c>
      <c r="F66">
        <v>1</v>
      </c>
    </row>
    <row r="67" spans="1:7" x14ac:dyDescent="0.2">
      <c r="A67" t="s">
        <v>697</v>
      </c>
      <c r="B67" t="s">
        <v>788</v>
      </c>
      <c r="C67">
        <v>236</v>
      </c>
      <c r="D67" t="s">
        <v>158</v>
      </c>
      <c r="E67" t="str">
        <f>VLOOKUP(D67,Lookups!$A$2:$C$245,2,FALSE)</f>
        <v>Lysimachia borealis</v>
      </c>
      <c r="F67">
        <v>1</v>
      </c>
    </row>
    <row r="68" spans="1:7" x14ac:dyDescent="0.2">
      <c r="A68" t="s">
        <v>697</v>
      </c>
      <c r="B68" t="s">
        <v>788</v>
      </c>
      <c r="C68">
        <v>236</v>
      </c>
      <c r="D68" t="s">
        <v>253</v>
      </c>
      <c r="E68" t="str">
        <f>VLOOKUP(D68,Lookups!$A$2:$C$245,2,FALSE)</f>
        <v>Quercus ilicifolia</v>
      </c>
      <c r="F68">
        <v>1</v>
      </c>
    </row>
    <row r="69" spans="1:7" x14ac:dyDescent="0.2">
      <c r="A69" t="s">
        <v>697</v>
      </c>
      <c r="B69" t="s">
        <v>788</v>
      </c>
      <c r="C69">
        <v>238</v>
      </c>
      <c r="D69" t="s">
        <v>328</v>
      </c>
      <c r="E69" t="str">
        <f>VLOOKUP(D69,Lookups!$A$2:$C$245,2,FALSE)</f>
        <v>Vaccinium angustifolium</v>
      </c>
      <c r="F69">
        <v>6</v>
      </c>
    </row>
    <row r="70" spans="1:7" x14ac:dyDescent="0.2">
      <c r="A70" t="s">
        <v>697</v>
      </c>
      <c r="B70" t="s">
        <v>788</v>
      </c>
      <c r="C70">
        <v>238</v>
      </c>
      <c r="D70" t="s">
        <v>119</v>
      </c>
      <c r="E70" t="str">
        <f>VLOOKUP(D70,Lookups!$A$2:$C$245,2,FALSE)</f>
        <v>Gaultheria procumbens</v>
      </c>
      <c r="F70">
        <v>3</v>
      </c>
    </row>
    <row r="71" spans="1:7" x14ac:dyDescent="0.2">
      <c r="A71" t="s">
        <v>697</v>
      </c>
      <c r="B71" t="s">
        <v>788</v>
      </c>
      <c r="C71">
        <v>238</v>
      </c>
      <c r="D71" t="s">
        <v>48</v>
      </c>
      <c r="E71" t="str">
        <f>VLOOKUP(D71,Lookups!$A$2:$C$245,2,FALSE)</f>
        <v>Carex pensylvanica</v>
      </c>
      <c r="F71">
        <v>1</v>
      </c>
    </row>
    <row r="72" spans="1:7" x14ac:dyDescent="0.2">
      <c r="A72" t="s">
        <v>697</v>
      </c>
      <c r="B72" t="s">
        <v>788</v>
      </c>
      <c r="C72">
        <v>238</v>
      </c>
      <c r="D72" t="s">
        <v>240</v>
      </c>
      <c r="E72" t="str">
        <f>VLOOKUP(D72,Lookups!$A$2:$C$245,2,FALSE)</f>
        <v>Pteridium aquilinum</v>
      </c>
      <c r="F72">
        <v>4</v>
      </c>
    </row>
    <row r="73" spans="1:7" x14ac:dyDescent="0.2">
      <c r="A73" t="s">
        <v>697</v>
      </c>
      <c r="B73" t="s">
        <v>788</v>
      </c>
      <c r="C73">
        <v>238</v>
      </c>
      <c r="D73" t="s">
        <v>253</v>
      </c>
      <c r="E73" t="str">
        <f>VLOOKUP(D73,Lookups!$A$2:$C$245,2,FALSE)</f>
        <v>Quercus ilicifolia</v>
      </c>
      <c r="F73">
        <v>3</v>
      </c>
      <c r="G73" t="s">
        <v>385</v>
      </c>
    </row>
    <row r="74" spans="1:7" x14ac:dyDescent="0.2">
      <c r="A74" t="s">
        <v>697</v>
      </c>
      <c r="B74" t="s">
        <v>788</v>
      </c>
      <c r="C74">
        <v>240</v>
      </c>
      <c r="D74" t="s">
        <v>328</v>
      </c>
      <c r="E74" t="str">
        <f>VLOOKUP(D74,Lookups!$A$2:$C$245,2,FALSE)</f>
        <v>Vaccinium angustifolium</v>
      </c>
      <c r="F74">
        <v>8</v>
      </c>
    </row>
    <row r="75" spans="1:7" x14ac:dyDescent="0.2">
      <c r="A75" t="s">
        <v>697</v>
      </c>
      <c r="B75" t="s">
        <v>788</v>
      </c>
      <c r="C75">
        <v>240</v>
      </c>
      <c r="D75" t="s">
        <v>240</v>
      </c>
      <c r="E75" t="str">
        <f>VLOOKUP(D75,Lookups!$A$2:$C$245,2,FALSE)</f>
        <v>Pteridium aquilinum</v>
      </c>
      <c r="F75">
        <v>4</v>
      </c>
    </row>
    <row r="76" spans="1:7" x14ac:dyDescent="0.2">
      <c r="A76" t="s">
        <v>697</v>
      </c>
      <c r="B76" t="s">
        <v>788</v>
      </c>
      <c r="C76">
        <v>240</v>
      </c>
      <c r="D76" t="s">
        <v>72</v>
      </c>
      <c r="E76" t="str">
        <f>VLOOKUP(D76,Lookups!$A$2:$C$245,2,FALSE)</f>
        <v>Comptonia peregrina</v>
      </c>
      <c r="F76">
        <v>2</v>
      </c>
    </row>
    <row r="77" spans="1:7" x14ac:dyDescent="0.2">
      <c r="A77" t="s">
        <v>697</v>
      </c>
      <c r="B77" t="s">
        <v>788</v>
      </c>
      <c r="C77">
        <v>240</v>
      </c>
      <c r="D77" t="s">
        <v>119</v>
      </c>
      <c r="E77" t="str">
        <f>VLOOKUP(D77,Lookups!$A$2:$C$245,2,FALSE)</f>
        <v>Gaultheria procumbens</v>
      </c>
      <c r="F77">
        <v>2</v>
      </c>
    </row>
    <row r="78" spans="1:7" x14ac:dyDescent="0.2">
      <c r="A78" t="s">
        <v>697</v>
      </c>
      <c r="B78" t="s">
        <v>788</v>
      </c>
      <c r="C78">
        <v>240</v>
      </c>
      <c r="D78" t="s">
        <v>48</v>
      </c>
      <c r="E78" t="str">
        <f>VLOOKUP(D78,Lookups!$A$2:$C$245,2,FALSE)</f>
        <v>Carex pensylvanica</v>
      </c>
      <c r="F78">
        <v>1</v>
      </c>
    </row>
    <row r="79" spans="1:7" x14ac:dyDescent="0.2">
      <c r="A79" t="s">
        <v>697</v>
      </c>
      <c r="B79" t="s">
        <v>788</v>
      </c>
      <c r="C79">
        <v>242</v>
      </c>
      <c r="D79" t="s">
        <v>328</v>
      </c>
      <c r="E79" t="str">
        <f>VLOOKUP(D79,Lookups!$A$2:$C$245,2,FALSE)</f>
        <v>Vaccinium angustifolium</v>
      </c>
      <c r="F79">
        <v>6</v>
      </c>
    </row>
    <row r="80" spans="1:7" x14ac:dyDescent="0.2">
      <c r="A80" t="s">
        <v>697</v>
      </c>
      <c r="B80" t="s">
        <v>788</v>
      </c>
      <c r="C80">
        <v>242</v>
      </c>
      <c r="D80" t="s">
        <v>119</v>
      </c>
      <c r="E80" t="str">
        <f>VLOOKUP(D80,Lookups!$A$2:$C$245,2,FALSE)</f>
        <v>Gaultheria procumbens</v>
      </c>
      <c r="F80">
        <v>2</v>
      </c>
    </row>
    <row r="81" spans="1:7" x14ac:dyDescent="0.2">
      <c r="A81" t="s">
        <v>697</v>
      </c>
      <c r="B81" t="s">
        <v>788</v>
      </c>
      <c r="C81">
        <v>242</v>
      </c>
      <c r="D81" t="s">
        <v>240</v>
      </c>
      <c r="E81" t="str">
        <f>VLOOKUP(D81,Lookups!$A$2:$C$245,2,FALSE)</f>
        <v>Pteridium aquilinum</v>
      </c>
      <c r="F81">
        <v>3</v>
      </c>
    </row>
    <row r="82" spans="1:7" x14ac:dyDescent="0.2">
      <c r="A82" t="s">
        <v>697</v>
      </c>
      <c r="B82" t="s">
        <v>788</v>
      </c>
      <c r="C82">
        <v>242</v>
      </c>
      <c r="D82" t="s">
        <v>253</v>
      </c>
      <c r="E82" t="str">
        <f>VLOOKUP(D82,Lookups!$A$2:$C$245,2,FALSE)</f>
        <v>Quercus ilicifolia</v>
      </c>
      <c r="F82">
        <v>5</v>
      </c>
      <c r="G82" t="s">
        <v>386</v>
      </c>
    </row>
    <row r="83" spans="1:7" x14ac:dyDescent="0.2">
      <c r="A83" t="s">
        <v>697</v>
      </c>
      <c r="B83" t="s">
        <v>788</v>
      </c>
      <c r="C83">
        <v>242</v>
      </c>
      <c r="D83" t="s">
        <v>48</v>
      </c>
      <c r="E83" t="str">
        <f>VLOOKUP(D83,Lookups!$A$2:$C$245,2,FALSE)</f>
        <v>Carex pensylvanica</v>
      </c>
      <c r="F83">
        <v>1</v>
      </c>
    </row>
    <row r="84" spans="1:7" x14ac:dyDescent="0.2">
      <c r="A84" t="s">
        <v>697</v>
      </c>
      <c r="B84" t="s">
        <v>788</v>
      </c>
      <c r="C84">
        <v>244</v>
      </c>
      <c r="D84" t="s">
        <v>328</v>
      </c>
      <c r="E84" t="str">
        <f>VLOOKUP(D84,Lookups!$A$2:$C$245,2,FALSE)</f>
        <v>Vaccinium angustifolium</v>
      </c>
      <c r="F84">
        <v>5</v>
      </c>
    </row>
    <row r="85" spans="1:7" x14ac:dyDescent="0.2">
      <c r="A85" t="s">
        <v>697</v>
      </c>
      <c r="B85" t="s">
        <v>788</v>
      </c>
      <c r="C85">
        <v>244</v>
      </c>
      <c r="D85" t="s">
        <v>119</v>
      </c>
      <c r="E85" t="str">
        <f>VLOOKUP(D85,Lookups!$A$2:$C$245,2,FALSE)</f>
        <v>Gaultheria procumbens</v>
      </c>
      <c r="F85">
        <v>3</v>
      </c>
    </row>
    <row r="86" spans="1:7" x14ac:dyDescent="0.2">
      <c r="A86" t="s">
        <v>697</v>
      </c>
      <c r="B86" t="s">
        <v>788</v>
      </c>
      <c r="C86">
        <v>244</v>
      </c>
      <c r="D86" t="s">
        <v>48</v>
      </c>
      <c r="E86" t="str">
        <f>VLOOKUP(D86,Lookups!$A$2:$C$245,2,FALSE)</f>
        <v>Carex pensylvanica</v>
      </c>
      <c r="F86">
        <v>1</v>
      </c>
    </row>
    <row r="87" spans="1:7" x14ac:dyDescent="0.2">
      <c r="A87" t="s">
        <v>697</v>
      </c>
      <c r="B87" t="s">
        <v>788</v>
      </c>
      <c r="C87">
        <v>244</v>
      </c>
      <c r="D87" t="s">
        <v>253</v>
      </c>
      <c r="E87" t="str">
        <f>VLOOKUP(D87,Lookups!$A$2:$C$245,2,FALSE)</f>
        <v>Quercus ilicifolia</v>
      </c>
      <c r="F87">
        <v>2</v>
      </c>
    </row>
    <row r="88" spans="1:7" x14ac:dyDescent="0.2">
      <c r="A88" t="s">
        <v>697</v>
      </c>
      <c r="B88" t="s">
        <v>788</v>
      </c>
      <c r="C88">
        <v>244</v>
      </c>
      <c r="D88" t="s">
        <v>240</v>
      </c>
      <c r="E88" t="str">
        <f>VLOOKUP(D88,Lookups!$A$2:$C$245,2,FALSE)</f>
        <v>Pteridium aquilinum</v>
      </c>
      <c r="F88">
        <v>2</v>
      </c>
    </row>
    <row r="89" spans="1:7" x14ac:dyDescent="0.2">
      <c r="A89" t="s">
        <v>697</v>
      </c>
      <c r="B89" t="s">
        <v>788</v>
      </c>
      <c r="C89">
        <v>246</v>
      </c>
      <c r="D89" t="s">
        <v>328</v>
      </c>
      <c r="E89" t="str">
        <f>VLOOKUP(D89,Lookups!$A$2:$C$245,2,FALSE)</f>
        <v>Vaccinium angustifolium</v>
      </c>
      <c r="F89">
        <v>4</v>
      </c>
    </row>
    <row r="90" spans="1:7" x14ac:dyDescent="0.2">
      <c r="A90" t="s">
        <v>697</v>
      </c>
      <c r="B90" t="s">
        <v>788</v>
      </c>
      <c r="C90">
        <v>246</v>
      </c>
      <c r="D90" t="s">
        <v>119</v>
      </c>
      <c r="E90" t="str">
        <f>VLOOKUP(D90,Lookups!$A$2:$C$245,2,FALSE)</f>
        <v>Gaultheria procumbens</v>
      </c>
      <c r="F90">
        <v>2</v>
      </c>
    </row>
    <row r="91" spans="1:7" x14ac:dyDescent="0.2">
      <c r="A91" t="s">
        <v>697</v>
      </c>
      <c r="B91" t="s">
        <v>788</v>
      </c>
      <c r="C91">
        <v>246</v>
      </c>
      <c r="D91" t="s">
        <v>48</v>
      </c>
      <c r="E91" t="str">
        <f>VLOOKUP(D91,Lookups!$A$2:$C$245,2,FALSE)</f>
        <v>Carex pensylvanica</v>
      </c>
      <c r="F91">
        <v>2</v>
      </c>
    </row>
    <row r="92" spans="1:7" x14ac:dyDescent="0.2">
      <c r="A92" t="s">
        <v>697</v>
      </c>
      <c r="B92" t="s">
        <v>788</v>
      </c>
      <c r="C92">
        <v>246</v>
      </c>
      <c r="D92" t="s">
        <v>9</v>
      </c>
      <c r="E92" t="str">
        <f>VLOOKUP(D92,Lookups!$A$2:$C$245,2,FALSE)</f>
        <v>Amelanchier spp.</v>
      </c>
      <c r="F92">
        <v>1</v>
      </c>
    </row>
    <row r="93" spans="1:7" x14ac:dyDescent="0.2">
      <c r="A93" t="s">
        <v>697</v>
      </c>
      <c r="B93" t="s">
        <v>788</v>
      </c>
      <c r="C93">
        <v>248</v>
      </c>
      <c r="D93" t="s">
        <v>253</v>
      </c>
      <c r="E93" t="str">
        <f>VLOOKUP(D93,Lookups!$A$2:$C$245,2,FALSE)</f>
        <v>Quercus ilicifolia</v>
      </c>
      <c r="F93">
        <v>5</v>
      </c>
    </row>
    <row r="94" spans="1:7" x14ac:dyDescent="0.2">
      <c r="A94" t="s">
        <v>697</v>
      </c>
      <c r="B94" t="s">
        <v>788</v>
      </c>
      <c r="C94">
        <v>248</v>
      </c>
      <c r="D94" t="s">
        <v>328</v>
      </c>
      <c r="E94" t="str">
        <f>VLOOKUP(D94,Lookups!$A$2:$C$245,2,FALSE)</f>
        <v>Vaccinium angustifolium</v>
      </c>
      <c r="F94">
        <v>2</v>
      </c>
      <c r="G94" t="s">
        <v>387</v>
      </c>
    </row>
    <row r="95" spans="1:7" x14ac:dyDescent="0.2">
      <c r="A95" t="s">
        <v>697</v>
      </c>
      <c r="B95" t="s">
        <v>788</v>
      </c>
      <c r="C95">
        <v>248</v>
      </c>
      <c r="D95" t="s">
        <v>119</v>
      </c>
      <c r="E95" t="str">
        <f>VLOOKUP(D95,Lookups!$A$2:$C$245,2,FALSE)</f>
        <v>Gaultheria procumbens</v>
      </c>
      <c r="F95">
        <v>4</v>
      </c>
    </row>
    <row r="96" spans="1:7" x14ac:dyDescent="0.2">
      <c r="A96" t="s">
        <v>697</v>
      </c>
      <c r="B96" t="s">
        <v>788</v>
      </c>
      <c r="C96">
        <v>248</v>
      </c>
      <c r="D96" t="s">
        <v>48</v>
      </c>
      <c r="E96" t="str">
        <f>VLOOKUP(D96,Lookups!$A$2:$C$245,2,FALSE)</f>
        <v>Carex pensylvanica</v>
      </c>
      <c r="F96">
        <v>2</v>
      </c>
    </row>
    <row r="97" spans="1:6" x14ac:dyDescent="0.2">
      <c r="A97" t="s">
        <v>697</v>
      </c>
      <c r="B97" t="s">
        <v>788</v>
      </c>
      <c r="C97">
        <v>248</v>
      </c>
      <c r="D97" t="s">
        <v>158</v>
      </c>
      <c r="E97" t="str">
        <f>VLOOKUP(D97,Lookups!$A$2:$C$245,2,FALSE)</f>
        <v>Lysimachia borealis</v>
      </c>
      <c r="F97">
        <v>1</v>
      </c>
    </row>
    <row r="98" spans="1:6" x14ac:dyDescent="0.2">
      <c r="A98" t="s">
        <v>697</v>
      </c>
      <c r="B98" t="s">
        <v>788</v>
      </c>
      <c r="C98">
        <v>248</v>
      </c>
      <c r="D98" t="s">
        <v>169</v>
      </c>
      <c r="E98" t="str">
        <f>VLOOKUP(D98,Lookups!$A$2:$C$245,2,FALSE)</f>
        <v>Melampyrum lineare</v>
      </c>
      <c r="F98">
        <v>1</v>
      </c>
    </row>
    <row r="99" spans="1:6" x14ac:dyDescent="0.2">
      <c r="A99" t="s">
        <v>697</v>
      </c>
      <c r="B99" t="s">
        <v>788</v>
      </c>
      <c r="C99">
        <v>250</v>
      </c>
      <c r="D99" t="s">
        <v>328</v>
      </c>
      <c r="E99" t="str">
        <f>VLOOKUP(D99,Lookups!$A$2:$C$245,2,FALSE)</f>
        <v>Vaccinium angustifolium</v>
      </c>
      <c r="F99">
        <v>2</v>
      </c>
    </row>
    <row r="100" spans="1:6" x14ac:dyDescent="0.2">
      <c r="A100" t="s">
        <v>697</v>
      </c>
      <c r="B100" t="s">
        <v>788</v>
      </c>
      <c r="C100">
        <v>250</v>
      </c>
      <c r="D100" t="s">
        <v>48</v>
      </c>
      <c r="E100" t="str">
        <f>VLOOKUP(D100,Lookups!$A$2:$C$245,2,FALSE)</f>
        <v>Carex pensylvanica</v>
      </c>
      <c r="F100">
        <v>1</v>
      </c>
    </row>
    <row r="101" spans="1:6" x14ac:dyDescent="0.2">
      <c r="A101" t="s">
        <v>697</v>
      </c>
      <c r="B101" t="s">
        <v>788</v>
      </c>
      <c r="C101">
        <v>250</v>
      </c>
      <c r="D101" t="s">
        <v>204</v>
      </c>
      <c r="E101" t="str">
        <f>VLOOKUP(D101,Lookups!$A$2:$C$245,2,FALSE)</f>
        <v>Pinus rigida</v>
      </c>
      <c r="F101">
        <v>1</v>
      </c>
    </row>
    <row r="102" spans="1:6" x14ac:dyDescent="0.2">
      <c r="A102" t="s">
        <v>697</v>
      </c>
      <c r="B102" t="s">
        <v>788</v>
      </c>
      <c r="C102">
        <v>252</v>
      </c>
      <c r="D102" t="s">
        <v>216</v>
      </c>
      <c r="E102" t="str">
        <f>VLOOKUP(D102,Lookups!$A$2:$C$245,2,FALSE)</f>
        <v>Poaceae sp. 1</v>
      </c>
      <c r="F102">
        <v>1</v>
      </c>
    </row>
    <row r="103" spans="1:6" x14ac:dyDescent="0.2">
      <c r="A103" t="s">
        <v>697</v>
      </c>
      <c r="B103" t="s">
        <v>788</v>
      </c>
      <c r="C103">
        <v>252</v>
      </c>
      <c r="D103" t="s">
        <v>328</v>
      </c>
      <c r="E103" t="str">
        <f>VLOOKUP(D103,Lookups!$A$2:$C$245,2,FALSE)</f>
        <v>Vaccinium angustifolium</v>
      </c>
      <c r="F103">
        <v>7</v>
      </c>
    </row>
    <row r="104" spans="1:6" x14ac:dyDescent="0.2">
      <c r="A104" t="s">
        <v>697</v>
      </c>
      <c r="B104" t="s">
        <v>788</v>
      </c>
      <c r="C104">
        <v>252</v>
      </c>
      <c r="D104" t="s">
        <v>48</v>
      </c>
      <c r="E104" t="str">
        <f>VLOOKUP(D104,Lookups!$A$2:$C$245,2,FALSE)</f>
        <v>Carex pensylvanica</v>
      </c>
      <c r="F104">
        <v>3</v>
      </c>
    </row>
    <row r="105" spans="1:6" x14ac:dyDescent="0.2">
      <c r="A105" t="s">
        <v>697</v>
      </c>
      <c r="B105" t="s">
        <v>788</v>
      </c>
      <c r="C105">
        <v>252</v>
      </c>
      <c r="D105" t="s">
        <v>9</v>
      </c>
      <c r="E105" t="str">
        <f>VLOOKUP(D105,Lookups!$A$2:$C$245,2,FALSE)</f>
        <v>Amelanchier spp.</v>
      </c>
      <c r="F105">
        <v>2</v>
      </c>
    </row>
    <row r="106" spans="1:6" x14ac:dyDescent="0.2">
      <c r="A106" t="s">
        <v>697</v>
      </c>
      <c r="B106" t="s">
        <v>788</v>
      </c>
      <c r="C106">
        <v>254</v>
      </c>
      <c r="D106" t="s">
        <v>72</v>
      </c>
      <c r="E106" t="str">
        <f>VLOOKUP(D106,Lookups!$A$2:$C$245,2,FALSE)</f>
        <v>Comptonia peregrina</v>
      </c>
      <c r="F106">
        <v>3</v>
      </c>
    </row>
    <row r="107" spans="1:6" x14ac:dyDescent="0.2">
      <c r="A107" t="s">
        <v>697</v>
      </c>
      <c r="B107" t="s">
        <v>788</v>
      </c>
      <c r="C107">
        <v>254</v>
      </c>
      <c r="D107" t="s">
        <v>328</v>
      </c>
      <c r="E107" t="str">
        <f>VLOOKUP(D107,Lookups!$A$2:$C$245,2,FALSE)</f>
        <v>Vaccinium angustifolium</v>
      </c>
      <c r="F107">
        <v>3</v>
      </c>
    </row>
    <row r="108" spans="1:6" x14ac:dyDescent="0.2">
      <c r="A108" t="s">
        <v>697</v>
      </c>
      <c r="B108" t="s">
        <v>788</v>
      </c>
      <c r="C108">
        <v>254</v>
      </c>
      <c r="D108" t="s">
        <v>48</v>
      </c>
      <c r="E108" t="str">
        <f>VLOOKUP(D108,Lookups!$A$2:$C$245,2,FALSE)</f>
        <v>Carex pensylvanica</v>
      </c>
      <c r="F108">
        <v>2</v>
      </c>
    </row>
    <row r="109" spans="1:6" x14ac:dyDescent="0.2">
      <c r="A109" t="s">
        <v>697</v>
      </c>
      <c r="B109" t="s">
        <v>788</v>
      </c>
      <c r="C109">
        <v>256</v>
      </c>
      <c r="D109" t="s">
        <v>328</v>
      </c>
      <c r="E109" t="str">
        <f>VLOOKUP(D109,Lookups!$A$2:$C$245,2,FALSE)</f>
        <v>Vaccinium angustifolium</v>
      </c>
      <c r="F109">
        <v>7</v>
      </c>
    </row>
    <row r="110" spans="1:6" x14ac:dyDescent="0.2">
      <c r="A110" t="s">
        <v>697</v>
      </c>
      <c r="B110" t="s">
        <v>788</v>
      </c>
      <c r="C110">
        <v>256</v>
      </c>
      <c r="D110" t="s">
        <v>48</v>
      </c>
      <c r="E110" t="str">
        <f>VLOOKUP(D110,Lookups!$A$2:$C$245,2,FALSE)</f>
        <v>Carex pensylvanica</v>
      </c>
      <c r="F110">
        <v>2</v>
      </c>
    </row>
    <row r="111" spans="1:6" x14ac:dyDescent="0.2">
      <c r="A111" t="s">
        <v>697</v>
      </c>
      <c r="B111" t="s">
        <v>788</v>
      </c>
      <c r="C111">
        <v>256</v>
      </c>
      <c r="D111" t="s">
        <v>9</v>
      </c>
      <c r="E111" t="str">
        <f>VLOOKUP(D111,Lookups!$A$2:$C$245,2,FALSE)</f>
        <v>Amelanchier spp.</v>
      </c>
      <c r="F111">
        <v>3</v>
      </c>
    </row>
    <row r="112" spans="1:6" x14ac:dyDescent="0.2">
      <c r="A112" t="s">
        <v>697</v>
      </c>
      <c r="B112" t="s">
        <v>788</v>
      </c>
      <c r="C112">
        <v>256</v>
      </c>
      <c r="D112" t="s">
        <v>72</v>
      </c>
      <c r="E112" t="str">
        <f>VLOOKUP(D112,Lookups!$A$2:$C$245,2,FALSE)</f>
        <v>Comptonia peregrina</v>
      </c>
      <c r="F112">
        <v>2</v>
      </c>
    </row>
    <row r="113" spans="1:6" x14ac:dyDescent="0.2">
      <c r="A113" t="s">
        <v>697</v>
      </c>
      <c r="B113" t="s">
        <v>788</v>
      </c>
      <c r="C113">
        <v>256</v>
      </c>
      <c r="D113" t="s">
        <v>237</v>
      </c>
      <c r="E113" t="str">
        <f>VLOOKUP(D113,Lookups!$A$2:$C$245,2,FALSE)</f>
        <v>Prunus serotina</v>
      </c>
      <c r="F113">
        <v>2</v>
      </c>
    </row>
    <row r="114" spans="1:6" x14ac:dyDescent="0.2">
      <c r="A114" t="s">
        <v>697</v>
      </c>
      <c r="B114" t="s">
        <v>788</v>
      </c>
      <c r="C114">
        <v>256</v>
      </c>
      <c r="D114" t="s">
        <v>216</v>
      </c>
      <c r="E114" t="str">
        <f>VLOOKUP(D114,Lookups!$A$2:$C$245,2,FALSE)</f>
        <v>Poaceae sp. 1</v>
      </c>
      <c r="F114">
        <v>1</v>
      </c>
    </row>
    <row r="115" spans="1:6" x14ac:dyDescent="0.2">
      <c r="A115" t="s">
        <v>697</v>
      </c>
      <c r="B115" t="s">
        <v>788</v>
      </c>
      <c r="C115">
        <v>256</v>
      </c>
      <c r="D115" t="s">
        <v>736</v>
      </c>
      <c r="E115" t="str">
        <f>VLOOKUP(D115,Lookups!$A$2:$C$245,2,FALSE)</f>
        <v>Rubus species</v>
      </c>
      <c r="F115">
        <v>1</v>
      </c>
    </row>
    <row r="116" spans="1:6" x14ac:dyDescent="0.2">
      <c r="A116" t="s">
        <v>696</v>
      </c>
      <c r="B116" t="s">
        <v>788</v>
      </c>
      <c r="C116">
        <v>957</v>
      </c>
      <c r="D116" t="s">
        <v>253</v>
      </c>
      <c r="E116" t="str">
        <f>VLOOKUP(D116,Lookups!$A$2:$C$245,2,FALSE)</f>
        <v>Quercus ilicifolia</v>
      </c>
      <c r="F116">
        <v>6</v>
      </c>
    </row>
    <row r="117" spans="1:6" x14ac:dyDescent="0.2">
      <c r="A117" t="s">
        <v>696</v>
      </c>
      <c r="B117" t="s">
        <v>788</v>
      </c>
      <c r="C117">
        <v>957</v>
      </c>
      <c r="D117" t="s">
        <v>328</v>
      </c>
      <c r="E117" t="str">
        <f>VLOOKUP(D117,Lookups!$A$2:$C$245,2,FALSE)</f>
        <v>Vaccinium angustifolium</v>
      </c>
      <c r="F117">
        <v>4</v>
      </c>
    </row>
    <row r="118" spans="1:6" x14ac:dyDescent="0.2">
      <c r="A118" t="s">
        <v>696</v>
      </c>
      <c r="B118" t="s">
        <v>788</v>
      </c>
      <c r="C118">
        <v>957</v>
      </c>
      <c r="D118" t="s">
        <v>72</v>
      </c>
      <c r="E118" t="str">
        <f>VLOOKUP(D118,Lookups!$A$2:$C$245,2,FALSE)</f>
        <v>Comptonia peregrina</v>
      </c>
      <c r="F118">
        <v>5</v>
      </c>
    </row>
    <row r="119" spans="1:6" x14ac:dyDescent="0.2">
      <c r="A119" t="s">
        <v>696</v>
      </c>
      <c r="B119" t="s">
        <v>788</v>
      </c>
      <c r="C119">
        <v>957</v>
      </c>
      <c r="D119" t="s">
        <v>48</v>
      </c>
      <c r="E119" t="str">
        <f>VLOOKUP(D119,Lookups!$A$2:$C$245,2,FALSE)</f>
        <v>Carex pensylvanica</v>
      </c>
      <c r="F119">
        <v>4</v>
      </c>
    </row>
    <row r="120" spans="1:6" x14ac:dyDescent="0.2">
      <c r="A120" t="s">
        <v>696</v>
      </c>
      <c r="B120" t="s">
        <v>788</v>
      </c>
      <c r="C120">
        <v>957</v>
      </c>
      <c r="D120" t="s">
        <v>119</v>
      </c>
      <c r="E120" t="str">
        <f>VLOOKUP(D120,Lookups!$A$2:$C$245,2,FALSE)</f>
        <v>Gaultheria procumbens</v>
      </c>
      <c r="F120">
        <v>2</v>
      </c>
    </row>
    <row r="121" spans="1:6" x14ac:dyDescent="0.2">
      <c r="A121" t="s">
        <v>696</v>
      </c>
      <c r="B121" t="s">
        <v>788</v>
      </c>
      <c r="C121">
        <v>957</v>
      </c>
      <c r="D121" t="s">
        <v>240</v>
      </c>
      <c r="E121" t="str">
        <f>VLOOKUP(D121,Lookups!$A$2:$C$245,2,FALSE)</f>
        <v>Pteridium aquilinum</v>
      </c>
      <c r="F121">
        <v>3</v>
      </c>
    </row>
    <row r="122" spans="1:6" x14ac:dyDescent="0.2">
      <c r="A122" t="s">
        <v>696</v>
      </c>
      <c r="B122" t="s">
        <v>788</v>
      </c>
      <c r="C122">
        <v>955</v>
      </c>
      <c r="D122" t="s">
        <v>253</v>
      </c>
      <c r="E122" t="str">
        <f>VLOOKUP(D122,Lookups!$A$2:$C$245,2,FALSE)</f>
        <v>Quercus ilicifolia</v>
      </c>
      <c r="F122">
        <v>5</v>
      </c>
    </row>
    <row r="123" spans="1:6" x14ac:dyDescent="0.2">
      <c r="A123" t="s">
        <v>696</v>
      </c>
      <c r="B123" t="s">
        <v>788</v>
      </c>
      <c r="C123">
        <v>955</v>
      </c>
      <c r="D123" t="s">
        <v>328</v>
      </c>
      <c r="E123" t="str">
        <f>VLOOKUP(D123,Lookups!$A$2:$C$245,2,FALSE)</f>
        <v>Vaccinium angustifolium</v>
      </c>
      <c r="F123">
        <v>7</v>
      </c>
    </row>
    <row r="124" spans="1:6" x14ac:dyDescent="0.2">
      <c r="A124" t="s">
        <v>696</v>
      </c>
      <c r="B124" t="s">
        <v>788</v>
      </c>
      <c r="C124">
        <v>955</v>
      </c>
      <c r="D124" t="s">
        <v>240</v>
      </c>
      <c r="E124" t="str">
        <f>VLOOKUP(D124,Lookups!$A$2:$C$245,2,FALSE)</f>
        <v>Pteridium aquilinum</v>
      </c>
      <c r="F124">
        <v>5</v>
      </c>
    </row>
    <row r="125" spans="1:6" x14ac:dyDescent="0.2">
      <c r="A125" t="s">
        <v>696</v>
      </c>
      <c r="B125" t="s">
        <v>788</v>
      </c>
      <c r="C125">
        <v>955</v>
      </c>
      <c r="D125" t="s">
        <v>72</v>
      </c>
      <c r="E125" t="str">
        <f>VLOOKUP(D125,Lookups!$A$2:$C$245,2,FALSE)</f>
        <v>Comptonia peregrina</v>
      </c>
      <c r="F125">
        <v>3</v>
      </c>
    </row>
    <row r="126" spans="1:6" x14ac:dyDescent="0.2">
      <c r="A126" t="s">
        <v>696</v>
      </c>
      <c r="B126" t="s">
        <v>788</v>
      </c>
      <c r="C126">
        <v>955</v>
      </c>
      <c r="D126" t="s">
        <v>48</v>
      </c>
      <c r="E126" t="str">
        <f>VLOOKUP(D126,Lookups!$A$2:$C$245,2,FALSE)</f>
        <v>Carex pensylvanica</v>
      </c>
      <c r="F126">
        <v>3</v>
      </c>
    </row>
    <row r="127" spans="1:6" x14ac:dyDescent="0.2">
      <c r="A127" t="s">
        <v>696</v>
      </c>
      <c r="B127" t="s">
        <v>788</v>
      </c>
      <c r="C127">
        <v>955</v>
      </c>
      <c r="D127" t="s">
        <v>119</v>
      </c>
      <c r="E127" t="str">
        <f>VLOOKUP(D127,Lookups!$A$2:$C$245,2,FALSE)</f>
        <v>Gaultheria procumbens</v>
      </c>
      <c r="F127">
        <v>4</v>
      </c>
    </row>
    <row r="128" spans="1:6" x14ac:dyDescent="0.2">
      <c r="A128" t="s">
        <v>696</v>
      </c>
      <c r="B128" t="s">
        <v>788</v>
      </c>
      <c r="C128">
        <v>955</v>
      </c>
      <c r="D128" t="s">
        <v>169</v>
      </c>
      <c r="E128" t="str">
        <f>VLOOKUP(D128,Lookups!$A$2:$C$245,2,FALSE)</f>
        <v>Melampyrum lineare</v>
      </c>
      <c r="F128">
        <v>1</v>
      </c>
    </row>
    <row r="129" spans="1:6" x14ac:dyDescent="0.2">
      <c r="A129" t="s">
        <v>696</v>
      </c>
      <c r="B129" t="s">
        <v>788</v>
      </c>
      <c r="C129">
        <v>953</v>
      </c>
      <c r="D129" t="s">
        <v>253</v>
      </c>
      <c r="E129" t="str">
        <f>VLOOKUP(D129,Lookups!$A$2:$C$245,2,FALSE)</f>
        <v>Quercus ilicifolia</v>
      </c>
      <c r="F129">
        <v>5</v>
      </c>
    </row>
    <row r="130" spans="1:6" x14ac:dyDescent="0.2">
      <c r="A130" t="s">
        <v>696</v>
      </c>
      <c r="B130" t="s">
        <v>788</v>
      </c>
      <c r="C130">
        <v>953</v>
      </c>
      <c r="D130" t="s">
        <v>240</v>
      </c>
      <c r="E130" t="str">
        <f>VLOOKUP(D130,Lookups!$A$2:$C$245,2,FALSE)</f>
        <v>Pteridium aquilinum</v>
      </c>
      <c r="F130">
        <v>5</v>
      </c>
    </row>
    <row r="131" spans="1:6" x14ac:dyDescent="0.2">
      <c r="A131" t="s">
        <v>696</v>
      </c>
      <c r="B131" t="s">
        <v>788</v>
      </c>
      <c r="C131">
        <v>953</v>
      </c>
      <c r="D131" t="s">
        <v>72</v>
      </c>
      <c r="E131" t="str">
        <f>VLOOKUP(D131,Lookups!$A$2:$C$245,2,FALSE)</f>
        <v>Comptonia peregrina</v>
      </c>
      <c r="F131">
        <v>4</v>
      </c>
    </row>
    <row r="132" spans="1:6" x14ac:dyDescent="0.2">
      <c r="A132" t="s">
        <v>696</v>
      </c>
      <c r="B132" t="s">
        <v>788</v>
      </c>
      <c r="C132">
        <v>953</v>
      </c>
      <c r="D132" t="s">
        <v>328</v>
      </c>
      <c r="E132" t="str">
        <f>VLOOKUP(D132,Lookups!$A$2:$C$245,2,FALSE)</f>
        <v>Vaccinium angustifolium</v>
      </c>
      <c r="F132">
        <v>6</v>
      </c>
    </row>
    <row r="133" spans="1:6" x14ac:dyDescent="0.2">
      <c r="A133" t="s">
        <v>696</v>
      </c>
      <c r="B133" t="s">
        <v>788</v>
      </c>
      <c r="C133">
        <v>953</v>
      </c>
      <c r="D133" t="s">
        <v>119</v>
      </c>
      <c r="E133" t="str">
        <f>VLOOKUP(D133,Lookups!$A$2:$C$245,2,FALSE)</f>
        <v>Gaultheria procumbens</v>
      </c>
      <c r="F133">
        <v>3</v>
      </c>
    </row>
    <row r="134" spans="1:6" x14ac:dyDescent="0.2">
      <c r="A134" t="s">
        <v>696</v>
      </c>
      <c r="B134" t="s">
        <v>788</v>
      </c>
      <c r="C134">
        <v>953</v>
      </c>
      <c r="D134" t="s">
        <v>48</v>
      </c>
      <c r="E134" t="str">
        <f>VLOOKUP(D134,Lookups!$A$2:$C$245,2,FALSE)</f>
        <v>Carex pensylvanica</v>
      </c>
      <c r="F134">
        <v>3</v>
      </c>
    </row>
    <row r="135" spans="1:6" x14ac:dyDescent="0.2">
      <c r="A135" t="s">
        <v>696</v>
      </c>
      <c r="B135" t="s">
        <v>788</v>
      </c>
      <c r="C135">
        <v>953</v>
      </c>
      <c r="D135" t="s">
        <v>169</v>
      </c>
      <c r="E135" t="str">
        <f>VLOOKUP(D135,Lookups!$A$2:$C$245,2,FALSE)</f>
        <v>Melampyrum lineare</v>
      </c>
      <c r="F135">
        <v>2</v>
      </c>
    </row>
    <row r="136" spans="1:6" x14ac:dyDescent="0.2">
      <c r="A136" t="s">
        <v>696</v>
      </c>
      <c r="B136" t="s">
        <v>788</v>
      </c>
      <c r="C136">
        <v>951</v>
      </c>
      <c r="D136" t="s">
        <v>253</v>
      </c>
      <c r="E136" t="str">
        <f>VLOOKUP(D136,Lookups!$A$2:$C$245,2,FALSE)</f>
        <v>Quercus ilicifolia</v>
      </c>
      <c r="F136">
        <v>6</v>
      </c>
    </row>
    <row r="137" spans="1:6" x14ac:dyDescent="0.2">
      <c r="A137" t="s">
        <v>696</v>
      </c>
      <c r="B137" t="s">
        <v>788</v>
      </c>
      <c r="C137">
        <v>951</v>
      </c>
      <c r="D137" t="s">
        <v>119</v>
      </c>
      <c r="E137" t="str">
        <f>VLOOKUP(D137,Lookups!$A$2:$C$245,2,FALSE)</f>
        <v>Gaultheria procumbens</v>
      </c>
      <c r="F137">
        <v>4</v>
      </c>
    </row>
    <row r="138" spans="1:6" x14ac:dyDescent="0.2">
      <c r="A138" t="s">
        <v>696</v>
      </c>
      <c r="B138" t="s">
        <v>788</v>
      </c>
      <c r="C138">
        <v>951</v>
      </c>
      <c r="D138" t="s">
        <v>328</v>
      </c>
      <c r="E138" t="str">
        <f>VLOOKUP(D138,Lookups!$A$2:$C$245,2,FALSE)</f>
        <v>Vaccinium angustifolium</v>
      </c>
      <c r="F138">
        <v>5</v>
      </c>
    </row>
    <row r="139" spans="1:6" x14ac:dyDescent="0.2">
      <c r="A139" t="s">
        <v>696</v>
      </c>
      <c r="B139" t="s">
        <v>788</v>
      </c>
      <c r="C139">
        <v>951</v>
      </c>
      <c r="D139" t="s">
        <v>72</v>
      </c>
      <c r="E139" t="str">
        <f>VLOOKUP(D139,Lookups!$A$2:$C$245,2,FALSE)</f>
        <v>Comptonia peregrina</v>
      </c>
      <c r="F139">
        <v>2</v>
      </c>
    </row>
    <row r="140" spans="1:6" x14ac:dyDescent="0.2">
      <c r="A140" t="s">
        <v>696</v>
      </c>
      <c r="B140" t="s">
        <v>788</v>
      </c>
      <c r="C140">
        <v>951</v>
      </c>
      <c r="D140" t="s">
        <v>240</v>
      </c>
      <c r="E140" t="str">
        <f>VLOOKUP(D140,Lookups!$A$2:$C$245,2,FALSE)</f>
        <v>Pteridium aquilinum</v>
      </c>
      <c r="F140">
        <v>4</v>
      </c>
    </row>
    <row r="141" spans="1:6" x14ac:dyDescent="0.2">
      <c r="A141" t="s">
        <v>696</v>
      </c>
      <c r="B141" t="s">
        <v>788</v>
      </c>
      <c r="C141">
        <v>951</v>
      </c>
      <c r="D141" t="s">
        <v>48</v>
      </c>
      <c r="E141" t="str">
        <f>VLOOKUP(D141,Lookups!$A$2:$C$245,2,FALSE)</f>
        <v>Carex pensylvanica</v>
      </c>
      <c r="F141">
        <v>2</v>
      </c>
    </row>
    <row r="142" spans="1:6" x14ac:dyDescent="0.2">
      <c r="A142" t="s">
        <v>696</v>
      </c>
      <c r="B142" t="s">
        <v>788</v>
      </c>
      <c r="C142">
        <v>949</v>
      </c>
      <c r="D142" t="s">
        <v>253</v>
      </c>
      <c r="E142" t="str">
        <f>VLOOKUP(D142,Lookups!$A$2:$C$245,2,FALSE)</f>
        <v>Quercus ilicifolia</v>
      </c>
      <c r="F142">
        <v>5</v>
      </c>
    </row>
    <row r="143" spans="1:6" x14ac:dyDescent="0.2">
      <c r="A143" t="s">
        <v>696</v>
      </c>
      <c r="B143" t="s">
        <v>788</v>
      </c>
      <c r="C143">
        <v>949</v>
      </c>
      <c r="D143" t="s">
        <v>240</v>
      </c>
      <c r="E143" t="str">
        <f>VLOOKUP(D143,Lookups!$A$2:$C$245,2,FALSE)</f>
        <v>Pteridium aquilinum</v>
      </c>
      <c r="F143">
        <v>4</v>
      </c>
    </row>
    <row r="144" spans="1:6" x14ac:dyDescent="0.2">
      <c r="A144" t="s">
        <v>696</v>
      </c>
      <c r="B144" t="s">
        <v>788</v>
      </c>
      <c r="C144">
        <v>949</v>
      </c>
      <c r="D144" t="s">
        <v>72</v>
      </c>
      <c r="E144" t="str">
        <f>VLOOKUP(D144,Lookups!$A$2:$C$245,2,FALSE)</f>
        <v>Comptonia peregrina</v>
      </c>
      <c r="F144">
        <v>4</v>
      </c>
    </row>
    <row r="145" spans="1:6" x14ac:dyDescent="0.2">
      <c r="A145" t="s">
        <v>696</v>
      </c>
      <c r="B145" t="s">
        <v>788</v>
      </c>
      <c r="C145">
        <v>949</v>
      </c>
      <c r="D145" t="s">
        <v>328</v>
      </c>
      <c r="E145" t="str">
        <f>VLOOKUP(D145,Lookups!$A$2:$C$245,2,FALSE)</f>
        <v>Vaccinium angustifolium</v>
      </c>
      <c r="F145">
        <v>3</v>
      </c>
    </row>
    <row r="146" spans="1:6" x14ac:dyDescent="0.2">
      <c r="A146" t="s">
        <v>696</v>
      </c>
      <c r="B146" t="s">
        <v>788</v>
      </c>
      <c r="C146">
        <v>949</v>
      </c>
      <c r="D146" t="s">
        <v>119</v>
      </c>
      <c r="E146" t="str">
        <f>VLOOKUP(D146,Lookups!$A$2:$C$245,2,FALSE)</f>
        <v>Gaultheria procumbens</v>
      </c>
      <c r="F146">
        <v>2</v>
      </c>
    </row>
    <row r="147" spans="1:6" x14ac:dyDescent="0.2">
      <c r="A147" t="s">
        <v>696</v>
      </c>
      <c r="B147" t="s">
        <v>788</v>
      </c>
      <c r="C147">
        <v>949</v>
      </c>
      <c r="D147" t="s">
        <v>48</v>
      </c>
      <c r="E147" t="str">
        <f>VLOOKUP(D147,Lookups!$A$2:$C$245,2,FALSE)</f>
        <v>Carex pensylvanica</v>
      </c>
      <c r="F147">
        <v>4</v>
      </c>
    </row>
    <row r="148" spans="1:6" x14ac:dyDescent="0.2">
      <c r="A148" t="s">
        <v>696</v>
      </c>
      <c r="B148" t="s">
        <v>788</v>
      </c>
      <c r="C148">
        <v>949</v>
      </c>
      <c r="D148" t="s">
        <v>334</v>
      </c>
      <c r="E148" t="str">
        <f>VLOOKUP(D148,Lookups!$A$2:$C$245,2,FALSE)</f>
        <v>Vaccinium myrtilloides</v>
      </c>
      <c r="F148">
        <v>2</v>
      </c>
    </row>
    <row r="149" spans="1:6" x14ac:dyDescent="0.2">
      <c r="A149" t="s">
        <v>696</v>
      </c>
      <c r="B149" t="s">
        <v>788</v>
      </c>
      <c r="C149">
        <v>949</v>
      </c>
      <c r="D149" t="s">
        <v>736</v>
      </c>
      <c r="E149" t="str">
        <f>VLOOKUP(D149,Lookups!$A$2:$C$245,2,FALSE)</f>
        <v>Rubus species</v>
      </c>
      <c r="F149">
        <v>2</v>
      </c>
    </row>
    <row r="150" spans="1:6" x14ac:dyDescent="0.2">
      <c r="A150" t="s">
        <v>696</v>
      </c>
      <c r="B150" t="s">
        <v>788</v>
      </c>
      <c r="C150">
        <v>947</v>
      </c>
      <c r="D150" t="s">
        <v>253</v>
      </c>
      <c r="E150" t="str">
        <f>VLOOKUP(D150,Lookups!$A$2:$C$245,2,FALSE)</f>
        <v>Quercus ilicifolia</v>
      </c>
      <c r="F150">
        <v>6</v>
      </c>
    </row>
    <row r="151" spans="1:6" x14ac:dyDescent="0.2">
      <c r="A151" t="s">
        <v>696</v>
      </c>
      <c r="B151" t="s">
        <v>788</v>
      </c>
      <c r="C151">
        <v>947</v>
      </c>
      <c r="D151" t="s">
        <v>240</v>
      </c>
      <c r="E151" t="str">
        <f>VLOOKUP(D151,Lookups!$A$2:$C$245,2,FALSE)</f>
        <v>Pteridium aquilinum</v>
      </c>
      <c r="F151">
        <v>6</v>
      </c>
    </row>
    <row r="152" spans="1:6" x14ac:dyDescent="0.2">
      <c r="A152" t="s">
        <v>696</v>
      </c>
      <c r="B152" t="s">
        <v>788</v>
      </c>
      <c r="C152">
        <v>947</v>
      </c>
      <c r="D152" t="s">
        <v>328</v>
      </c>
      <c r="E152" t="str">
        <f>VLOOKUP(D152,Lookups!$A$2:$C$245,2,FALSE)</f>
        <v>Vaccinium angustifolium</v>
      </c>
      <c r="F152">
        <v>5</v>
      </c>
    </row>
    <row r="153" spans="1:6" x14ac:dyDescent="0.2">
      <c r="A153" t="s">
        <v>696</v>
      </c>
      <c r="B153" t="s">
        <v>788</v>
      </c>
      <c r="C153">
        <v>947</v>
      </c>
      <c r="D153" t="s">
        <v>119</v>
      </c>
      <c r="E153" t="str">
        <f>VLOOKUP(D153,Lookups!$A$2:$C$245,2,FALSE)</f>
        <v>Gaultheria procumbens</v>
      </c>
      <c r="F153">
        <v>2</v>
      </c>
    </row>
    <row r="154" spans="1:6" x14ac:dyDescent="0.2">
      <c r="A154" t="s">
        <v>696</v>
      </c>
      <c r="B154" t="s">
        <v>788</v>
      </c>
      <c r="C154">
        <v>947</v>
      </c>
      <c r="D154" t="s">
        <v>48</v>
      </c>
      <c r="E154" t="str">
        <f>VLOOKUP(D154,Lookups!$A$2:$C$245,2,FALSE)</f>
        <v>Carex pensylvanica</v>
      </c>
      <c r="F154">
        <v>2</v>
      </c>
    </row>
    <row r="155" spans="1:6" x14ac:dyDescent="0.2">
      <c r="A155" t="s">
        <v>696</v>
      </c>
      <c r="B155" t="s">
        <v>788</v>
      </c>
      <c r="C155">
        <v>947</v>
      </c>
      <c r="D155" t="s">
        <v>158</v>
      </c>
      <c r="E155" t="str">
        <f>VLOOKUP(D155,Lookups!$A$2:$C$245,2,FALSE)</f>
        <v>Lysimachia borealis</v>
      </c>
      <c r="F155">
        <v>1</v>
      </c>
    </row>
    <row r="156" spans="1:6" x14ac:dyDescent="0.2">
      <c r="A156" t="s">
        <v>696</v>
      </c>
      <c r="B156" t="s">
        <v>788</v>
      </c>
      <c r="C156">
        <v>947</v>
      </c>
      <c r="D156" t="s">
        <v>169</v>
      </c>
      <c r="E156" t="str">
        <f>VLOOKUP(D156,Lookups!$A$2:$C$245,2,FALSE)</f>
        <v>Melampyrum lineare</v>
      </c>
      <c r="F156">
        <v>1</v>
      </c>
    </row>
    <row r="157" spans="1:6" x14ac:dyDescent="0.2">
      <c r="A157" t="s">
        <v>696</v>
      </c>
      <c r="B157" t="s">
        <v>788</v>
      </c>
      <c r="C157">
        <v>947</v>
      </c>
      <c r="D157" t="s">
        <v>343</v>
      </c>
      <c r="E157" t="str">
        <f>VLOOKUP(D157,Lookups!$A$2:$C$245,2,FALSE)</f>
        <v>Viburnum nudum var cassinoides</v>
      </c>
      <c r="F157">
        <v>2</v>
      </c>
    </row>
    <row r="158" spans="1:6" x14ac:dyDescent="0.2">
      <c r="A158" t="s">
        <v>696</v>
      </c>
      <c r="B158" t="s">
        <v>788</v>
      </c>
      <c r="C158">
        <v>947</v>
      </c>
      <c r="D158" t="s">
        <v>668</v>
      </c>
      <c r="E158" t="str">
        <f>VLOOKUP(D158,Lookups!$A$2:$C$245,2,FALSE)</f>
        <v>Uvularia sessilifolia</v>
      </c>
      <c r="F158">
        <v>1</v>
      </c>
    </row>
    <row r="159" spans="1:6" x14ac:dyDescent="0.2">
      <c r="A159" t="s">
        <v>696</v>
      </c>
      <c r="B159" t="s">
        <v>788</v>
      </c>
      <c r="C159">
        <v>947</v>
      </c>
      <c r="D159" t="s">
        <v>237</v>
      </c>
      <c r="E159" t="str">
        <f>VLOOKUP(D159,Lookups!$A$2:$C$245,2,FALSE)</f>
        <v>Prunus serotina</v>
      </c>
      <c r="F159">
        <v>1</v>
      </c>
    </row>
    <row r="160" spans="1:6" x14ac:dyDescent="0.2">
      <c r="A160" t="s">
        <v>696</v>
      </c>
      <c r="B160" t="s">
        <v>788</v>
      </c>
      <c r="C160">
        <v>945</v>
      </c>
      <c r="D160" t="s">
        <v>240</v>
      </c>
      <c r="E160" t="str">
        <f>VLOOKUP(D160,Lookups!$A$2:$C$245,2,FALSE)</f>
        <v>Pteridium aquilinum</v>
      </c>
      <c r="F160">
        <v>6</v>
      </c>
    </row>
    <row r="161" spans="1:6" x14ac:dyDescent="0.2">
      <c r="A161" t="s">
        <v>696</v>
      </c>
      <c r="B161" t="s">
        <v>788</v>
      </c>
      <c r="C161">
        <v>945</v>
      </c>
      <c r="D161" t="s">
        <v>72</v>
      </c>
      <c r="E161" t="str">
        <f>VLOOKUP(D161,Lookups!$A$2:$C$245,2,FALSE)</f>
        <v>Comptonia peregrina</v>
      </c>
      <c r="F161">
        <v>6</v>
      </c>
    </row>
    <row r="162" spans="1:6" x14ac:dyDescent="0.2">
      <c r="A162" t="s">
        <v>696</v>
      </c>
      <c r="B162" t="s">
        <v>788</v>
      </c>
      <c r="C162">
        <v>945</v>
      </c>
      <c r="D162" t="s">
        <v>328</v>
      </c>
      <c r="E162" t="str">
        <f>VLOOKUP(D162,Lookups!$A$2:$C$245,2,FALSE)</f>
        <v>Vaccinium angustifolium</v>
      </c>
      <c r="F162">
        <v>7</v>
      </c>
    </row>
    <row r="163" spans="1:6" x14ac:dyDescent="0.2">
      <c r="A163" t="s">
        <v>696</v>
      </c>
      <c r="B163" t="s">
        <v>788</v>
      </c>
      <c r="C163">
        <v>945</v>
      </c>
      <c r="D163" t="s">
        <v>253</v>
      </c>
      <c r="E163" t="str">
        <f>VLOOKUP(D163,Lookups!$A$2:$C$245,2,FALSE)</f>
        <v>Quercus ilicifolia</v>
      </c>
      <c r="F163">
        <v>4</v>
      </c>
    </row>
    <row r="164" spans="1:6" x14ac:dyDescent="0.2">
      <c r="A164" t="s">
        <v>696</v>
      </c>
      <c r="B164" t="s">
        <v>788</v>
      </c>
      <c r="C164">
        <v>945</v>
      </c>
      <c r="D164" t="s">
        <v>169</v>
      </c>
      <c r="E164" t="str">
        <f>VLOOKUP(D164,Lookups!$A$2:$C$245,2,FALSE)</f>
        <v>Melampyrum lineare</v>
      </c>
      <c r="F164">
        <v>1</v>
      </c>
    </row>
    <row r="165" spans="1:6" x14ac:dyDescent="0.2">
      <c r="A165" t="s">
        <v>696</v>
      </c>
      <c r="B165" t="s">
        <v>788</v>
      </c>
      <c r="C165">
        <v>945</v>
      </c>
      <c r="D165" t="s">
        <v>48</v>
      </c>
      <c r="E165" t="str">
        <f>VLOOKUP(D165,Lookups!$A$2:$C$245,2,FALSE)</f>
        <v>Carex pensylvanica</v>
      </c>
      <c r="F165">
        <v>2</v>
      </c>
    </row>
    <row r="166" spans="1:6" x14ac:dyDescent="0.2">
      <c r="A166" t="s">
        <v>696</v>
      </c>
      <c r="B166" t="s">
        <v>788</v>
      </c>
      <c r="C166">
        <v>943</v>
      </c>
      <c r="D166" t="s">
        <v>253</v>
      </c>
      <c r="E166" t="str">
        <f>VLOOKUP(D166,Lookups!$A$2:$C$245,2,FALSE)</f>
        <v>Quercus ilicifolia</v>
      </c>
      <c r="F166">
        <v>6</v>
      </c>
    </row>
    <row r="167" spans="1:6" x14ac:dyDescent="0.2">
      <c r="A167" t="s">
        <v>696</v>
      </c>
      <c r="B167" t="s">
        <v>788</v>
      </c>
      <c r="C167">
        <v>943</v>
      </c>
      <c r="D167" t="s">
        <v>72</v>
      </c>
      <c r="E167" t="str">
        <f>VLOOKUP(D167,Lookups!$A$2:$C$245,2,FALSE)</f>
        <v>Comptonia peregrina</v>
      </c>
      <c r="F167">
        <v>5</v>
      </c>
    </row>
    <row r="168" spans="1:6" x14ac:dyDescent="0.2">
      <c r="A168" t="s">
        <v>696</v>
      </c>
      <c r="B168" t="s">
        <v>788</v>
      </c>
      <c r="C168">
        <v>943</v>
      </c>
      <c r="D168" t="s">
        <v>328</v>
      </c>
      <c r="E168" t="str">
        <f>VLOOKUP(D168,Lookups!$A$2:$C$245,2,FALSE)</f>
        <v>Vaccinium angustifolium</v>
      </c>
      <c r="F168">
        <v>5</v>
      </c>
    </row>
    <row r="169" spans="1:6" x14ac:dyDescent="0.2">
      <c r="A169" t="s">
        <v>696</v>
      </c>
      <c r="B169" t="s">
        <v>788</v>
      </c>
      <c r="C169">
        <v>943</v>
      </c>
      <c r="D169" t="s">
        <v>48</v>
      </c>
      <c r="E169" t="str">
        <f>VLOOKUP(D169,Lookups!$A$2:$C$245,2,FALSE)</f>
        <v>Carex pensylvanica</v>
      </c>
      <c r="F169">
        <v>3</v>
      </c>
    </row>
    <row r="170" spans="1:6" x14ac:dyDescent="0.2">
      <c r="A170" t="s">
        <v>696</v>
      </c>
      <c r="B170" t="s">
        <v>788</v>
      </c>
      <c r="C170">
        <v>943</v>
      </c>
      <c r="D170" t="s">
        <v>166</v>
      </c>
      <c r="E170" t="str">
        <f>VLOOKUP(D170,Lookups!$A$2:$C$245,2,FALSE)</f>
        <v>Lysimachia quadrifolia</v>
      </c>
      <c r="F170">
        <v>2</v>
      </c>
    </row>
    <row r="171" spans="1:6" x14ac:dyDescent="0.2">
      <c r="A171" t="s">
        <v>696</v>
      </c>
      <c r="B171" t="s">
        <v>788</v>
      </c>
      <c r="C171">
        <v>943</v>
      </c>
      <c r="D171" t="s">
        <v>119</v>
      </c>
      <c r="E171" t="str">
        <f>VLOOKUP(D171,Lookups!$A$2:$C$245,2,FALSE)</f>
        <v>Gaultheria procumbens</v>
      </c>
      <c r="F171">
        <v>2</v>
      </c>
    </row>
    <row r="172" spans="1:6" x14ac:dyDescent="0.2">
      <c r="A172" t="s">
        <v>696</v>
      </c>
      <c r="B172" t="s">
        <v>788</v>
      </c>
      <c r="C172">
        <v>943</v>
      </c>
      <c r="D172" t="s">
        <v>169</v>
      </c>
      <c r="E172" t="str">
        <f>VLOOKUP(D172,Lookups!$A$2:$C$245,2,FALSE)</f>
        <v>Melampyrum lineare</v>
      </c>
      <c r="F172">
        <v>1</v>
      </c>
    </row>
    <row r="173" spans="1:6" x14ac:dyDescent="0.2">
      <c r="A173" t="s">
        <v>696</v>
      </c>
      <c r="B173" t="s">
        <v>788</v>
      </c>
      <c r="C173">
        <v>943</v>
      </c>
      <c r="D173" t="s">
        <v>668</v>
      </c>
      <c r="E173" t="str">
        <f>VLOOKUP(D173,Lookups!$A$2:$C$245,2,FALSE)</f>
        <v>Uvularia sessilifolia</v>
      </c>
      <c r="F173">
        <v>1</v>
      </c>
    </row>
    <row r="174" spans="1:6" x14ac:dyDescent="0.2">
      <c r="A174" t="s">
        <v>696</v>
      </c>
      <c r="B174" t="s">
        <v>788</v>
      </c>
      <c r="C174">
        <v>943</v>
      </c>
      <c r="D174" t="s">
        <v>240</v>
      </c>
      <c r="E174" t="str">
        <f>VLOOKUP(D174,Lookups!$A$2:$C$245,2,FALSE)</f>
        <v>Pteridium aquilinum</v>
      </c>
      <c r="F174">
        <v>3</v>
      </c>
    </row>
    <row r="175" spans="1:6" x14ac:dyDescent="0.2">
      <c r="A175" t="s">
        <v>696</v>
      </c>
      <c r="B175" t="s">
        <v>788</v>
      </c>
      <c r="C175">
        <v>941</v>
      </c>
      <c r="D175" t="s">
        <v>253</v>
      </c>
      <c r="E175" t="str">
        <f>VLOOKUP(D175,Lookups!$A$2:$C$245,2,FALSE)</f>
        <v>Quercus ilicifolia</v>
      </c>
      <c r="F175">
        <v>7</v>
      </c>
    </row>
    <row r="176" spans="1:6" x14ac:dyDescent="0.2">
      <c r="A176" t="s">
        <v>696</v>
      </c>
      <c r="B176" t="s">
        <v>788</v>
      </c>
      <c r="C176">
        <v>941</v>
      </c>
      <c r="D176" t="s">
        <v>240</v>
      </c>
      <c r="E176" t="str">
        <f>VLOOKUP(D176,Lookups!$A$2:$C$245,2,FALSE)</f>
        <v>Pteridium aquilinum</v>
      </c>
      <c r="F176">
        <v>5</v>
      </c>
    </row>
    <row r="177" spans="1:6" x14ac:dyDescent="0.2">
      <c r="A177" t="s">
        <v>696</v>
      </c>
      <c r="B177" t="s">
        <v>788</v>
      </c>
      <c r="C177">
        <v>941</v>
      </c>
      <c r="D177" t="s">
        <v>169</v>
      </c>
      <c r="E177" t="str">
        <f>VLOOKUP(D177,Lookups!$A$2:$C$245,2,FALSE)</f>
        <v>Melampyrum lineare</v>
      </c>
      <c r="F177">
        <v>2</v>
      </c>
    </row>
    <row r="178" spans="1:6" x14ac:dyDescent="0.2">
      <c r="A178" t="s">
        <v>696</v>
      </c>
      <c r="B178" t="s">
        <v>788</v>
      </c>
      <c r="C178">
        <v>941</v>
      </c>
      <c r="D178" t="s">
        <v>48</v>
      </c>
      <c r="E178" t="str">
        <f>VLOOKUP(D178,Lookups!$A$2:$C$245,2,FALSE)</f>
        <v>Carex pensylvanica</v>
      </c>
      <c r="F178">
        <v>3</v>
      </c>
    </row>
    <row r="179" spans="1:6" x14ac:dyDescent="0.2">
      <c r="A179" t="s">
        <v>696</v>
      </c>
      <c r="B179" t="s">
        <v>788</v>
      </c>
      <c r="C179">
        <v>941</v>
      </c>
      <c r="D179" t="s">
        <v>328</v>
      </c>
      <c r="E179" t="str">
        <f>VLOOKUP(D179,Lookups!$A$2:$C$245,2,FALSE)</f>
        <v>Vaccinium angustifolium</v>
      </c>
      <c r="F179">
        <v>4</v>
      </c>
    </row>
    <row r="180" spans="1:6" x14ac:dyDescent="0.2">
      <c r="A180" t="s">
        <v>696</v>
      </c>
      <c r="B180" t="s">
        <v>788</v>
      </c>
      <c r="C180">
        <v>941</v>
      </c>
      <c r="D180" t="s">
        <v>119</v>
      </c>
      <c r="E180" t="str">
        <f>VLOOKUP(D180,Lookups!$A$2:$C$245,2,FALSE)</f>
        <v>Gaultheria procumbens</v>
      </c>
      <c r="F180">
        <v>2</v>
      </c>
    </row>
    <row r="181" spans="1:6" x14ac:dyDescent="0.2">
      <c r="A181" t="s">
        <v>696</v>
      </c>
      <c r="B181" t="s">
        <v>788</v>
      </c>
      <c r="C181">
        <v>939</v>
      </c>
      <c r="D181" t="s">
        <v>237</v>
      </c>
      <c r="E181" t="str">
        <f>VLOOKUP(D181,Lookups!$A$2:$C$245,2,FALSE)</f>
        <v>Prunus serotina</v>
      </c>
      <c r="F181">
        <v>2</v>
      </c>
    </row>
    <row r="182" spans="1:6" x14ac:dyDescent="0.2">
      <c r="A182" t="s">
        <v>696</v>
      </c>
      <c r="B182" t="s">
        <v>788</v>
      </c>
      <c r="C182">
        <v>939</v>
      </c>
      <c r="D182" t="s">
        <v>253</v>
      </c>
      <c r="E182" t="str">
        <f>VLOOKUP(D182,Lookups!$A$2:$C$245,2,FALSE)</f>
        <v>Quercus ilicifolia</v>
      </c>
      <c r="F182">
        <v>6</v>
      </c>
    </row>
    <row r="183" spans="1:6" x14ac:dyDescent="0.2">
      <c r="A183" t="s">
        <v>696</v>
      </c>
      <c r="B183" t="s">
        <v>788</v>
      </c>
      <c r="C183">
        <v>939</v>
      </c>
      <c r="D183" t="s">
        <v>72</v>
      </c>
      <c r="E183" t="str">
        <f>VLOOKUP(D183,Lookups!$A$2:$C$245,2,FALSE)</f>
        <v>Comptonia peregrina</v>
      </c>
      <c r="F183">
        <v>4</v>
      </c>
    </row>
    <row r="184" spans="1:6" x14ac:dyDescent="0.2">
      <c r="A184" t="s">
        <v>696</v>
      </c>
      <c r="B184" t="s">
        <v>788</v>
      </c>
      <c r="C184">
        <v>939</v>
      </c>
      <c r="D184" t="s">
        <v>240</v>
      </c>
      <c r="E184" t="str">
        <f>VLOOKUP(D184,Lookups!$A$2:$C$245,2,FALSE)</f>
        <v>Pteridium aquilinum</v>
      </c>
      <c r="F184">
        <v>4</v>
      </c>
    </row>
    <row r="185" spans="1:6" x14ac:dyDescent="0.2">
      <c r="A185" t="s">
        <v>696</v>
      </c>
      <c r="B185" t="s">
        <v>788</v>
      </c>
      <c r="C185">
        <v>939</v>
      </c>
      <c r="D185" t="s">
        <v>328</v>
      </c>
      <c r="E185" t="str">
        <f>VLOOKUP(D185,Lookups!$A$2:$C$245,2,FALSE)</f>
        <v>Vaccinium angustifolium</v>
      </c>
      <c r="F185">
        <v>8</v>
      </c>
    </row>
    <row r="186" spans="1:6" x14ac:dyDescent="0.2">
      <c r="A186" t="s">
        <v>696</v>
      </c>
      <c r="B186" t="s">
        <v>788</v>
      </c>
      <c r="C186">
        <v>939</v>
      </c>
      <c r="D186" t="s">
        <v>119</v>
      </c>
      <c r="E186" t="str">
        <f>VLOOKUP(D186,Lookups!$A$2:$C$245,2,FALSE)</f>
        <v>Gaultheria procumbens</v>
      </c>
      <c r="F186">
        <v>2</v>
      </c>
    </row>
    <row r="187" spans="1:6" x14ac:dyDescent="0.2">
      <c r="A187" t="s">
        <v>696</v>
      </c>
      <c r="B187" t="s">
        <v>788</v>
      </c>
      <c r="C187">
        <v>939</v>
      </c>
      <c r="D187" t="s">
        <v>48</v>
      </c>
      <c r="E187" t="str">
        <f>VLOOKUP(D187,Lookups!$A$2:$C$245,2,FALSE)</f>
        <v>Carex pensylvanica</v>
      </c>
      <c r="F187">
        <v>4</v>
      </c>
    </row>
    <row r="188" spans="1:6" x14ac:dyDescent="0.2">
      <c r="A188" t="s">
        <v>696</v>
      </c>
      <c r="B188" t="s">
        <v>788</v>
      </c>
      <c r="C188">
        <v>939</v>
      </c>
      <c r="D188" t="s">
        <v>374</v>
      </c>
      <c r="E188" t="str">
        <f>VLOOKUP(D188,Lookups!$A$2:$C$245,2,FALSE)</f>
        <v>Aronia melanocarpa</v>
      </c>
      <c r="F188">
        <v>2</v>
      </c>
    </row>
    <row r="189" spans="1:6" x14ac:dyDescent="0.2">
      <c r="A189" t="s">
        <v>696</v>
      </c>
      <c r="B189" t="s">
        <v>788</v>
      </c>
      <c r="C189">
        <v>937</v>
      </c>
      <c r="D189" t="s">
        <v>253</v>
      </c>
      <c r="E189" t="str">
        <f>VLOOKUP(D189,Lookups!$A$2:$C$245,2,FALSE)</f>
        <v>Quercus ilicifolia</v>
      </c>
      <c r="F189">
        <v>5</v>
      </c>
    </row>
    <row r="190" spans="1:6" x14ac:dyDescent="0.2">
      <c r="A190" t="s">
        <v>696</v>
      </c>
      <c r="B190" t="s">
        <v>788</v>
      </c>
      <c r="C190">
        <v>937</v>
      </c>
      <c r="D190" t="s">
        <v>72</v>
      </c>
      <c r="E190" t="str">
        <f>VLOOKUP(D190,Lookups!$A$2:$C$245,2,FALSE)</f>
        <v>Comptonia peregrina</v>
      </c>
      <c r="F190">
        <v>5</v>
      </c>
    </row>
    <row r="191" spans="1:6" x14ac:dyDescent="0.2">
      <c r="A191" t="s">
        <v>696</v>
      </c>
      <c r="B191" t="s">
        <v>788</v>
      </c>
      <c r="C191">
        <v>937</v>
      </c>
      <c r="D191" t="s">
        <v>328</v>
      </c>
      <c r="E191" t="str">
        <f>VLOOKUP(D191,Lookups!$A$2:$C$245,2,FALSE)</f>
        <v>Vaccinium angustifolium</v>
      </c>
      <c r="F191">
        <v>8</v>
      </c>
    </row>
    <row r="192" spans="1:6" x14ac:dyDescent="0.2">
      <c r="A192" t="s">
        <v>696</v>
      </c>
      <c r="B192" t="s">
        <v>788</v>
      </c>
      <c r="C192">
        <v>937</v>
      </c>
      <c r="D192" t="s">
        <v>48</v>
      </c>
      <c r="E192" t="str">
        <f>VLOOKUP(D192,Lookups!$A$2:$C$245,2,FALSE)</f>
        <v>Carex pensylvanica</v>
      </c>
      <c r="F19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2215-19AD-6544-853F-6F9496FAC7F0}">
  <dimension ref="A1:O35"/>
  <sheetViews>
    <sheetView tabSelected="1" zoomScale="130" zoomScaleNormal="130" workbookViewId="0">
      <pane ySplit="1" topLeftCell="A29" activePane="bottomLeft" state="frozen"/>
      <selection pane="bottomLeft" activeCell="B2" sqref="B2:B35"/>
    </sheetView>
  </sheetViews>
  <sheetFormatPr baseColWidth="10" defaultRowHeight="16" x14ac:dyDescent="0.2"/>
  <cols>
    <col min="1" max="2" width="13.6640625" customWidth="1"/>
    <col min="13" max="13" width="24.5" style="7" customWidth="1"/>
    <col min="14" max="14" width="24.1640625" style="7" customWidth="1"/>
  </cols>
  <sheetData>
    <row r="1" spans="1:15" s="1" customFormat="1" x14ac:dyDescent="0.2">
      <c r="A1" s="1" t="s">
        <v>359</v>
      </c>
      <c r="B1" s="1" t="s">
        <v>771</v>
      </c>
      <c r="C1" s="1" t="s">
        <v>772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773</v>
      </c>
      <c r="K1" s="1" t="s">
        <v>366</v>
      </c>
      <c r="L1" s="1" t="s">
        <v>367</v>
      </c>
      <c r="M1" s="5" t="s">
        <v>774</v>
      </c>
      <c r="N1" s="5" t="s">
        <v>775</v>
      </c>
      <c r="O1" s="1" t="s">
        <v>358</v>
      </c>
    </row>
    <row r="2" spans="1:15" x14ac:dyDescent="0.2">
      <c r="A2" t="s">
        <v>698</v>
      </c>
      <c r="B2" t="s">
        <v>788</v>
      </c>
      <c r="C2">
        <v>281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8</v>
      </c>
      <c r="M2" s="7">
        <v>3.5</v>
      </c>
      <c r="N2" s="7">
        <v>5.5</v>
      </c>
      <c r="O2" t="s">
        <v>376</v>
      </c>
    </row>
    <row r="3" spans="1:15" x14ac:dyDescent="0.2">
      <c r="A3" t="s">
        <v>698</v>
      </c>
      <c r="B3" t="s">
        <v>788</v>
      </c>
      <c r="C3">
        <v>283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 s="7">
        <v>10</v>
      </c>
      <c r="N3" s="7">
        <v>7.5</v>
      </c>
    </row>
    <row r="4" spans="1:15" x14ac:dyDescent="0.2">
      <c r="A4" t="s">
        <v>698</v>
      </c>
      <c r="B4" t="s">
        <v>788</v>
      </c>
      <c r="C4">
        <v>285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8</v>
      </c>
      <c r="M4" s="7">
        <v>3</v>
      </c>
      <c r="N4" s="7">
        <v>6</v>
      </c>
    </row>
    <row r="5" spans="1:15" x14ac:dyDescent="0.2">
      <c r="A5" t="s">
        <v>698</v>
      </c>
      <c r="B5" t="s">
        <v>788</v>
      </c>
      <c r="C5">
        <v>287</v>
      </c>
      <c r="D5">
        <v>1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2</v>
      </c>
      <c r="L5">
        <v>8</v>
      </c>
      <c r="M5" s="7">
        <v>4</v>
      </c>
      <c r="N5" s="7">
        <v>3.5</v>
      </c>
    </row>
    <row r="6" spans="1:15" x14ac:dyDescent="0.2">
      <c r="A6" t="s">
        <v>698</v>
      </c>
      <c r="B6" t="s">
        <v>788</v>
      </c>
      <c r="C6">
        <v>289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8</v>
      </c>
      <c r="M6" s="7">
        <v>2.5</v>
      </c>
      <c r="N6" s="7">
        <v>2.5</v>
      </c>
    </row>
    <row r="7" spans="1:15" x14ac:dyDescent="0.2">
      <c r="A7" t="s">
        <v>698</v>
      </c>
      <c r="B7" t="s">
        <v>788</v>
      </c>
      <c r="C7">
        <v>291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1</v>
      </c>
      <c r="K7">
        <v>0</v>
      </c>
      <c r="L7">
        <v>8</v>
      </c>
      <c r="M7" s="7">
        <v>2</v>
      </c>
      <c r="N7" s="7">
        <v>3.5</v>
      </c>
    </row>
    <row r="8" spans="1:15" x14ac:dyDescent="0.2">
      <c r="A8" t="s">
        <v>698</v>
      </c>
      <c r="B8" t="s">
        <v>788</v>
      </c>
      <c r="C8">
        <v>293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8</v>
      </c>
      <c r="M8" s="7">
        <v>4.5</v>
      </c>
      <c r="N8" s="7">
        <v>4.5</v>
      </c>
    </row>
    <row r="9" spans="1:15" x14ac:dyDescent="0.2">
      <c r="A9" t="s">
        <v>698</v>
      </c>
      <c r="B9" t="s">
        <v>788</v>
      </c>
      <c r="C9">
        <v>295</v>
      </c>
      <c r="D9">
        <v>1</v>
      </c>
      <c r="E9">
        <v>0</v>
      </c>
      <c r="F9">
        <v>2</v>
      </c>
      <c r="G9">
        <v>0</v>
      </c>
      <c r="H9">
        <v>0</v>
      </c>
      <c r="I9">
        <v>0</v>
      </c>
      <c r="J9">
        <v>1</v>
      </c>
      <c r="K9">
        <v>2</v>
      </c>
      <c r="L9">
        <v>8</v>
      </c>
      <c r="M9" s="7">
        <v>1.5</v>
      </c>
      <c r="N9" s="7">
        <v>3.5</v>
      </c>
    </row>
    <row r="10" spans="1:15" x14ac:dyDescent="0.2">
      <c r="A10" t="s">
        <v>698</v>
      </c>
      <c r="B10" t="s">
        <v>788</v>
      </c>
      <c r="C10">
        <v>297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8</v>
      </c>
      <c r="M10" s="7">
        <v>4</v>
      </c>
      <c r="N10" s="7">
        <v>7</v>
      </c>
    </row>
    <row r="11" spans="1:15" x14ac:dyDescent="0.2">
      <c r="A11" t="s">
        <v>698</v>
      </c>
      <c r="B11" t="s">
        <v>788</v>
      </c>
      <c r="C11">
        <v>299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8</v>
      </c>
      <c r="M11" s="7">
        <v>3</v>
      </c>
      <c r="N11" s="7">
        <v>2.5</v>
      </c>
    </row>
    <row r="12" spans="1:15" x14ac:dyDescent="0.2">
      <c r="A12" t="s">
        <v>698</v>
      </c>
      <c r="B12" t="s">
        <v>788</v>
      </c>
      <c r="C12">
        <v>301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8</v>
      </c>
      <c r="M12" s="7">
        <v>3.5</v>
      </c>
      <c r="N12" s="7">
        <v>3</v>
      </c>
    </row>
    <row r="13" spans="1:15" x14ac:dyDescent="0.2">
      <c r="A13" t="s">
        <v>698</v>
      </c>
      <c r="B13" t="s">
        <v>788</v>
      </c>
      <c r="C13">
        <v>303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8</v>
      </c>
      <c r="M13" s="7">
        <v>4.5</v>
      </c>
      <c r="N13" s="7">
        <v>4</v>
      </c>
    </row>
    <row r="14" spans="1:15" x14ac:dyDescent="0.2">
      <c r="A14" t="s">
        <v>697</v>
      </c>
      <c r="B14" t="s">
        <v>788</v>
      </c>
      <c r="C14">
        <v>236</v>
      </c>
      <c r="D14">
        <v>0</v>
      </c>
      <c r="E14">
        <v>0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8</v>
      </c>
      <c r="M14" s="7">
        <v>2</v>
      </c>
      <c r="N14" s="7">
        <v>2</v>
      </c>
    </row>
    <row r="15" spans="1:15" x14ac:dyDescent="0.2">
      <c r="A15" t="s">
        <v>697</v>
      </c>
      <c r="B15" t="s">
        <v>788</v>
      </c>
      <c r="C15">
        <v>238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8</v>
      </c>
      <c r="M15" s="7">
        <v>3</v>
      </c>
      <c r="N15" s="7">
        <v>5</v>
      </c>
    </row>
    <row r="16" spans="1:15" x14ac:dyDescent="0.2">
      <c r="A16" t="s">
        <v>697</v>
      </c>
      <c r="B16" t="s">
        <v>788</v>
      </c>
      <c r="C16">
        <v>240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8</v>
      </c>
      <c r="M16" s="7">
        <v>4</v>
      </c>
      <c r="N16" s="7">
        <v>2.5</v>
      </c>
    </row>
    <row r="17" spans="1:14" x14ac:dyDescent="0.2">
      <c r="A17" t="s">
        <v>697</v>
      </c>
      <c r="B17" t="s">
        <v>788</v>
      </c>
      <c r="C17">
        <v>242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8</v>
      </c>
      <c r="M17" s="7">
        <v>4.5</v>
      </c>
      <c r="N17" s="7">
        <v>4</v>
      </c>
    </row>
    <row r="18" spans="1:14" x14ac:dyDescent="0.2">
      <c r="A18" t="s">
        <v>697</v>
      </c>
      <c r="B18" t="s">
        <v>788</v>
      </c>
      <c r="C18">
        <v>244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8</v>
      </c>
      <c r="M18" s="7">
        <v>3.5</v>
      </c>
      <c r="N18" s="7">
        <v>3.5</v>
      </c>
    </row>
    <row r="19" spans="1:14" x14ac:dyDescent="0.2">
      <c r="A19" t="s">
        <v>697</v>
      </c>
      <c r="B19" t="s">
        <v>788</v>
      </c>
      <c r="C19">
        <v>246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8</v>
      </c>
      <c r="M19" s="7">
        <v>4</v>
      </c>
      <c r="N19" s="7">
        <v>4.5</v>
      </c>
    </row>
    <row r="20" spans="1:14" x14ac:dyDescent="0.2">
      <c r="A20" t="s">
        <v>697</v>
      </c>
      <c r="B20" t="s">
        <v>788</v>
      </c>
      <c r="C20">
        <v>248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8</v>
      </c>
      <c r="M20" s="7">
        <v>7</v>
      </c>
      <c r="N20" s="7">
        <v>4.5</v>
      </c>
    </row>
    <row r="21" spans="1:14" x14ac:dyDescent="0.2">
      <c r="A21" t="s">
        <v>697</v>
      </c>
      <c r="B21" t="s">
        <v>788</v>
      </c>
      <c r="C21">
        <v>250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4</v>
      </c>
      <c r="L21">
        <v>8</v>
      </c>
      <c r="M21" s="7">
        <v>4.5</v>
      </c>
      <c r="N21" s="7">
        <v>4</v>
      </c>
    </row>
    <row r="22" spans="1:14" x14ac:dyDescent="0.2">
      <c r="A22" t="s">
        <v>697</v>
      </c>
      <c r="B22" t="s">
        <v>788</v>
      </c>
      <c r="C22">
        <v>252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8</v>
      </c>
      <c r="M22" s="7">
        <v>4.5</v>
      </c>
      <c r="N22" s="7">
        <v>3</v>
      </c>
    </row>
    <row r="23" spans="1:14" x14ac:dyDescent="0.2">
      <c r="A23" t="s">
        <v>697</v>
      </c>
      <c r="B23" t="s">
        <v>788</v>
      </c>
      <c r="C23">
        <v>254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8</v>
      </c>
      <c r="M23" s="7">
        <v>2.5</v>
      </c>
      <c r="N23" s="7">
        <v>3.5</v>
      </c>
    </row>
    <row r="24" spans="1:14" x14ac:dyDescent="0.2">
      <c r="A24" t="s">
        <v>697</v>
      </c>
      <c r="B24" t="s">
        <v>788</v>
      </c>
      <c r="C24">
        <v>256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8</v>
      </c>
      <c r="M24" s="7">
        <v>1</v>
      </c>
      <c r="N24" s="7">
        <v>0.5</v>
      </c>
    </row>
    <row r="25" spans="1:14" x14ac:dyDescent="0.2">
      <c r="A25" t="s">
        <v>696</v>
      </c>
      <c r="B25" t="s">
        <v>788</v>
      </c>
      <c r="C25">
        <v>957</v>
      </c>
      <c r="D25">
        <v>2</v>
      </c>
      <c r="E25">
        <v>0</v>
      </c>
      <c r="F25">
        <v>2</v>
      </c>
      <c r="G25">
        <v>0</v>
      </c>
      <c r="H25">
        <v>0</v>
      </c>
      <c r="I25">
        <v>0</v>
      </c>
      <c r="J25">
        <v>2</v>
      </c>
      <c r="K25">
        <v>0</v>
      </c>
      <c r="L25">
        <v>8</v>
      </c>
      <c r="M25" s="7">
        <v>0.5</v>
      </c>
      <c r="N25" s="7">
        <v>3</v>
      </c>
    </row>
    <row r="26" spans="1:14" x14ac:dyDescent="0.2">
      <c r="A26" t="s">
        <v>696</v>
      </c>
      <c r="B26" t="s">
        <v>788</v>
      </c>
      <c r="C26">
        <v>955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8</v>
      </c>
      <c r="M26" s="7">
        <v>3</v>
      </c>
      <c r="N26" s="7">
        <v>5</v>
      </c>
    </row>
    <row r="27" spans="1:14" x14ac:dyDescent="0.2">
      <c r="A27" t="s">
        <v>696</v>
      </c>
      <c r="B27" t="s">
        <v>788</v>
      </c>
      <c r="C27">
        <v>953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</v>
      </c>
      <c r="L27">
        <v>8</v>
      </c>
      <c r="M27" s="7">
        <v>7</v>
      </c>
      <c r="N27" s="7">
        <v>5.5</v>
      </c>
    </row>
    <row r="28" spans="1:14" x14ac:dyDescent="0.2">
      <c r="A28" t="s">
        <v>696</v>
      </c>
      <c r="B28" t="s">
        <v>788</v>
      </c>
      <c r="C28">
        <v>951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8</v>
      </c>
      <c r="M28" s="7">
        <v>4.5</v>
      </c>
      <c r="N28" s="7">
        <v>4.5</v>
      </c>
    </row>
    <row r="29" spans="1:14" x14ac:dyDescent="0.2">
      <c r="A29" t="s">
        <v>696</v>
      </c>
      <c r="B29" t="s">
        <v>788</v>
      </c>
      <c r="C29">
        <v>949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8</v>
      </c>
      <c r="M29" s="7">
        <v>2</v>
      </c>
      <c r="N29" s="7">
        <v>3</v>
      </c>
    </row>
    <row r="30" spans="1:14" x14ac:dyDescent="0.2">
      <c r="A30" t="s">
        <v>696</v>
      </c>
      <c r="B30" t="s">
        <v>788</v>
      </c>
      <c r="C30">
        <v>947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8</v>
      </c>
      <c r="M30" s="7">
        <v>3.5</v>
      </c>
      <c r="N30" s="7">
        <v>5</v>
      </c>
    </row>
    <row r="31" spans="1:14" x14ac:dyDescent="0.2">
      <c r="A31" t="s">
        <v>696</v>
      </c>
      <c r="B31" t="s">
        <v>788</v>
      </c>
      <c r="C31">
        <v>945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8</v>
      </c>
      <c r="M31" s="7">
        <v>1</v>
      </c>
      <c r="N31" s="7">
        <v>5</v>
      </c>
    </row>
    <row r="32" spans="1:14" x14ac:dyDescent="0.2">
      <c r="A32" t="s">
        <v>696</v>
      </c>
      <c r="B32" t="s">
        <v>788</v>
      </c>
      <c r="C32">
        <v>943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8</v>
      </c>
      <c r="M32" s="7">
        <v>2</v>
      </c>
      <c r="N32" s="7">
        <v>3.5</v>
      </c>
    </row>
    <row r="33" spans="1:14" x14ac:dyDescent="0.2">
      <c r="A33" t="s">
        <v>696</v>
      </c>
      <c r="B33" t="s">
        <v>788</v>
      </c>
      <c r="C33">
        <v>941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</v>
      </c>
      <c r="L33">
        <v>7</v>
      </c>
      <c r="M33" s="7">
        <v>3.5</v>
      </c>
      <c r="N33" s="7">
        <v>3.5</v>
      </c>
    </row>
    <row r="34" spans="1:14" x14ac:dyDescent="0.2">
      <c r="A34" t="s">
        <v>696</v>
      </c>
      <c r="B34" t="s">
        <v>788</v>
      </c>
      <c r="C34">
        <v>939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8</v>
      </c>
      <c r="M34" s="7">
        <v>2</v>
      </c>
      <c r="N34" s="7">
        <v>3</v>
      </c>
    </row>
    <row r="35" spans="1:14" x14ac:dyDescent="0.2">
      <c r="A35" t="s">
        <v>696</v>
      </c>
      <c r="B35" t="s">
        <v>788</v>
      </c>
      <c r="C35">
        <v>937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8</v>
      </c>
      <c r="M35" s="7">
        <v>2</v>
      </c>
      <c r="N35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2022-08-02T17:31:36Z</dcterms:created>
  <dcterms:modified xsi:type="dcterms:W3CDTF">2023-10-02T22:31:25Z</dcterms:modified>
</cp:coreProperties>
</file>