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"/>
    </mc:Choice>
  </mc:AlternateContent>
  <xr:revisionPtr revIDLastSave="0" documentId="13_ncr:1_{BFDF3CDB-2F02-074E-A7CE-B55326ECBDF5}" xr6:coauthVersionLast="47" xr6:coauthVersionMax="47" xr10:uidLastSave="{00000000-0000-0000-0000-000000000000}"/>
  <bookViews>
    <workbookView xWindow="100" yWindow="500" windowWidth="24120" windowHeight="17500" activeTab="6" xr2:uid="{328F3506-10AE-CF48-B3E7-FED4E05901DC}"/>
  </bookViews>
  <sheets>
    <sheet name="Lookups" sheetId="1" r:id="rId1"/>
    <sheet name="Plot Details" sheetId="2" r:id="rId2"/>
    <sheet name="Small Seedling" sheetId="3" r:id="rId3"/>
    <sheet name="Large Seedling" sheetId="4" r:id="rId4"/>
    <sheet name="Sapling" sheetId="5" r:id="rId5"/>
    <sheet name="Prism" sheetId="6" r:id="rId6"/>
    <sheet name="Veg" sheetId="7" r:id="rId7"/>
    <sheet name="Ground 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1" i="7" l="1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<sst xmlns="http://schemas.openxmlformats.org/spreadsheetml/2006/main" count="2492" uniqueCount="795">
  <si>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</si>
  <si>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</si>
  <si>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</si>
  <si>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</si>
  <si>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</si>
  <si>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</si>
  <si>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</si>
  <si>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</si>
  <si>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</si>
  <si>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</si>
  <si>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</si>
  <si>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</si>
  <si>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</si>
  <si>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</si>
  <si>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</si>
  <si>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</si>
  <si>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</si>
  <si>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</si>
  <si>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</si>
  <si>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</si>
  <si>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</si>
  <si>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</si>
  <si>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</si>
  <si>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</si>
  <si>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</si>
  <si>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</si>
  <si>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</si>
  <si>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</si>
  <si>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</si>
  <si>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</si>
  <si>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</si>
  <si>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</si>
  <si>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</si>
  <si>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</si>
  <si>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</si>
  <si>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</si>
  <si>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</si>
  <si>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</si>
  <si>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</si>
  <si>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</si>
  <si>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</si>
  <si>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</si>
  <si>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</si>
  <si>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</si>
  <si>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</si>
  <si>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</si>
  <si>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</si>
  <si>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</si>
  <si>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</si>
  <si>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</si>
  <si>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</si>
  <si>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</si>
  <si>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</si>
  <si>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</si>
  <si>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</si>
  <si>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</si>
  <si>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</si>
  <si>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</si>
  <si>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</si>
  <si>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</si>
  <si>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</si>
  <si>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</si>
  <si>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</si>
  <si>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</si>
  <si>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</si>
  <si>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</si>
  <si>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</si>
  <si>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</si>
  <si>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</si>
  <si>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</si>
  <si>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</si>
  <si>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</si>
  <si>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</si>
  <si>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</si>
  <si>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</si>
  <si>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</si>
  <si>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</si>
  <si>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</si>
  <si>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</si>
  <si>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</si>
  <si>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</si>
  <si>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</si>
  <si>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</si>
  <si>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</si>
  <si>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</si>
  <si>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</si>
  <si>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</si>
  <si>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</si>
  <si>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</si>
  <si>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</si>
  <si>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</si>
  <si>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</si>
  <si>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</si>
  <si>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</si>
  <si>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</si>
  <si>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</si>
  <si>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</si>
  <si>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</si>
  <si>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</si>
  <si>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</si>
  <si>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</si>
  <si>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</si>
  <si>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</si>
  <si>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</si>
  <si>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</si>
  <si>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</si>
  <si>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</si>
  <si>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</si>
  <si>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</si>
  <si>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</si>
  <si>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</si>
  <si>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</si>
  <si>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</si>
  <si>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</si>
  <si>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</si>
  <si>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</si>
  <si>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</si>
  <si>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</si>
  <si>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</si>
  <si>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</si>
  <si>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</si>
  <si>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</si>
  <si>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</si>
  <si>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</si>
  <si>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</si>
  <si>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</si>
  <si>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</si>
  <si>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</si>
  <si>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</si>
  <si>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</si>
  <si>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</si>
  <si>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</si>
  <si>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</si>
  <si>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</si>
  <si>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</si>
  <si>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</si>
  <si>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</si>
  <si>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</si>
  <si>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</si>
  <si>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</si>
  <si>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</si>
  <si>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</si>
  <si>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</si>
  <si>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</si>
  <si>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</si>
  <si>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</si>
  <si>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</si>
  <si>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</si>
  <si>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</si>
  <si>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</si>
  <si>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</si>
  <si>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</si>
  <si>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</si>
  <si>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</si>
  <si>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</si>
  <si>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</si>
  <si>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</si>
  <si>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</si>
  <si>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</si>
  <si>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</si>
  <si>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</si>
  <si>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</si>
  <si>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</si>
  <si>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</si>
  <si>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</si>
  <si>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</si>
  <si>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</si>
  <si>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</si>
  <si>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</si>
  <si>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</si>
  <si>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</si>
  <si>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</si>
  <si>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</si>
  <si>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</si>
  <si>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</si>
  <si>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</si>
  <si>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</si>
  <si>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</si>
  <si>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</si>
  <si>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</si>
  <si>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</si>
  <si>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</si>
  <si>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</si>
  <si>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</si>
  <si>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</si>
  <si>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</si>
  <si>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</si>
  <si>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</si>
  <si>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</si>
  <si>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</si>
  <si>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</si>
  <si>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</si>
  <si>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</si>
  <si>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</si>
  <si>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</si>
  <si>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</si>
  <si>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</si>
  <si>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</si>
  <si>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</si>
  <si>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</si>
  <si>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</si>
  <si>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</si>
  <si>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</si>
  <si>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</si>
  <si>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</si>
  <si>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</si>
  <si>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</si>
  <si>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</si>
  <si>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</si>
  <si>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</si>
  <si>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</si>
  <si>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</si>
  <si>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</si>
  <si>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</si>
  <si>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</si>
  <si>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</si>
  <si>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</si>
  <si>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</si>
  <si>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</si>
  <si>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</si>
  <si>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</si>
  <si>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</si>
  <si>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</si>
  <si>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</si>
  <si>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</si>
  <si>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</si>
  <si>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</si>
  <si>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</si>
  <si>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</si>
  <si>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</si>
  <si>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</si>
  <si>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</si>
  <si>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</si>
  <si>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</si>
  <si>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</si>
  <si>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</si>
  <si>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</si>
  <si>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</si>
  <si>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</si>
  <si>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</si>
  <si>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</si>
  <si>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</si>
  <si>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</si>
  <si>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</si>
  <si>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</si>
  <si>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</si>
  <si>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</si>
  <si>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</si>
  <si>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</si>
  <si>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</si>
  <si>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</si>
  <si>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</si>
  <si>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</si>
  <si>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</si>
  <si>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</si>
  <si>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</si>
  <si>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</si>
  <si>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</si>
  <si>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</si>
  <si>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</si>
  <si>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</si>
  <si>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</si>
  <si>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</si>
  <si>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</si>
  <si>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</si>
  <si>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</si>
  <si>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</si>
  <si>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</si>
  <si>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</si>
  <si>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</si>
  <si>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</si>
  <si>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</si>
  <si>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</si>
  <si>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</si>
  <si>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</si>
  <si>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</si>
  <si>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</si>
  <si>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</si>
  <si>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</si>
  <si>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</si>
  <si>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</si>
  <si>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</si>
  <si>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</si>
  <si>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</si>
  <si>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</si>
  <si>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</si>
  <si>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</si>
  <si>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</si>
  <si>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</si>
  <si>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</si>
  <si>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</si>
  <si>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</si>
  <si>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</si>
  <si>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</si>
  <si>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</si>
  <si>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</si>
  <si>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</si>
  <si>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</si>
  <si>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</si>
  <si>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</si>
  <si>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</si>
  <si>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</si>
  <si>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</si>
  <si>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</si>
  <si>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</si>
  <si>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</si>
  <si>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</si>
  <si>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</si>
  <si>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</si>
  <si>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</si>
  <si>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</si>
  <si>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</si>
  <si>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</si>
  <si>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</si>
  <si>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</si>
  <si>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</si>
  <si>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</si>
  <si>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</si>
  <si>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</si>
  <si>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</si>
  <si>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</si>
  <si>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</si>
  <si>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</si>
  <si>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</si>
  <si>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</si>
  <si>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</si>
  <si>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</si>
  <si>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</si>
  <si>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</si>
  <si>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</si>
  <si>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</si>
  <si>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</si>
  <si>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</si>
  <si>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</si>
  <si>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</si>
  <si>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</si>
  <si>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</si>
  <si>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</si>
  <si>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</si>
  <si>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</si>
  <si>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</si>
  <si>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</si>
  <si>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</si>
  <si>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</si>
  <si>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</si>
  <si>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</si>
  <si>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</si>
  <si>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</si>
  <si>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</si>
  <si>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</si>
  <si>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</si>
  <si>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</si>
  <si>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</si>
  <si>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</si>
  <si>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</si>
  <si>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</si>
  <si>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</si>
  <si>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</si>
  <si>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</si>
  <si>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</si>
  <si>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</si>
  <si>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</si>
  <si>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</si>
  <si>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</si>
  <si>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</si>
  <si>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</si>
  <si>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</si>
  <si>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</si>
  <si>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</si>
  <si>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No treatment w/ SPB</t>
  </si>
  <si>
    <t>At &amp; SwA</t>
  </si>
  <si>
    <t>0 - 7%</t>
  </si>
  <si>
    <t>Flat to NE</t>
  </si>
  <si>
    <t>WGS 1984</t>
  </si>
  <si>
    <t>Need to check NatCom data from TNC, fire history, SPB outbreak year, and soils</t>
  </si>
  <si>
    <t>Soils in some areas appear wet with sphagnum moss depressions, pedastled roots, skunk cabbage, and even a vernal pool</t>
  </si>
  <si>
    <t>Many ACRU germinates but extremely limited larger ACRU seedlings/sapling - evidence of high deer pressure</t>
  </si>
  <si>
    <t>Broken top</t>
  </si>
  <si>
    <t>Multi-stemmed with broken top</t>
  </si>
  <si>
    <t>MIRE</t>
  </si>
  <si>
    <t>tall shrub, mostly above head height and outside of the 1m square frame</t>
  </si>
  <si>
    <t>BT</t>
  </si>
  <si>
    <t>CpA</t>
  </si>
  <si>
    <t>0 - 3%</t>
  </si>
  <si>
    <t>Flat</t>
  </si>
  <si>
    <t>Close to riparian zone</t>
  </si>
  <si>
    <t>MSD generally low - PR must have been dom with smaller Quercus now released</t>
  </si>
  <si>
    <t>Top trapped under fallen pitch pine</t>
  </si>
  <si>
    <t>Dead top from falling pitch pine injury</t>
  </si>
  <si>
    <t>No foliage</t>
  </si>
  <si>
    <t>&gt; 15.0</t>
  </si>
  <si>
    <t>ACMI</t>
  </si>
  <si>
    <t>Achillea millefolium</t>
  </si>
  <si>
    <t>common yarrow</t>
  </si>
  <si>
    <t>ACNE</t>
  </si>
  <si>
    <t>Acer negundo</t>
  </si>
  <si>
    <t>boxelder</t>
  </si>
  <si>
    <t>ACPL</t>
  </si>
  <si>
    <t>Acer platanoides</t>
  </si>
  <si>
    <t>Norway maple</t>
  </si>
  <si>
    <t>ALPE</t>
  </si>
  <si>
    <t>Alliaria petiolata</t>
  </si>
  <si>
    <t>garlic-mustard</t>
  </si>
  <si>
    <t>ANQU</t>
  </si>
  <si>
    <t>Anemone quinquefolia</t>
  </si>
  <si>
    <t>wood anemone</t>
  </si>
  <si>
    <t>ARAR</t>
  </si>
  <si>
    <t>Aronia arbutifolia</t>
  </si>
  <si>
    <t>red chokecherry</t>
  </si>
  <si>
    <t>ARHI</t>
  </si>
  <si>
    <t>Aralia hispida</t>
  </si>
  <si>
    <t>bristly sarsaparilla</t>
  </si>
  <si>
    <t>ARME</t>
  </si>
  <si>
    <t>Aronia melanocarpa</t>
  </si>
  <si>
    <t>Aster species 10</t>
  </si>
  <si>
    <t>found APB-Humdinger</t>
  </si>
  <si>
    <t>ASSp11</t>
  </si>
  <si>
    <t>Aster species 11</t>
  </si>
  <si>
    <t>APB-Dandy</t>
  </si>
  <si>
    <t>BELE</t>
  </si>
  <si>
    <t>Betula lenta</t>
  </si>
  <si>
    <t>sweet birch</t>
  </si>
  <si>
    <t>BOCY</t>
  </si>
  <si>
    <t>Boehmeria cylindrica</t>
  </si>
  <si>
    <t>small-spiked false nettle</t>
  </si>
  <si>
    <t>CAUN10</t>
  </si>
  <si>
    <t>Carex unknown 10</t>
  </si>
  <si>
    <t>foun at CE-SWB-N, no peregnia (not CAPE)</t>
  </si>
  <si>
    <t>CAUN11</t>
  </si>
  <si>
    <t>Carex unknown 11</t>
  </si>
  <si>
    <t>APB-Bivy</t>
  </si>
  <si>
    <t>CAUN12</t>
  </si>
  <si>
    <t>Carex unknown 12</t>
  </si>
  <si>
    <t>broad leaves, flat per., APB-Chubb E</t>
  </si>
  <si>
    <t>CEAM</t>
  </si>
  <si>
    <t>Ceanothus americanus</t>
  </si>
  <si>
    <t>New Jersey tea</t>
  </si>
  <si>
    <t>CEOR</t>
  </si>
  <si>
    <t>Celastrus orbiculatus</t>
  </si>
  <si>
    <t>Asiatic bittersweet</t>
  </si>
  <si>
    <t>CEST</t>
  </si>
  <si>
    <t>Centaurea stoebe</t>
  </si>
  <si>
    <t>spotted knapweed</t>
  </si>
  <si>
    <t>CHCA</t>
  </si>
  <si>
    <t>Chamaepericlymenum canadense</t>
  </si>
  <si>
    <t>bunchberry</t>
  </si>
  <si>
    <t>CICA</t>
  </si>
  <si>
    <t>Circaea canadensis</t>
  </si>
  <si>
    <t>broad-leaved enchanter's nightshade</t>
  </si>
  <si>
    <t>alternate-leaved dogwood</t>
  </si>
  <si>
    <t>COTR</t>
  </si>
  <si>
    <t>Coptis trifolia</t>
  </si>
  <si>
    <t>three-leaved goldthread</t>
  </si>
  <si>
    <t>COUM</t>
  </si>
  <si>
    <t>Comandra umbellata</t>
  </si>
  <si>
    <t>bastard-toadflax</t>
  </si>
  <si>
    <t>CYLU</t>
  </si>
  <si>
    <t>Cyperus lupulinus</t>
  </si>
  <si>
    <t>great plains flatsedge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</si>
  <si>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</si>
  <si>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</si>
  <si>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</si>
  <si>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</si>
  <si>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</si>
  <si>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</si>
  <si>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DACA</t>
  </si>
  <si>
    <t>Daucus carota</t>
  </si>
  <si>
    <t>wild carrot</t>
  </si>
  <si>
    <t>DECA</t>
  </si>
  <si>
    <t>Desmodium canadense</t>
  </si>
  <si>
    <t>showy tick-trefoil</t>
  </si>
  <si>
    <t>DEDE</t>
  </si>
  <si>
    <t>Dendrolycopodium dendroideum</t>
  </si>
  <si>
    <t>prickly tree-clubmoss</t>
  </si>
  <si>
    <t>DILO</t>
  </si>
  <si>
    <t>Diervilla lonicera</t>
  </si>
  <si>
    <t>northern bush honeysuckle</t>
  </si>
  <si>
    <t>dichanthelium clandestinum?</t>
  </si>
  <si>
    <t>dichanthelium acuminatum?</t>
  </si>
  <si>
    <t>DRIN</t>
  </si>
  <si>
    <t>Dryopteris intermedia</t>
  </si>
  <si>
    <t>intermediate woodfern</t>
  </si>
  <si>
    <t>ELUM</t>
  </si>
  <si>
    <t>Elaeagnus umbellata</t>
  </si>
  <si>
    <t>autumn-olive</t>
  </si>
  <si>
    <t>trailing arbutus</t>
  </si>
  <si>
    <t>EUAL</t>
  </si>
  <si>
    <t>Euonymus alatus</t>
  </si>
  <si>
    <t>burning-bush</t>
  </si>
  <si>
    <t>FOUN2</t>
  </si>
  <si>
    <t>Forb unknown 2</t>
  </si>
  <si>
    <t>found CE-BA3</t>
  </si>
  <si>
    <t>FOUN3</t>
  </si>
  <si>
    <t>Forb unknown 3</t>
  </si>
  <si>
    <t>CE-BA3</t>
  </si>
  <si>
    <t>FOUN5</t>
  </si>
  <si>
    <t>Forb unknown 5</t>
  </si>
  <si>
    <t>foamflower? Motherwort? APB-Axelgrease</t>
  </si>
  <si>
    <t>FOUN6</t>
  </si>
  <si>
    <t>Forb unknown 6</t>
  </si>
  <si>
    <t>FOUN7</t>
  </si>
  <si>
    <t>Forb unknown 7</t>
  </si>
  <si>
    <t>TNC-W-18</t>
  </si>
  <si>
    <t>FRAM</t>
  </si>
  <si>
    <t>Fraxinus americana</t>
  </si>
  <si>
    <t>white ash</t>
  </si>
  <si>
    <t>FRPE</t>
  </si>
  <si>
    <t>Fraxinus pennsylvanica</t>
  </si>
  <si>
    <t>green ash</t>
  </si>
  <si>
    <t>Fragaria species</t>
  </si>
  <si>
    <t>strawberry sp.</t>
  </si>
  <si>
    <t>doesn't show up on gobotany, also found in NY</t>
  </si>
  <si>
    <t>GOTE</t>
  </si>
  <si>
    <t>Goodyera tesselata</t>
  </si>
  <si>
    <t>checkered rattlesnake-plantain</t>
  </si>
  <si>
    <t>HECA</t>
  </si>
  <si>
    <t>Helianthemum canadense</t>
  </si>
  <si>
    <t>Canada frostweed</t>
  </si>
  <si>
    <t>HISp1</t>
  </si>
  <si>
    <t>Hieracium species 1</t>
  </si>
  <si>
    <t>hawkweed species 1, APB-Bivy</t>
  </si>
  <si>
    <t>HYSp1</t>
  </si>
  <si>
    <t>Hypericum species 1</t>
  </si>
  <si>
    <t>St. John's wort species 1</t>
  </si>
  <si>
    <t>ILVE</t>
  </si>
  <si>
    <t>Ilex verticillata</t>
  </si>
  <si>
    <t>winterberry holly</t>
  </si>
  <si>
    <t>IMSP</t>
  </si>
  <si>
    <t>Impatiens species</t>
  </si>
  <si>
    <t>jewelweed sp.</t>
  </si>
  <si>
    <t>LIPH</t>
  </si>
  <si>
    <t>Lilium philadelphicum</t>
  </si>
  <si>
    <t>wood lily</t>
  </si>
  <si>
    <t>LYCI</t>
  </si>
  <si>
    <t>Lysimachia ciliata</t>
  </si>
  <si>
    <t>fringed yellow-loosestrife</t>
  </si>
  <si>
    <t>LYCL</t>
  </si>
  <si>
    <t>Lycopodium clavatum</t>
  </si>
  <si>
    <t>staghorn clubmoss</t>
  </si>
  <si>
    <t>maleberry (he-huckleberry)</t>
  </si>
  <si>
    <t>MASP</t>
  </si>
  <si>
    <t>Malus species</t>
  </si>
  <si>
    <t>apple species</t>
  </si>
  <si>
    <t>MOFI</t>
  </si>
  <si>
    <t>Monarda fistulosa</t>
  </si>
  <si>
    <t>wild bergamot</t>
  </si>
  <si>
    <t>MOPE</t>
  </si>
  <si>
    <t>Morella pensylvanica</t>
  </si>
  <si>
    <t>northern bayberry</t>
  </si>
  <si>
    <t>Morus species</t>
  </si>
  <si>
    <t>Mulberry sp.</t>
  </si>
  <si>
    <t>NASp1</t>
  </si>
  <si>
    <t>Nabalus species 1</t>
  </si>
  <si>
    <t>rattlesnake-root species, TNC-W-10SE</t>
  </si>
  <si>
    <t>ONSE</t>
  </si>
  <si>
    <t>Onoclea sensibilis</t>
  </si>
  <si>
    <t>sensitive fern</t>
  </si>
  <si>
    <t>OSCI</t>
  </si>
  <si>
    <t>Osmundastrum cinnamomeum</t>
  </si>
  <si>
    <t>cinnamon fern</t>
  </si>
  <si>
    <t>OSCL</t>
  </si>
  <si>
    <t>Osmunda claytoniana</t>
  </si>
  <si>
    <t>interrupted fern</t>
  </si>
  <si>
    <t>OXST</t>
  </si>
  <si>
    <t>Oxalis stricta</t>
  </si>
  <si>
    <t>common yellow wood sorrel</t>
  </si>
  <si>
    <t>PAVI</t>
  </si>
  <si>
    <t>Panicum virgatum</t>
  </si>
  <si>
    <t>switch panic grass</t>
  </si>
  <si>
    <t>PODE</t>
  </si>
  <si>
    <t>Populus deltoides</t>
  </si>
  <si>
    <t>POSI</t>
  </si>
  <si>
    <t>Potentilla simplex</t>
  </si>
  <si>
    <t>common cinquefoil</t>
  </si>
  <si>
    <t>POUN10</t>
  </si>
  <si>
    <t>Poacaea sp. 10</t>
  </si>
  <si>
    <t>found APB-Humdinger, wide leaved rosette grass</t>
  </si>
  <si>
    <t>POUN11</t>
  </si>
  <si>
    <t>Poacaea sp. 11</t>
  </si>
  <si>
    <t>collected CE-SWB</t>
  </si>
  <si>
    <t>POUN12</t>
  </si>
  <si>
    <t>Poacaea sp. 12</t>
  </si>
  <si>
    <t>unknown rosette grass 12</t>
  </si>
  <si>
    <t>POUN13</t>
  </si>
  <si>
    <t>Poacaea sp. 13</t>
  </si>
  <si>
    <t>APB-Axlegrease</t>
  </si>
  <si>
    <t>POUN14</t>
  </si>
  <si>
    <t>Poacaea sp. 14</t>
  </si>
  <si>
    <t>APB-Axlegrease, red-top?</t>
  </si>
  <si>
    <t>POUN15</t>
  </si>
  <si>
    <t>Poacaea sp. 15</t>
  </si>
  <si>
    <t>POUN16</t>
  </si>
  <si>
    <t>Poacaea sp. 16</t>
  </si>
  <si>
    <t>POUN17</t>
  </si>
  <si>
    <t>Poacaea sp. 17</t>
  </si>
  <si>
    <t>POUN18</t>
  </si>
  <si>
    <t>Poacaea sp. 18</t>
  </si>
  <si>
    <t>APB-Fowlers</t>
  </si>
  <si>
    <t>POUN19</t>
  </si>
  <si>
    <t>Poacaea sp. 19</t>
  </si>
  <si>
    <t>POUN20</t>
  </si>
  <si>
    <t>Poacaea sp. 20</t>
  </si>
  <si>
    <t>APB-Alleycat, flat with long hairs</t>
  </si>
  <si>
    <t>POUN9</t>
  </si>
  <si>
    <t>Poacaea sp. 9</t>
  </si>
  <si>
    <t>PRPE</t>
  </si>
  <si>
    <t>Prunus pensylvanica</t>
  </si>
  <si>
    <t>pin cherry</t>
  </si>
  <si>
    <t>PRSP</t>
  </si>
  <si>
    <t>Prunus sp.</t>
  </si>
  <si>
    <t>cherry species</t>
  </si>
  <si>
    <t>PRVI</t>
  </si>
  <si>
    <t>Prunus virginiana</t>
  </si>
  <si>
    <t>choke cherry</t>
  </si>
  <si>
    <t>PYAM</t>
  </si>
  <si>
    <t>Pyrola americana</t>
  </si>
  <si>
    <t>American wintergreen</t>
  </si>
  <si>
    <t>QUPA</t>
  </si>
  <si>
    <t>Quercus palustris</t>
  </si>
  <si>
    <t>pin oak</t>
  </si>
  <si>
    <t>RASp1</t>
  </si>
  <si>
    <t>Ranunculus species 1</t>
  </si>
  <si>
    <t>buttercup species, APB-Dandy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</si>
  <si>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</si>
  <si>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</si>
  <si>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</si>
  <si>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</si>
  <si>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</si>
  <si>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</si>
  <si>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</si>
  <si>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</si>
  <si>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</si>
  <si>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ROCA</t>
  </si>
  <si>
    <t>Rosa carolina</t>
  </si>
  <si>
    <t>Carolina rose</t>
  </si>
  <si>
    <t>ROPS</t>
  </si>
  <si>
    <t>Robinia pseudoacacia</t>
  </si>
  <si>
    <t>black locust</t>
  </si>
  <si>
    <t>Rosa species</t>
  </si>
  <si>
    <t>Rose sp.</t>
  </si>
  <si>
    <t>RUDA</t>
  </si>
  <si>
    <t>Rubus dalibarda</t>
  </si>
  <si>
    <t>dewdrop</t>
  </si>
  <si>
    <t>Rubus species</t>
  </si>
  <si>
    <t>covers all raspberries &amp; blackberries</t>
  </si>
  <si>
    <t>SABE</t>
  </si>
  <si>
    <t>Salix bebbiana</t>
  </si>
  <si>
    <t>long-beaked willow</t>
  </si>
  <si>
    <t>SAHU</t>
  </si>
  <si>
    <t>Salix humilis</t>
  </si>
  <si>
    <t>prairie willow</t>
  </si>
  <si>
    <t>SOCA</t>
  </si>
  <si>
    <t>Solidago caesia</t>
  </si>
  <si>
    <t>blue-stem goldenrod</t>
  </si>
  <si>
    <t>SOPA</t>
  </si>
  <si>
    <t>swamp goldenrod</t>
  </si>
  <si>
    <t>SORU</t>
  </si>
  <si>
    <t>Solidago rugosa</t>
  </si>
  <si>
    <t>common wrinkle-leaved goldenrod</t>
  </si>
  <si>
    <t>SOUN1</t>
  </si>
  <si>
    <t>Solidago unknown 1</t>
  </si>
  <si>
    <t>SOUN3</t>
  </si>
  <si>
    <t>Solidago unknown 2</t>
  </si>
  <si>
    <t>APB-Axlegrease, little leaf whorls on stem</t>
  </si>
  <si>
    <t>SOUN4</t>
  </si>
  <si>
    <t>Solidago unknown 4</t>
  </si>
  <si>
    <t>APB-Hoffman, red stem</t>
  </si>
  <si>
    <t>SPAL</t>
  </si>
  <si>
    <t>Spiraea alba</t>
  </si>
  <si>
    <t>white meadowsweet</t>
  </si>
  <si>
    <t>SYFO</t>
  </si>
  <si>
    <t>Symplocarpus foetidus</t>
  </si>
  <si>
    <t>skunk cabbage</t>
  </si>
  <si>
    <t>UVPE</t>
  </si>
  <si>
    <t>Uvularia perfoliata</t>
  </si>
  <si>
    <t>perfoliate bellwort</t>
  </si>
  <si>
    <t>UVSE</t>
  </si>
  <si>
    <t>Uvularia sessilifolia</t>
  </si>
  <si>
    <t>sessile leaved bellwort</t>
  </si>
  <si>
    <t>VEOF</t>
  </si>
  <si>
    <t>Veronica officinalis</t>
  </si>
  <si>
    <t>common speedwell</t>
  </si>
  <si>
    <t>VETH</t>
  </si>
  <si>
    <t>Verbascum thapsus</t>
  </si>
  <si>
    <t>common mullein</t>
  </si>
  <si>
    <t>VIAE</t>
  </si>
  <si>
    <t>Vitis aestivalis</t>
  </si>
  <si>
    <t>summer grape</t>
  </si>
  <si>
    <t>VIDE</t>
  </si>
  <si>
    <t>Viburnum dentatum</t>
  </si>
  <si>
    <t>southern arrowwood</t>
  </si>
  <si>
    <t>VIRI</t>
  </si>
  <si>
    <t>Vistis riparia</t>
  </si>
  <si>
    <t>riverbank grape</t>
  </si>
  <si>
    <t>Hubbard</t>
  </si>
  <si>
    <t>GI</t>
  </si>
  <si>
    <t>2015/2016</t>
  </si>
  <si>
    <t>2014/2015</t>
  </si>
  <si>
    <t>Closed Cones</t>
  </si>
  <si>
    <t>Open Cones</t>
  </si>
  <si>
    <t>New Cones</t>
  </si>
  <si>
    <t>No data</t>
  </si>
  <si>
    <t>ABBA</t>
  </si>
  <si>
    <t>Abies balsamea</t>
  </si>
  <si>
    <t>balsam fir</t>
  </si>
  <si>
    <t>BENI</t>
  </si>
  <si>
    <t>Betula nigra</t>
  </si>
  <si>
    <t>river birch</t>
  </si>
  <si>
    <t>CISP</t>
  </si>
  <si>
    <t>Cichorieae sp.</t>
  </si>
  <si>
    <t>Lettuce family, APB-Hoffman</t>
  </si>
  <si>
    <t>COSP</t>
  </si>
  <si>
    <t>Cornus species</t>
  </si>
  <si>
    <t>dogwood species</t>
  </si>
  <si>
    <t>CRSP</t>
  </si>
  <si>
    <t>Crataegus species</t>
  </si>
  <si>
    <t>hawthorn species</t>
  </si>
  <si>
    <t>FOUN4</t>
  </si>
  <si>
    <t>Forb unknown 4</t>
  </si>
  <si>
    <t>APB_Fowlers, BIVY. Collected?</t>
  </si>
  <si>
    <t>FRSp</t>
  </si>
  <si>
    <t>ILMU</t>
  </si>
  <si>
    <t>Ilex mucronata</t>
  </si>
  <si>
    <t>mountain holly</t>
  </si>
  <si>
    <t>JUCO</t>
  </si>
  <si>
    <t>Juniperus communis</t>
  </si>
  <si>
    <t>common juniper</t>
  </si>
  <si>
    <t>MOSP</t>
  </si>
  <si>
    <t>MOUN</t>
  </si>
  <si>
    <t>Monotropa uniflora</t>
  </si>
  <si>
    <t>ghost pipe</t>
  </si>
  <si>
    <t>OCAC</t>
  </si>
  <si>
    <t>Oclemena acuminata</t>
  </si>
  <si>
    <t>whorled aster, APB_Fowlers</t>
  </si>
  <si>
    <t>PIRU</t>
  </si>
  <si>
    <t>Picea rubens</t>
  </si>
  <si>
    <t>red spruce</t>
  </si>
  <si>
    <t>eastern cottonwood</t>
  </si>
  <si>
    <t>POUN21</t>
  </si>
  <si>
    <t>Poacaea sp. 21</t>
  </si>
  <si>
    <t>unknown grass 21, TNCW_12</t>
  </si>
  <si>
    <t>ROSP</t>
  </si>
  <si>
    <t>RUSP</t>
  </si>
  <si>
    <t>SMRA</t>
  </si>
  <si>
    <t>Smilacina racemosa</t>
  </si>
  <si>
    <t>false solomon's seal</t>
  </si>
  <si>
    <t>Solidago patula</t>
  </si>
  <si>
    <t>SOSP</t>
  </si>
  <si>
    <t>Solidago species</t>
  </si>
  <si>
    <t>goldenrod species</t>
  </si>
  <si>
    <t>SOUN2</t>
  </si>
  <si>
    <t>APB-Bivy, large basal leaves</t>
  </si>
  <si>
    <t>SWAL</t>
  </si>
  <si>
    <t>Swida alternifolia</t>
  </si>
  <si>
    <t>VISP</t>
  </si>
  <si>
    <t>Viola species</t>
  </si>
  <si>
    <t>violet species</t>
  </si>
  <si>
    <t>Mitchella repens</t>
  </si>
  <si>
    <t>partridge-berry</t>
  </si>
  <si>
    <t>ASSp10</t>
  </si>
  <si>
    <t>FOUN8</t>
  </si>
  <si>
    <t>forb unknown 8</t>
  </si>
  <si>
    <t>was id-ed was SM TA//Smilax tamnoides/ hispida</t>
  </si>
  <si>
    <t>GASP</t>
  </si>
  <si>
    <t>Galium species</t>
  </si>
  <si>
    <t>bedstraw, was id-ed via Newcomb's as Galium concinnum</t>
  </si>
  <si>
    <t>LYSP</t>
  </si>
  <si>
    <t>Lysimachia species</t>
  </si>
  <si>
    <t>loosestrife species</t>
  </si>
  <si>
    <t>ULAM</t>
  </si>
  <si>
    <t>Ulmus americana</t>
  </si>
  <si>
    <t>American elm</t>
  </si>
  <si>
    <t>Wetheim</t>
  </si>
  <si>
    <t>Southaven</t>
  </si>
  <si>
    <t>SHCP_1</t>
  </si>
  <si>
    <t>WNWR_BT</t>
  </si>
  <si>
    <t>HCP_GI</t>
  </si>
  <si>
    <t>Region</t>
  </si>
  <si>
    <t>Plot#</t>
  </si>
  <si>
    <t>Species_Code</t>
  </si>
  <si>
    <t>Latin_Name</t>
  </si>
  <si>
    <t>Total#</t>
  </si>
  <si>
    <t>Browsed#</t>
  </si>
  <si>
    <t>StumpSprout#</t>
  </si>
  <si>
    <t>Germinate#</t>
  </si>
  <si>
    <t>LymantriaDefo%</t>
  </si>
  <si>
    <t>DBH(cm)</t>
  </si>
  <si>
    <t>Other_damage</t>
  </si>
  <si>
    <t>Live_Total</t>
  </si>
  <si>
    <t>Dead_Total</t>
  </si>
  <si>
    <t>Mineral_Soil</t>
  </si>
  <si>
    <t>LitterDepth_NWcorner(cm)</t>
  </si>
  <si>
    <t>LitterDepth_SEcorner(cm)</t>
  </si>
  <si>
    <t>LI</t>
  </si>
  <si>
    <t>SP_Total_Cover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</si>
</sst>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40" zoomScaleNormal="140" workbookViewId="0">
      <pane ySplit="1" topLeftCell="A2" activePane="bottomLeft" state="frozen"/>
      <selection pane="bottomLeft" activeCell="A2" sqref="A2:XFD243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702</v>
      </c>
      <c r="B2" t="s">
        <v>703</v>
      </c>
      <c r="C2" t="s">
        <v>704</v>
      </c>
    </row>
    <row r="3" spans="1:3" x14ac:dyDescent="0.2">
      <c r="A3" t="s">
        <v>391</v>
      </c>
      <c r="B3" t="s">
        <v>392</v>
      </c>
      <c r="C3" t="s">
        <v>393</v>
      </c>
    </row>
    <row r="4" spans="1:3" x14ac:dyDescent="0.2">
      <c r="A4" t="s">
        <v>394</v>
      </c>
      <c r="B4" t="s">
        <v>395</v>
      </c>
      <c r="C4" t="s">
        <v>396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397</v>
      </c>
      <c r="B6" t="s">
        <v>398</v>
      </c>
      <c r="C6" t="s">
        <v>399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400</v>
      </c>
      <c r="B8" t="s">
        <v>401</v>
      </c>
      <c r="C8" t="s">
        <v>402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403</v>
      </c>
      <c r="B10" t="s">
        <v>404</v>
      </c>
      <c r="C10" t="s">
        <v>405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406</v>
      </c>
      <c r="B13" t="s">
        <v>407</v>
      </c>
      <c r="C13" t="s">
        <v>408</v>
      </c>
    </row>
    <row r="14" spans="1:3" x14ac:dyDescent="0.2">
      <c r="A14" t="s">
        <v>409</v>
      </c>
      <c r="B14" t="s">
        <v>410</v>
      </c>
      <c r="C14" t="s">
        <v>411</v>
      </c>
    </row>
    <row r="15" spans="1:3" x14ac:dyDescent="0.2">
      <c r="A15" t="s">
        <v>412</v>
      </c>
      <c r="B15" t="s">
        <v>413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759</v>
      </c>
      <c r="B18" t="s">
        <v>414</v>
      </c>
      <c r="C18" t="s">
        <v>415</v>
      </c>
    </row>
    <row r="19" spans="1:3" x14ac:dyDescent="0.2">
      <c r="A19" t="s">
        <v>416</v>
      </c>
      <c r="B19" t="s">
        <v>417</v>
      </c>
      <c r="C19" t="s">
        <v>418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419</v>
      </c>
      <c r="B22" t="s">
        <v>420</v>
      </c>
      <c r="C22" t="s">
        <v>421</v>
      </c>
    </row>
    <row r="23" spans="1:3" x14ac:dyDescent="0.2">
      <c r="A23" t="s">
        <v>705</v>
      </c>
      <c r="B23" t="s">
        <v>706</v>
      </c>
      <c r="C23" t="s">
        <v>707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422</v>
      </c>
      <c r="B27" t="s">
        <v>423</v>
      </c>
      <c r="C27" t="s">
        <v>424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425</v>
      </c>
      <c r="B34" t="s">
        <v>426</v>
      </c>
      <c r="C34" t="s">
        <v>427</v>
      </c>
    </row>
    <row r="35" spans="1:3" x14ac:dyDescent="0.2">
      <c r="A35" t="s">
        <v>428</v>
      </c>
      <c r="B35" t="s">
        <v>429</v>
      </c>
      <c r="C35" t="s">
        <v>430</v>
      </c>
    </row>
    <row r="36" spans="1:3" x14ac:dyDescent="0.2">
      <c r="A36" t="s">
        <v>431</v>
      </c>
      <c r="B36" t="s">
        <v>432</v>
      </c>
      <c r="C36" t="s">
        <v>433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434</v>
      </c>
      <c r="B38" t="s">
        <v>435</v>
      </c>
      <c r="C38" t="s">
        <v>436</v>
      </c>
    </row>
    <row r="39" spans="1:3" x14ac:dyDescent="0.2">
      <c r="A39" t="s">
        <v>437</v>
      </c>
      <c r="B39" t="s">
        <v>438</v>
      </c>
      <c r="C39" t="s">
        <v>439</v>
      </c>
    </row>
    <row r="40" spans="1:3" x14ac:dyDescent="0.2">
      <c r="A40" t="s">
        <v>440</v>
      </c>
      <c r="B40" t="s">
        <v>441</v>
      </c>
      <c r="C40" t="s">
        <v>442</v>
      </c>
    </row>
    <row r="41" spans="1:3" x14ac:dyDescent="0.2">
      <c r="A41" t="s">
        <v>443</v>
      </c>
      <c r="B41" t="s">
        <v>444</v>
      </c>
      <c r="C41" t="s">
        <v>445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446</v>
      </c>
      <c r="B43" t="s">
        <v>447</v>
      </c>
      <c r="C43" t="s">
        <v>448</v>
      </c>
    </row>
    <row r="44" spans="1:3" x14ac:dyDescent="0.2">
      <c r="A44" t="s">
        <v>708</v>
      </c>
      <c r="B44" t="s">
        <v>709</v>
      </c>
      <c r="C44" t="s">
        <v>710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711</v>
      </c>
      <c r="B49" t="s">
        <v>712</v>
      </c>
      <c r="C49" t="s">
        <v>713</v>
      </c>
    </row>
    <row r="50" spans="1:3" x14ac:dyDescent="0.2">
      <c r="A50" t="s">
        <v>450</v>
      </c>
      <c r="B50" t="s">
        <v>451</v>
      </c>
      <c r="C50" t="s">
        <v>452</v>
      </c>
    </row>
    <row r="51" spans="1:3" x14ac:dyDescent="0.2">
      <c r="A51" t="s">
        <v>453</v>
      </c>
      <c r="B51" t="s">
        <v>454</v>
      </c>
      <c r="C51" t="s">
        <v>455</v>
      </c>
    </row>
    <row r="52" spans="1:3" x14ac:dyDescent="0.2">
      <c r="A52" t="s">
        <v>714</v>
      </c>
      <c r="B52" t="s">
        <v>715</v>
      </c>
      <c r="C52" t="s">
        <v>716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456</v>
      </c>
      <c r="B54" t="s">
        <v>457</v>
      </c>
      <c r="C54" t="s">
        <v>458</v>
      </c>
    </row>
    <row r="55" spans="1:3" x14ac:dyDescent="0.2">
      <c r="A55" t="s">
        <v>459</v>
      </c>
      <c r="B55" t="s">
        <v>460</v>
      </c>
      <c r="C55" t="s">
        <v>461</v>
      </c>
    </row>
    <row r="56" spans="1:3" x14ac:dyDescent="0.2">
      <c r="A56" t="s">
        <v>462</v>
      </c>
      <c r="B56" t="s">
        <v>463</v>
      </c>
      <c r="C56" t="s">
        <v>464</v>
      </c>
    </row>
    <row r="57" spans="1:3" x14ac:dyDescent="0.2">
      <c r="A57" t="s">
        <v>465</v>
      </c>
      <c r="B57" t="s">
        <v>466</v>
      </c>
      <c r="C57" t="s">
        <v>467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468</v>
      </c>
      <c r="B59" t="s">
        <v>469</v>
      </c>
      <c r="C59" t="s">
        <v>470</v>
      </c>
    </row>
    <row r="60" spans="1:3" x14ac:dyDescent="0.2">
      <c r="A60" t="s">
        <v>471</v>
      </c>
      <c r="B60" t="s">
        <v>472</v>
      </c>
      <c r="C60" t="s">
        <v>473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474</v>
      </c>
      <c r="B64" t="s">
        <v>475</v>
      </c>
      <c r="C64" t="s">
        <v>476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477</v>
      </c>
    </row>
    <row r="67" spans="1:3" x14ac:dyDescent="0.2">
      <c r="A67" t="s">
        <v>95</v>
      </c>
      <c r="B67" t="s">
        <v>94</v>
      </c>
      <c r="C67" t="s">
        <v>478</v>
      </c>
    </row>
    <row r="68" spans="1:3" x14ac:dyDescent="0.2">
      <c r="A68" t="s">
        <v>479</v>
      </c>
      <c r="B68" t="s">
        <v>480</v>
      </c>
      <c r="C68" t="s">
        <v>481</v>
      </c>
    </row>
    <row r="69" spans="1:3" x14ac:dyDescent="0.2">
      <c r="A69" t="s">
        <v>482</v>
      </c>
      <c r="B69" t="s">
        <v>483</v>
      </c>
      <c r="C69" t="s">
        <v>484</v>
      </c>
    </row>
    <row r="70" spans="1:3" x14ac:dyDescent="0.2">
      <c r="A70" t="s">
        <v>96</v>
      </c>
      <c r="B70" t="s">
        <v>97</v>
      </c>
      <c r="C70" t="s">
        <v>485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486</v>
      </c>
      <c r="B72" t="s">
        <v>487</v>
      </c>
      <c r="C72" t="s">
        <v>488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489</v>
      </c>
      <c r="B76" t="s">
        <v>490</v>
      </c>
      <c r="C76" t="s">
        <v>491</v>
      </c>
    </row>
    <row r="77" spans="1:3" x14ac:dyDescent="0.2">
      <c r="A77" t="s">
        <v>492</v>
      </c>
      <c r="B77" t="s">
        <v>493</v>
      </c>
      <c r="C77" t="s">
        <v>494</v>
      </c>
    </row>
    <row r="78" spans="1:3" x14ac:dyDescent="0.2">
      <c r="A78" t="s">
        <v>717</v>
      </c>
      <c r="B78" t="s">
        <v>718</v>
      </c>
      <c r="C78" t="s">
        <v>719</v>
      </c>
    </row>
    <row r="79" spans="1:3" x14ac:dyDescent="0.2">
      <c r="A79" t="s">
        <v>495</v>
      </c>
      <c r="B79" t="s">
        <v>496</v>
      </c>
      <c r="C79" t="s">
        <v>497</v>
      </c>
    </row>
    <row r="80" spans="1:3" x14ac:dyDescent="0.2">
      <c r="A80" t="s">
        <v>498</v>
      </c>
      <c r="B80" t="s">
        <v>499</v>
      </c>
      <c r="C80" t="s">
        <v>418</v>
      </c>
    </row>
    <row r="81" spans="1:4" x14ac:dyDescent="0.2">
      <c r="A81" t="s">
        <v>500</v>
      </c>
      <c r="B81" t="s">
        <v>501</v>
      </c>
      <c r="C81" t="s">
        <v>502</v>
      </c>
    </row>
    <row r="82" spans="1:4" x14ac:dyDescent="0.2">
      <c r="A82" s="10" t="s">
        <v>760</v>
      </c>
      <c r="B82" s="10" t="s">
        <v>761</v>
      </c>
      <c r="C82" s="10" t="s">
        <v>762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503</v>
      </c>
      <c r="B84" t="s">
        <v>504</v>
      </c>
      <c r="C84" t="s">
        <v>505</v>
      </c>
    </row>
    <row r="85" spans="1:4" x14ac:dyDescent="0.2">
      <c r="A85" t="s">
        <v>506</v>
      </c>
      <c r="B85" t="s">
        <v>507</v>
      </c>
      <c r="C85" t="s">
        <v>508</v>
      </c>
    </row>
    <row r="86" spans="1:4" x14ac:dyDescent="0.2">
      <c r="A86" t="s">
        <v>720</v>
      </c>
      <c r="B86" t="s">
        <v>509</v>
      </c>
      <c r="C86" t="s">
        <v>510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9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763</v>
      </c>
      <c r="B90" t="s">
        <v>764</v>
      </c>
      <c r="C90" t="s">
        <v>765</v>
      </c>
      <c r="D90" t="s">
        <v>511</v>
      </c>
    </row>
    <row r="91" spans="1:4" x14ac:dyDescent="0.2">
      <c r="A91" t="s">
        <v>512</v>
      </c>
      <c r="B91" t="s">
        <v>513</v>
      </c>
      <c r="C91" t="s">
        <v>514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515</v>
      </c>
      <c r="B93" t="s">
        <v>516</v>
      </c>
      <c r="C93" t="s">
        <v>517</v>
      </c>
    </row>
    <row r="94" spans="1:4" x14ac:dyDescent="0.2">
      <c r="A94" t="s">
        <v>518</v>
      </c>
      <c r="B94" t="s">
        <v>519</v>
      </c>
      <c r="C94" t="s">
        <v>520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521</v>
      </c>
      <c r="B96" t="s">
        <v>522</v>
      </c>
      <c r="C96" t="s">
        <v>523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721</v>
      </c>
      <c r="B98" t="s">
        <v>722</v>
      </c>
      <c r="C98" t="s">
        <v>723</v>
      </c>
    </row>
    <row r="99" spans="1:3" x14ac:dyDescent="0.2">
      <c r="A99" t="s">
        <v>524</v>
      </c>
      <c r="B99" t="s">
        <v>525</v>
      </c>
      <c r="C99" t="s">
        <v>526</v>
      </c>
    </row>
    <row r="100" spans="1:3" x14ac:dyDescent="0.2">
      <c r="A100" t="s">
        <v>527</v>
      </c>
      <c r="B100" t="s">
        <v>528</v>
      </c>
      <c r="C100" t="s">
        <v>529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724</v>
      </c>
      <c r="B102" t="s">
        <v>725</v>
      </c>
      <c r="C102" t="s">
        <v>726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530</v>
      </c>
      <c r="B109" t="s">
        <v>531</v>
      </c>
      <c r="C109" t="s">
        <v>532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533</v>
      </c>
      <c r="B113" t="s">
        <v>534</v>
      </c>
      <c r="C113" t="s">
        <v>535</v>
      </c>
    </row>
    <row r="114" spans="1:3" x14ac:dyDescent="0.2">
      <c r="A114" t="s">
        <v>536</v>
      </c>
      <c r="B114" t="s">
        <v>537</v>
      </c>
      <c r="C114" t="s">
        <v>538</v>
      </c>
    </row>
    <row r="115" spans="1:3" x14ac:dyDescent="0.2">
      <c r="A115" t="s">
        <v>161</v>
      </c>
      <c r="B115" t="s">
        <v>162</v>
      </c>
      <c r="C115" t="s">
        <v>539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766</v>
      </c>
      <c r="B118" t="s">
        <v>767</v>
      </c>
      <c r="C118" t="s">
        <v>768</v>
      </c>
    </row>
    <row r="119" spans="1:3" x14ac:dyDescent="0.2">
      <c r="A119" t="s">
        <v>540</v>
      </c>
      <c r="B119" t="s">
        <v>541</v>
      </c>
      <c r="C119" t="s">
        <v>542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379</v>
      </c>
      <c r="B123" t="s">
        <v>757</v>
      </c>
      <c r="C123" t="s">
        <v>758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543</v>
      </c>
      <c r="B125" t="s">
        <v>544</v>
      </c>
      <c r="C125" t="s">
        <v>545</v>
      </c>
    </row>
    <row r="126" spans="1:3" x14ac:dyDescent="0.2">
      <c r="A126" t="s">
        <v>546</v>
      </c>
      <c r="B126" t="s">
        <v>547</v>
      </c>
      <c r="C126" t="s">
        <v>548</v>
      </c>
    </row>
    <row r="127" spans="1:3" x14ac:dyDescent="0.2">
      <c r="A127" t="s">
        <v>727</v>
      </c>
      <c r="B127" t="s">
        <v>549</v>
      </c>
      <c r="C127" t="s">
        <v>550</v>
      </c>
    </row>
    <row r="128" spans="1:3" x14ac:dyDescent="0.2">
      <c r="A128" t="s">
        <v>728</v>
      </c>
      <c r="B128" t="s">
        <v>729</v>
      </c>
      <c r="C128" t="s">
        <v>730</v>
      </c>
    </row>
    <row r="129" spans="1:4" x14ac:dyDescent="0.2">
      <c r="A129" t="s">
        <v>181</v>
      </c>
      <c r="B129" t="s">
        <v>182</v>
      </c>
      <c r="C129" t="s">
        <v>182</v>
      </c>
      <c r="D129" s="9"/>
    </row>
    <row r="130" spans="1:4" x14ac:dyDescent="0.2">
      <c r="A130" t="s">
        <v>551</v>
      </c>
      <c r="B130" t="s">
        <v>552</v>
      </c>
      <c r="C130" t="s">
        <v>553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731</v>
      </c>
      <c r="B132" t="s">
        <v>732</v>
      </c>
      <c r="C132" t="s">
        <v>733</v>
      </c>
    </row>
    <row r="133" spans="1:4" x14ac:dyDescent="0.2">
      <c r="A133" t="s">
        <v>554</v>
      </c>
      <c r="B133" t="s">
        <v>555</v>
      </c>
      <c r="C133" t="s">
        <v>556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557</v>
      </c>
      <c r="B136" t="s">
        <v>558</v>
      </c>
      <c r="C136" t="s">
        <v>559</v>
      </c>
    </row>
    <row r="137" spans="1:4" x14ac:dyDescent="0.2">
      <c r="A137" t="s">
        <v>560</v>
      </c>
      <c r="B137" t="s">
        <v>561</v>
      </c>
      <c r="C137" t="s">
        <v>562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563</v>
      </c>
      <c r="B139" t="s">
        <v>564</v>
      </c>
      <c r="C139" t="s">
        <v>565</v>
      </c>
    </row>
    <row r="140" spans="1:4" s="10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566</v>
      </c>
      <c r="B141" t="s">
        <v>567</v>
      </c>
      <c r="C141" t="s">
        <v>568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734</v>
      </c>
      <c r="B145" t="s">
        <v>735</v>
      </c>
      <c r="C145" t="s">
        <v>736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569</v>
      </c>
      <c r="B147" t="s">
        <v>570</v>
      </c>
      <c r="C147" t="s">
        <v>737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571</v>
      </c>
      <c r="B149" t="s">
        <v>572</v>
      </c>
      <c r="C149" t="s">
        <v>573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574</v>
      </c>
      <c r="B152" t="s">
        <v>575</v>
      </c>
      <c r="C152" t="s">
        <v>576</v>
      </c>
    </row>
    <row r="153" spans="1:3" x14ac:dyDescent="0.2">
      <c r="A153" t="s">
        <v>577</v>
      </c>
      <c r="B153" t="s">
        <v>578</v>
      </c>
      <c r="C153" t="s">
        <v>579</v>
      </c>
    </row>
    <row r="154" spans="1:3" x14ac:dyDescent="0.2">
      <c r="A154" t="s">
        <v>580</v>
      </c>
      <c r="B154" t="s">
        <v>581</v>
      </c>
      <c r="C154" t="s">
        <v>582</v>
      </c>
    </row>
    <row r="155" spans="1:3" x14ac:dyDescent="0.2">
      <c r="A155" t="s">
        <v>583</v>
      </c>
      <c r="B155" t="s">
        <v>584</v>
      </c>
      <c r="C155" t="s">
        <v>585</v>
      </c>
    </row>
    <row r="156" spans="1:3" x14ac:dyDescent="0.2">
      <c r="A156" t="s">
        <v>586</v>
      </c>
      <c r="B156" t="s">
        <v>587</v>
      </c>
      <c r="C156" t="s">
        <v>588</v>
      </c>
    </row>
    <row r="157" spans="1:3" x14ac:dyDescent="0.2">
      <c r="A157" t="s">
        <v>589</v>
      </c>
      <c r="B157" t="s">
        <v>590</v>
      </c>
      <c r="C157" t="s">
        <v>585</v>
      </c>
    </row>
    <row r="158" spans="1:3" x14ac:dyDescent="0.2">
      <c r="A158" t="s">
        <v>591</v>
      </c>
      <c r="B158" t="s">
        <v>592</v>
      </c>
      <c r="C158" t="s">
        <v>585</v>
      </c>
    </row>
    <row r="159" spans="1:3" x14ac:dyDescent="0.2">
      <c r="A159" t="s">
        <v>593</v>
      </c>
      <c r="B159" t="s">
        <v>594</v>
      </c>
      <c r="C159" t="s">
        <v>585</v>
      </c>
    </row>
    <row r="160" spans="1:3" x14ac:dyDescent="0.2">
      <c r="A160" t="s">
        <v>595</v>
      </c>
      <c r="B160" t="s">
        <v>596</v>
      </c>
      <c r="C160" t="s">
        <v>597</v>
      </c>
    </row>
    <row r="161" spans="1:3" x14ac:dyDescent="0.2">
      <c r="A161" t="s">
        <v>598</v>
      </c>
      <c r="B161" t="s">
        <v>599</v>
      </c>
      <c r="C161" t="s">
        <v>597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600</v>
      </c>
      <c r="B163" t="s">
        <v>601</v>
      </c>
      <c r="C163" t="s">
        <v>602</v>
      </c>
    </row>
    <row r="164" spans="1:3" x14ac:dyDescent="0.2">
      <c r="A164" t="s">
        <v>738</v>
      </c>
      <c r="B164" t="s">
        <v>739</v>
      </c>
      <c r="C164" t="s">
        <v>740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603</v>
      </c>
      <c r="B170" t="s">
        <v>604</v>
      </c>
      <c r="C170" t="s">
        <v>491</v>
      </c>
    </row>
    <row r="171" spans="1:3" x14ac:dyDescent="0.2">
      <c r="A171" t="s">
        <v>605</v>
      </c>
      <c r="B171" t="s">
        <v>606</v>
      </c>
      <c r="C171" t="s">
        <v>607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608</v>
      </c>
      <c r="B173" t="s">
        <v>609</v>
      </c>
      <c r="C173" t="s">
        <v>610</v>
      </c>
    </row>
    <row r="174" spans="1:3" x14ac:dyDescent="0.2">
      <c r="A174" t="s">
        <v>611</v>
      </c>
      <c r="B174" t="s">
        <v>612</v>
      </c>
      <c r="C174" t="s">
        <v>613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614</v>
      </c>
      <c r="B176" t="s">
        <v>615</v>
      </c>
      <c r="C176" t="s">
        <v>616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617</v>
      </c>
      <c r="B183" t="s">
        <v>618</v>
      </c>
      <c r="C183" t="s">
        <v>619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620</v>
      </c>
      <c r="B189" t="s">
        <v>621</v>
      </c>
      <c r="C189" t="s">
        <v>622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623</v>
      </c>
      <c r="B191" t="s">
        <v>624</v>
      </c>
      <c r="C191" t="s">
        <v>625</v>
      </c>
    </row>
    <row r="192" spans="1:3" x14ac:dyDescent="0.2">
      <c r="A192" t="s">
        <v>626</v>
      </c>
      <c r="B192" t="s">
        <v>627</v>
      </c>
      <c r="C192" t="s">
        <v>628</v>
      </c>
    </row>
    <row r="193" spans="1:4" x14ac:dyDescent="0.2">
      <c r="A193" t="s">
        <v>629</v>
      </c>
      <c r="B193" t="s">
        <v>630</v>
      </c>
      <c r="C193" t="s">
        <v>631</v>
      </c>
      <c r="D193" s="10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632</v>
      </c>
      <c r="B195" t="s">
        <v>633</v>
      </c>
      <c r="C195" t="s">
        <v>634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635</v>
      </c>
      <c r="B197" t="s">
        <v>636</v>
      </c>
      <c r="C197" t="s">
        <v>637</v>
      </c>
    </row>
    <row r="198" spans="1:4" x14ac:dyDescent="0.2">
      <c r="A198" t="s">
        <v>741</v>
      </c>
      <c r="B198" t="s">
        <v>638</v>
      </c>
      <c r="C198" t="s">
        <v>639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640</v>
      </c>
      <c r="B200" t="s">
        <v>641</v>
      </c>
      <c r="C200" t="s">
        <v>642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742</v>
      </c>
      <c r="B203" t="s">
        <v>643</v>
      </c>
      <c r="C203" t="s">
        <v>644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645</v>
      </c>
      <c r="B205" t="s">
        <v>646</v>
      </c>
      <c r="C205" t="s">
        <v>647</v>
      </c>
    </row>
    <row r="206" spans="1:4" x14ac:dyDescent="0.2">
      <c r="A206" t="s">
        <v>648</v>
      </c>
      <c r="B206" t="s">
        <v>649</v>
      </c>
      <c r="C206" t="s">
        <v>650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10"/>
    </row>
    <row r="211" spans="1:6" x14ac:dyDescent="0.2">
      <c r="A211" t="s">
        <v>743</v>
      </c>
      <c r="B211" t="s">
        <v>744</v>
      </c>
      <c r="C211" t="s">
        <v>745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651</v>
      </c>
      <c r="B213" t="s">
        <v>652</v>
      </c>
      <c r="C213" t="s">
        <v>653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654</v>
      </c>
      <c r="B215" t="s">
        <v>746</v>
      </c>
      <c r="C215" t="s">
        <v>655</v>
      </c>
    </row>
    <row r="216" spans="1:6" x14ac:dyDescent="0.2">
      <c r="A216" t="s">
        <v>656</v>
      </c>
      <c r="B216" t="s">
        <v>657</v>
      </c>
      <c r="C216" t="s">
        <v>658</v>
      </c>
    </row>
    <row r="217" spans="1:6" x14ac:dyDescent="0.2">
      <c r="A217" t="s">
        <v>747</v>
      </c>
      <c r="B217" t="s">
        <v>748</v>
      </c>
      <c r="C217" t="s">
        <v>749</v>
      </c>
    </row>
    <row r="218" spans="1:6" x14ac:dyDescent="0.2">
      <c r="A218" t="s">
        <v>659</v>
      </c>
      <c r="B218" t="s">
        <v>660</v>
      </c>
      <c r="C218" t="s">
        <v>430</v>
      </c>
    </row>
    <row r="219" spans="1:6" x14ac:dyDescent="0.2">
      <c r="A219" t="s">
        <v>750</v>
      </c>
      <c r="B219" t="s">
        <v>662</v>
      </c>
      <c r="C219" t="s">
        <v>751</v>
      </c>
    </row>
    <row r="220" spans="1:6" x14ac:dyDescent="0.2">
      <c r="A220" t="s">
        <v>661</v>
      </c>
      <c r="B220" t="s">
        <v>662</v>
      </c>
      <c r="C220" t="s">
        <v>663</v>
      </c>
    </row>
    <row r="221" spans="1:6" x14ac:dyDescent="0.2">
      <c r="A221" t="s">
        <v>664</v>
      </c>
      <c r="B221" t="s">
        <v>665</v>
      </c>
      <c r="C221" t="s">
        <v>666</v>
      </c>
    </row>
    <row r="222" spans="1:6" x14ac:dyDescent="0.2">
      <c r="A222" t="s">
        <v>667</v>
      </c>
      <c r="B222" t="s">
        <v>668</v>
      </c>
      <c r="C222" t="s">
        <v>669</v>
      </c>
    </row>
    <row r="223" spans="1:6" x14ac:dyDescent="0.2">
      <c r="A223" t="s">
        <v>752</v>
      </c>
      <c r="B223" t="s">
        <v>753</v>
      </c>
      <c r="C223" t="s">
        <v>449</v>
      </c>
    </row>
    <row r="224" spans="1:6" x14ac:dyDescent="0.2">
      <c r="A224" t="s">
        <v>670</v>
      </c>
      <c r="B224" t="s">
        <v>671</v>
      </c>
      <c r="C224" t="s">
        <v>672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769</v>
      </c>
      <c r="B228" t="s">
        <v>770</v>
      </c>
      <c r="C228" t="s">
        <v>771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673</v>
      </c>
      <c r="B230" t="s">
        <v>674</v>
      </c>
      <c r="C230" t="s">
        <v>675</v>
      </c>
    </row>
    <row r="231" spans="1:3" x14ac:dyDescent="0.2">
      <c r="A231" t="s">
        <v>676</v>
      </c>
      <c r="B231" t="s">
        <v>677</v>
      </c>
      <c r="C231" t="s">
        <v>678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679</v>
      </c>
      <c r="B236" t="s">
        <v>680</v>
      </c>
      <c r="C236" t="s">
        <v>681</v>
      </c>
    </row>
    <row r="237" spans="1:3" x14ac:dyDescent="0.2">
      <c r="A237" t="s">
        <v>682</v>
      </c>
      <c r="B237" t="s">
        <v>683</v>
      </c>
      <c r="C237" t="s">
        <v>684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685</v>
      </c>
      <c r="B239" t="s">
        <v>686</v>
      </c>
      <c r="C239" t="s">
        <v>687</v>
      </c>
    </row>
    <row r="240" spans="1:3" x14ac:dyDescent="0.2">
      <c r="A240" t="s">
        <v>688</v>
      </c>
      <c r="B240" t="s">
        <v>689</v>
      </c>
      <c r="C240" t="s">
        <v>690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691</v>
      </c>
      <c r="B242" t="s">
        <v>692</v>
      </c>
      <c r="C242" t="s">
        <v>693</v>
      </c>
    </row>
    <row r="243" spans="1:3" x14ac:dyDescent="0.2">
      <c r="A243" t="s">
        <v>754</v>
      </c>
      <c r="B243" t="s">
        <v>755</v>
      </c>
      <c r="C243" t="s">
        <v>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73"/>
  <sheetViews>
    <sheetView workbookViewId="0">
      <pane ySplit="1" topLeftCell="A35" activePane="bottomLeft" state="frozen"/>
      <selection pane="bottomLeft" activeCell="A2" sqref="A2"/>
    </sheetView>
  </sheetViews>
  <sheetFormatPr baseColWidth="10" defaultRowHeight="16" x14ac:dyDescent="0.2"/>
  <cols>
    <col min="1" max="1" width="12.6640625" customWidth="1"/>
    <col min="3" max="3" width="19.33203125" customWidth="1"/>
    <col min="13" max="14" width="10.83203125" style="6"/>
    <col min="15" max="15" width="19.83203125" customWidth="1"/>
    <col min="16" max="16" width="16.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698</v>
      </c>
      <c r="J1" s="1" t="s">
        <v>699</v>
      </c>
      <c r="K1" s="1" t="s">
        <v>700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773</v>
      </c>
      <c r="B2">
        <v>1</v>
      </c>
      <c r="C2" t="s">
        <v>369</v>
      </c>
      <c r="D2" t="s">
        <v>696</v>
      </c>
      <c r="F2" t="s">
        <v>370</v>
      </c>
      <c r="G2" t="s">
        <v>371</v>
      </c>
      <c r="H2" t="s">
        <v>372</v>
      </c>
      <c r="I2" t="s">
        <v>701</v>
      </c>
      <c r="J2" t="s">
        <v>701</v>
      </c>
      <c r="K2" t="s">
        <v>701</v>
      </c>
      <c r="L2">
        <v>214</v>
      </c>
      <c r="M2" s="6">
        <v>40.824579999999997</v>
      </c>
      <c r="N2" s="6">
        <v>72.896209999999996</v>
      </c>
      <c r="O2" t="s">
        <v>373</v>
      </c>
      <c r="P2">
        <v>2022</v>
      </c>
      <c r="Q2" t="s">
        <v>374</v>
      </c>
    </row>
    <row r="3" spans="1:17" x14ac:dyDescent="0.2">
      <c r="L3">
        <v>215</v>
      </c>
      <c r="M3" s="6">
        <v>40.824420000000003</v>
      </c>
      <c r="N3" s="6">
        <v>72.986159999999998</v>
      </c>
      <c r="Q3" t="s">
        <v>375</v>
      </c>
    </row>
    <row r="4" spans="1:17" x14ac:dyDescent="0.2">
      <c r="L4">
        <v>216</v>
      </c>
      <c r="M4" s="6">
        <v>40.824039999999997</v>
      </c>
      <c r="N4" s="6">
        <v>72.895470000000003</v>
      </c>
      <c r="Q4" t="s">
        <v>376</v>
      </c>
    </row>
    <row r="5" spans="1:17" x14ac:dyDescent="0.2">
      <c r="L5">
        <v>217</v>
      </c>
      <c r="M5" s="6">
        <v>40.823779999999999</v>
      </c>
      <c r="N5" s="6">
        <v>72.895480000000006</v>
      </c>
      <c r="Q5" t="s">
        <v>385</v>
      </c>
    </row>
    <row r="6" spans="1:17" x14ac:dyDescent="0.2">
      <c r="L6">
        <v>218</v>
      </c>
      <c r="M6" s="6">
        <v>40.823799999999999</v>
      </c>
      <c r="N6" s="6">
        <v>72.894880000000001</v>
      </c>
    </row>
    <row r="7" spans="1:17" x14ac:dyDescent="0.2">
      <c r="L7">
        <v>219</v>
      </c>
      <c r="M7" s="6">
        <v>40.82349</v>
      </c>
      <c r="N7" s="6">
        <v>72.894289999999998</v>
      </c>
    </row>
    <row r="8" spans="1:17" x14ac:dyDescent="0.2">
      <c r="L8">
        <v>220</v>
      </c>
      <c r="M8" s="6">
        <v>40.825060000000001</v>
      </c>
      <c r="N8" s="6">
        <v>72.896739999999994</v>
      </c>
    </row>
    <row r="9" spans="1:17" x14ac:dyDescent="0.2">
      <c r="L9">
        <v>221</v>
      </c>
      <c r="M9" s="6">
        <v>40.825679999999998</v>
      </c>
      <c r="N9" s="6">
        <v>72.896190000000004</v>
      </c>
    </row>
    <row r="10" spans="1:17" x14ac:dyDescent="0.2">
      <c r="L10">
        <v>222</v>
      </c>
      <c r="M10" s="6">
        <v>40.825969999999998</v>
      </c>
      <c r="N10" s="6">
        <v>72.896129999999999</v>
      </c>
    </row>
    <row r="11" spans="1:17" x14ac:dyDescent="0.2">
      <c r="L11">
        <v>223</v>
      </c>
      <c r="M11" s="6">
        <v>40.826309999999999</v>
      </c>
      <c r="N11" s="6">
        <v>72.896129999999999</v>
      </c>
    </row>
    <row r="12" spans="1:17" x14ac:dyDescent="0.2">
      <c r="L12">
        <v>224</v>
      </c>
      <c r="M12" s="6">
        <v>40.82629</v>
      </c>
      <c r="N12" s="6">
        <v>72.896699999999996</v>
      </c>
    </row>
    <row r="13" spans="1:17" x14ac:dyDescent="0.2">
      <c r="L13">
        <v>225</v>
      </c>
      <c r="M13" s="6">
        <v>40.825969999999998</v>
      </c>
      <c r="N13" s="6">
        <v>72.896709999999999</v>
      </c>
    </row>
    <row r="14" spans="1:17" x14ac:dyDescent="0.2">
      <c r="L14">
        <v>226</v>
      </c>
      <c r="M14" s="6">
        <v>40.825679999999998</v>
      </c>
      <c r="N14" s="6">
        <v>72.896709999999999</v>
      </c>
    </row>
    <row r="15" spans="1:17" x14ac:dyDescent="0.2">
      <c r="L15">
        <v>227</v>
      </c>
      <c r="M15" s="6">
        <v>40.825360000000003</v>
      </c>
      <c r="N15" s="6">
        <v>72.896749999999997</v>
      </c>
    </row>
    <row r="16" spans="1:17" x14ac:dyDescent="0.2">
      <c r="L16">
        <v>228</v>
      </c>
      <c r="M16" s="6">
        <v>40.825650000000003</v>
      </c>
      <c r="N16" s="6">
        <v>72.897350000000003</v>
      </c>
    </row>
    <row r="17" spans="1:17" x14ac:dyDescent="0.2">
      <c r="L17">
        <v>229</v>
      </c>
      <c r="M17" s="6">
        <v>40.825960000000002</v>
      </c>
      <c r="N17" s="6">
        <v>72.897329999999997</v>
      </c>
    </row>
    <row r="18" spans="1:17" x14ac:dyDescent="0.2">
      <c r="L18">
        <v>230</v>
      </c>
      <c r="M18" s="6">
        <v>40.826239999999999</v>
      </c>
      <c r="N18" s="6">
        <v>72.897379999999998</v>
      </c>
    </row>
    <row r="19" spans="1:17" x14ac:dyDescent="0.2">
      <c r="L19">
        <v>231</v>
      </c>
      <c r="M19" s="6">
        <v>40.826009999999997</v>
      </c>
      <c r="N19" s="6">
        <v>72.898030000000006</v>
      </c>
    </row>
    <row r="20" spans="1:17" x14ac:dyDescent="0.2">
      <c r="L20">
        <v>232</v>
      </c>
      <c r="M20" s="6">
        <v>40.826230000000002</v>
      </c>
      <c r="N20" s="6">
        <v>72.897970000000001</v>
      </c>
    </row>
    <row r="21" spans="1:17" x14ac:dyDescent="0.2">
      <c r="L21">
        <v>233</v>
      </c>
      <c r="M21" s="6">
        <v>40.826599999999999</v>
      </c>
      <c r="N21" s="6">
        <v>72.898009999999999</v>
      </c>
    </row>
    <row r="22" spans="1:17" x14ac:dyDescent="0.2">
      <c r="L22">
        <v>234</v>
      </c>
      <c r="M22" s="6">
        <v>40.828560000000003</v>
      </c>
      <c r="N22" s="6">
        <v>72.896600000000007</v>
      </c>
    </row>
    <row r="23" spans="1:17" x14ac:dyDescent="0.2">
      <c r="L23">
        <v>235</v>
      </c>
      <c r="M23" s="6">
        <v>40.826270000000001</v>
      </c>
      <c r="N23" s="6">
        <v>72.898619999999994</v>
      </c>
    </row>
    <row r="24" spans="1:17" x14ac:dyDescent="0.2">
      <c r="A24" t="s">
        <v>772</v>
      </c>
      <c r="B24" t="s">
        <v>381</v>
      </c>
      <c r="C24" t="s">
        <v>369</v>
      </c>
      <c r="D24" t="s">
        <v>697</v>
      </c>
      <c r="F24" t="s">
        <v>382</v>
      </c>
      <c r="G24" t="s">
        <v>383</v>
      </c>
      <c r="H24" t="s">
        <v>384</v>
      </c>
      <c r="I24" t="s">
        <v>701</v>
      </c>
      <c r="J24" t="s">
        <v>701</v>
      </c>
      <c r="K24" t="s">
        <v>701</v>
      </c>
      <c r="L24">
        <v>45</v>
      </c>
      <c r="M24" s="6">
        <v>40.785760000000003</v>
      </c>
      <c r="N24" s="6">
        <v>72.88646</v>
      </c>
      <c r="O24" t="s">
        <v>373</v>
      </c>
      <c r="P24">
        <v>2022</v>
      </c>
      <c r="Q24" t="s">
        <v>386</v>
      </c>
    </row>
    <row r="25" spans="1:17" x14ac:dyDescent="0.2">
      <c r="L25">
        <v>46</v>
      </c>
      <c r="M25" s="6">
        <v>40.785260000000001</v>
      </c>
      <c r="N25" s="6">
        <v>72.886489999999995</v>
      </c>
    </row>
    <row r="26" spans="1:17" x14ac:dyDescent="0.2">
      <c r="L26">
        <v>47</v>
      </c>
      <c r="M26" s="6">
        <v>40.78481</v>
      </c>
      <c r="N26" s="6">
        <v>72.886480000000006</v>
      </c>
    </row>
    <row r="27" spans="1:17" x14ac:dyDescent="0.2">
      <c r="L27">
        <v>48</v>
      </c>
      <c r="M27" s="6">
        <v>40.784379999999999</v>
      </c>
      <c r="N27" s="6">
        <v>72.886480000000006</v>
      </c>
    </row>
    <row r="28" spans="1:17" x14ac:dyDescent="0.2">
      <c r="L28">
        <v>49</v>
      </c>
      <c r="M28" s="6">
        <v>40.783880000000003</v>
      </c>
      <c r="N28" s="6">
        <v>72.886539999999997</v>
      </c>
    </row>
    <row r="29" spans="1:17" x14ac:dyDescent="0.2">
      <c r="L29">
        <v>50</v>
      </c>
      <c r="M29" s="6">
        <v>40.783410000000003</v>
      </c>
      <c r="N29" s="6">
        <v>72.886520000000004</v>
      </c>
    </row>
    <row r="30" spans="1:17" x14ac:dyDescent="0.2">
      <c r="L30">
        <v>51</v>
      </c>
      <c r="M30" s="6">
        <v>40.7834</v>
      </c>
      <c r="N30" s="6">
        <v>72.885570000000001</v>
      </c>
    </row>
    <row r="31" spans="1:17" x14ac:dyDescent="0.2">
      <c r="L31">
        <v>52</v>
      </c>
      <c r="M31" s="6">
        <v>40.786169999999998</v>
      </c>
      <c r="N31" s="6">
        <v>72.885400000000004</v>
      </c>
    </row>
    <row r="32" spans="1:17" x14ac:dyDescent="0.2">
      <c r="L32">
        <v>53</v>
      </c>
      <c r="M32" s="6">
        <v>40.785690000000002</v>
      </c>
      <c r="N32" s="6">
        <v>72.885409999999993</v>
      </c>
    </row>
    <row r="33" spans="12:14" x14ac:dyDescent="0.2">
      <c r="L33">
        <v>54</v>
      </c>
      <c r="M33" s="6">
        <v>40.785269999999997</v>
      </c>
      <c r="N33" s="6">
        <v>72.885429999999999</v>
      </c>
    </row>
    <row r="34" spans="12:14" x14ac:dyDescent="0.2">
      <c r="L34">
        <v>55</v>
      </c>
      <c r="M34" s="6">
        <v>40.78481</v>
      </c>
      <c r="N34" s="6">
        <v>72.885450000000006</v>
      </c>
    </row>
    <row r="35" spans="12:14" x14ac:dyDescent="0.2">
      <c r="L35">
        <v>56</v>
      </c>
      <c r="M35" s="6">
        <v>40.784350000000003</v>
      </c>
      <c r="N35" s="6">
        <v>72.885480000000001</v>
      </c>
    </row>
    <row r="36" spans="12:14" x14ac:dyDescent="0.2">
      <c r="L36">
        <v>57</v>
      </c>
      <c r="M36" s="6">
        <v>40.783929999999998</v>
      </c>
      <c r="N36" s="6">
        <v>72.885509999999996</v>
      </c>
    </row>
    <row r="37" spans="12:14" x14ac:dyDescent="0.2">
      <c r="L37">
        <v>58</v>
      </c>
      <c r="M37" s="6">
        <v>40.783880000000003</v>
      </c>
      <c r="N37" s="6">
        <v>72.884379999999993</v>
      </c>
    </row>
    <row r="38" spans="12:14" x14ac:dyDescent="0.2">
      <c r="L38">
        <v>59</v>
      </c>
      <c r="M38" s="6">
        <v>40.784300000000002</v>
      </c>
      <c r="N38" s="6">
        <v>72.884379999999993</v>
      </c>
    </row>
    <row r="39" spans="12:14" x14ac:dyDescent="0.2">
      <c r="L39">
        <v>60</v>
      </c>
      <c r="M39" s="6">
        <v>40.784790000000001</v>
      </c>
      <c r="N39" s="6">
        <v>72.884370000000004</v>
      </c>
    </row>
    <row r="40" spans="12:14" x14ac:dyDescent="0.2">
      <c r="L40">
        <v>61</v>
      </c>
      <c r="M40" s="6">
        <v>40.785249999999998</v>
      </c>
      <c r="N40" s="6">
        <v>72.884320000000002</v>
      </c>
    </row>
    <row r="41" spans="12:14" x14ac:dyDescent="0.2">
      <c r="L41">
        <v>62</v>
      </c>
      <c r="M41" s="6">
        <v>40.785710000000002</v>
      </c>
      <c r="N41" s="6">
        <v>72.884349999999998</v>
      </c>
    </row>
    <row r="42" spans="12:14" x14ac:dyDescent="0.2">
      <c r="L42">
        <v>63</v>
      </c>
      <c r="M42" s="6">
        <v>40.786140000000003</v>
      </c>
      <c r="N42" s="6">
        <v>72.884320000000002</v>
      </c>
    </row>
    <row r="43" spans="12:14" x14ac:dyDescent="0.2">
      <c r="L43">
        <v>64</v>
      </c>
      <c r="M43" s="6">
        <v>40.786700000000003</v>
      </c>
      <c r="N43" s="6">
        <v>72.884259999999998</v>
      </c>
    </row>
    <row r="44" spans="12:14" x14ac:dyDescent="0.2">
      <c r="L44">
        <v>65</v>
      </c>
      <c r="M44" s="6">
        <v>40.786659999999998</v>
      </c>
      <c r="N44" s="6">
        <v>72.883279999999999</v>
      </c>
    </row>
    <row r="45" spans="12:14" x14ac:dyDescent="0.2">
      <c r="L45">
        <v>66</v>
      </c>
      <c r="M45" s="6">
        <v>40.786160000000002</v>
      </c>
      <c r="N45" s="6">
        <v>72.883300000000006</v>
      </c>
    </row>
    <row r="46" spans="12:14" x14ac:dyDescent="0.2">
      <c r="L46">
        <v>67</v>
      </c>
      <c r="M46" s="6">
        <v>40.78566</v>
      </c>
      <c r="N46" s="6">
        <v>72.883290000000002</v>
      </c>
    </row>
    <row r="47" spans="12:14" x14ac:dyDescent="0.2">
      <c r="L47">
        <v>68</v>
      </c>
      <c r="M47" s="6">
        <v>40.78528</v>
      </c>
      <c r="N47" s="6">
        <v>72.883260000000007</v>
      </c>
    </row>
    <row r="48" spans="12:14" x14ac:dyDescent="0.2">
      <c r="L48">
        <v>69</v>
      </c>
      <c r="M48" s="6">
        <v>40.784790000000001</v>
      </c>
      <c r="N48" s="6">
        <v>72.883290000000002</v>
      </c>
    </row>
    <row r="49" spans="1:16" x14ac:dyDescent="0.2">
      <c r="A49" t="s">
        <v>694</v>
      </c>
      <c r="B49" t="s">
        <v>695</v>
      </c>
      <c r="C49" t="s">
        <v>369</v>
      </c>
      <c r="D49" t="s">
        <v>696</v>
      </c>
      <c r="F49" t="s">
        <v>382</v>
      </c>
      <c r="G49">
        <v>0</v>
      </c>
      <c r="H49" t="s">
        <v>384</v>
      </c>
      <c r="I49">
        <v>1</v>
      </c>
      <c r="J49">
        <v>1</v>
      </c>
      <c r="K49">
        <v>1</v>
      </c>
      <c r="L49">
        <v>304</v>
      </c>
      <c r="M49" s="6">
        <v>40.903550000000003</v>
      </c>
      <c r="N49" s="6">
        <v>72.576620000000005</v>
      </c>
      <c r="O49" t="s">
        <v>373</v>
      </c>
      <c r="P49">
        <v>2023</v>
      </c>
    </row>
    <row r="50" spans="1:16" x14ac:dyDescent="0.2">
      <c r="L50">
        <v>305</v>
      </c>
      <c r="M50" s="6">
        <v>40.903680000000001</v>
      </c>
      <c r="N50" s="6">
        <v>72.576639999999998</v>
      </c>
    </row>
    <row r="51" spans="1:16" x14ac:dyDescent="0.2">
      <c r="L51">
        <v>306</v>
      </c>
      <c r="M51" s="6">
        <v>40.903770000000002</v>
      </c>
      <c r="N51" s="6">
        <v>72.576599999999999</v>
      </c>
    </row>
    <row r="52" spans="1:16" x14ac:dyDescent="0.2">
      <c r="L52">
        <v>307</v>
      </c>
      <c r="M52" s="6">
        <v>40.9039</v>
      </c>
      <c r="N52" s="6">
        <v>72.576620000000005</v>
      </c>
    </row>
    <row r="53" spans="1:16" x14ac:dyDescent="0.2">
      <c r="L53">
        <v>308</v>
      </c>
      <c r="M53" s="6">
        <v>40.904040000000002</v>
      </c>
      <c r="N53" s="6">
        <v>72.576639999999998</v>
      </c>
    </row>
    <row r="54" spans="1:16" x14ac:dyDescent="0.2">
      <c r="L54">
        <v>309</v>
      </c>
      <c r="M54" s="6">
        <v>40.903950000000002</v>
      </c>
      <c r="N54" s="6">
        <v>72.576939999999993</v>
      </c>
    </row>
    <row r="55" spans="1:16" x14ac:dyDescent="0.2">
      <c r="L55">
        <v>310</v>
      </c>
      <c r="M55" s="6">
        <v>40.903860000000002</v>
      </c>
      <c r="N55" s="6">
        <v>72.576909999999998</v>
      </c>
    </row>
    <row r="56" spans="1:16" x14ac:dyDescent="0.2">
      <c r="L56">
        <v>311</v>
      </c>
      <c r="M56" s="6">
        <v>40.903709999999997</v>
      </c>
      <c r="N56" s="6">
        <v>72.576920000000001</v>
      </c>
    </row>
    <row r="57" spans="1:16" x14ac:dyDescent="0.2">
      <c r="L57">
        <v>312</v>
      </c>
      <c r="M57" s="6">
        <v>40.903579999999998</v>
      </c>
      <c r="N57" s="6">
        <v>72.576939999999993</v>
      </c>
    </row>
    <row r="58" spans="1:16" x14ac:dyDescent="0.2">
      <c r="L58">
        <v>313</v>
      </c>
      <c r="M58" s="6">
        <v>40.903709999999997</v>
      </c>
      <c r="N58" s="6">
        <v>72.577190000000002</v>
      </c>
    </row>
    <row r="59" spans="1:16" x14ac:dyDescent="0.2">
      <c r="L59">
        <v>314</v>
      </c>
      <c r="M59" s="6">
        <v>40.903799999999997</v>
      </c>
      <c r="N59" s="6">
        <v>72.577169999999995</v>
      </c>
    </row>
    <row r="60" spans="1:16" x14ac:dyDescent="0.2">
      <c r="L60">
        <v>315</v>
      </c>
      <c r="M60" s="6">
        <v>40.903950000000002</v>
      </c>
      <c r="N60" s="6">
        <v>72.57723</v>
      </c>
    </row>
    <row r="61" spans="1:16" x14ac:dyDescent="0.2">
      <c r="L61">
        <v>316</v>
      </c>
      <c r="M61" s="6">
        <v>40.903970000000001</v>
      </c>
      <c r="N61" s="6">
        <v>72.577529999999996</v>
      </c>
    </row>
    <row r="62" spans="1:16" x14ac:dyDescent="0.2">
      <c r="L62">
        <v>317</v>
      </c>
      <c r="M62" s="6">
        <v>40.903860000000002</v>
      </c>
      <c r="N62" s="6">
        <v>72.577550000000002</v>
      </c>
    </row>
    <row r="63" spans="1:16" x14ac:dyDescent="0.2">
      <c r="L63">
        <v>318</v>
      </c>
      <c r="M63" s="6">
        <v>40.904089999999997</v>
      </c>
      <c r="N63" s="6">
        <v>72.577870000000004</v>
      </c>
    </row>
    <row r="64" spans="1:16" x14ac:dyDescent="0.2">
      <c r="L64">
        <v>319</v>
      </c>
      <c r="M64" s="6">
        <v>40.904110000000003</v>
      </c>
      <c r="N64" s="6">
        <v>72.576319999999996</v>
      </c>
    </row>
    <row r="65" spans="12:14" x14ac:dyDescent="0.2">
      <c r="L65">
        <v>320</v>
      </c>
      <c r="M65" s="6">
        <v>40.903970000000001</v>
      </c>
      <c r="N65" s="6">
        <v>72.576300000000003</v>
      </c>
    </row>
    <row r="66" spans="12:14" x14ac:dyDescent="0.2">
      <c r="L66">
        <v>321</v>
      </c>
      <c r="M66" s="6">
        <v>40.903860000000002</v>
      </c>
      <c r="N66" s="6">
        <v>72.576260000000005</v>
      </c>
    </row>
    <row r="67" spans="12:14" x14ac:dyDescent="0.2">
      <c r="L67">
        <v>322</v>
      </c>
      <c r="M67" s="6">
        <v>40.903709999999997</v>
      </c>
      <c r="N67" s="6">
        <v>72.576340000000002</v>
      </c>
    </row>
    <row r="68" spans="12:14" x14ac:dyDescent="0.2">
      <c r="L68">
        <v>323</v>
      </c>
      <c r="M68" s="6">
        <v>40.903559999999999</v>
      </c>
      <c r="N68" s="6">
        <v>72.576340000000002</v>
      </c>
    </row>
    <row r="69" spans="12:14" x14ac:dyDescent="0.2">
      <c r="L69">
        <v>324</v>
      </c>
      <c r="M69" s="6">
        <v>40.903449999999999</v>
      </c>
      <c r="N69" s="6">
        <v>72.57638</v>
      </c>
    </row>
    <row r="70" spans="12:14" x14ac:dyDescent="0.2">
      <c r="L70">
        <v>325</v>
      </c>
      <c r="M70" s="6">
        <v>40.903700000000001</v>
      </c>
      <c r="N70" s="6">
        <v>72.57602</v>
      </c>
    </row>
    <row r="71" spans="12:14" x14ac:dyDescent="0.2">
      <c r="L71">
        <v>326</v>
      </c>
      <c r="M71" s="6">
        <v>40.903840000000002</v>
      </c>
      <c r="N71" s="6">
        <v>72.576030000000003</v>
      </c>
    </row>
    <row r="72" spans="12:14" x14ac:dyDescent="0.2">
      <c r="L72">
        <v>327</v>
      </c>
      <c r="M72" s="6">
        <v>40.903930000000003</v>
      </c>
      <c r="N72" s="6">
        <v>72.57602</v>
      </c>
    </row>
    <row r="73" spans="12:14" x14ac:dyDescent="0.2">
      <c r="L73">
        <v>328</v>
      </c>
      <c r="M73" s="6">
        <v>40.90408</v>
      </c>
      <c r="N73" s="6">
        <v>72.576030000000003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I86"/>
  <sheetViews>
    <sheetView zoomScale="130" zoomScaleNormal="130" workbookViewId="0">
      <pane ySplit="1" topLeftCell="A2" activePane="bottomLeft" state="frozen"/>
      <selection pane="bottomLeft" activeCell="C93" sqref="C93"/>
    </sheetView>
  </sheetViews>
  <sheetFormatPr baseColWidth="10" defaultRowHeight="16" x14ac:dyDescent="0.2"/>
  <cols>
    <col min="4" max="4" width="12" customWidth="1"/>
    <col min="5" max="5" width="17" customWidth="1"/>
    <col min="6" max="6" width="8.6640625" customWidth="1"/>
    <col min="8" max="8" width="14.5" customWidth="1"/>
    <col min="9" max="9" width="12.5" customWidth="1"/>
  </cols>
  <sheetData>
    <row r="1" spans="1:9" s="1" customFormat="1" x14ac:dyDescent="0.2">
      <c r="A1" s="1" t="s">
        <v>359</v>
      </c>
      <c r="B1" s="1" t="s">
        <v>777</v>
      </c>
      <c r="C1" s="1" t="s">
        <v>778</v>
      </c>
      <c r="D1" s="1" t="s">
        <v>779</v>
      </c>
      <c r="E1" s="1" t="s">
        <v>780</v>
      </c>
      <c r="F1" s="1" t="s">
        <v>781</v>
      </c>
      <c r="G1" s="1" t="s">
        <v>782</v>
      </c>
      <c r="H1" s="1" t="s">
        <v>783</v>
      </c>
      <c r="I1" s="1" t="s">
        <v>784</v>
      </c>
    </row>
    <row r="2" spans="1:9" x14ac:dyDescent="0.2">
      <c r="A2" t="s">
        <v>774</v>
      </c>
      <c r="B2" t="s">
        <v>793</v>
      </c>
      <c r="C2">
        <v>214</v>
      </c>
      <c r="D2" t="s">
        <v>6</v>
      </c>
      <c r="E2" t="str">
        <f>VLOOKUP(D2,Lookups!$A$2:$C$245,2,FALSE)</f>
        <v>Acer rubrum</v>
      </c>
      <c r="F2">
        <v>7</v>
      </c>
      <c r="G2">
        <v>0</v>
      </c>
      <c r="H2">
        <v>0</v>
      </c>
      <c r="I2">
        <v>7</v>
      </c>
    </row>
    <row r="3" spans="1:9" x14ac:dyDescent="0.2">
      <c r="A3" t="s">
        <v>774</v>
      </c>
      <c r="B3" t="s">
        <v>793</v>
      </c>
      <c r="C3">
        <v>215</v>
      </c>
      <c r="D3" t="s">
        <v>295</v>
      </c>
      <c r="E3" t="str">
        <f>VLOOKUP(D3,Lookups!$A$2:$C$245,2,FALSE)</f>
        <v>Sassafras albidum</v>
      </c>
      <c r="F3">
        <v>1</v>
      </c>
      <c r="G3">
        <v>0</v>
      </c>
      <c r="H3">
        <v>0</v>
      </c>
      <c r="I3">
        <v>0</v>
      </c>
    </row>
    <row r="4" spans="1:9" x14ac:dyDescent="0.2">
      <c r="A4" t="s">
        <v>774</v>
      </c>
      <c r="B4" t="s">
        <v>793</v>
      </c>
      <c r="C4">
        <v>215</v>
      </c>
      <c r="D4" t="s">
        <v>6</v>
      </c>
      <c r="E4" t="str">
        <f>VLOOKUP(D4,Lookups!$A$2:$C$245,2,FALSE)</f>
        <v>Acer rubrum</v>
      </c>
      <c r="F4">
        <v>14</v>
      </c>
      <c r="G4">
        <v>0</v>
      </c>
      <c r="H4">
        <v>0</v>
      </c>
      <c r="I4">
        <v>14</v>
      </c>
    </row>
    <row r="5" spans="1:9" x14ac:dyDescent="0.2">
      <c r="A5" t="s">
        <v>774</v>
      </c>
      <c r="B5" t="s">
        <v>793</v>
      </c>
      <c r="C5">
        <v>216</v>
      </c>
      <c r="D5" t="s">
        <v>6</v>
      </c>
      <c r="E5" t="str">
        <f>VLOOKUP(D5,Lookups!$A$2:$C$245,2,FALSE)</f>
        <v>Acer rubrum</v>
      </c>
      <c r="F5">
        <v>5</v>
      </c>
      <c r="G5">
        <v>0</v>
      </c>
      <c r="H5">
        <v>0</v>
      </c>
      <c r="I5">
        <v>5</v>
      </c>
    </row>
    <row r="6" spans="1:9" x14ac:dyDescent="0.2">
      <c r="A6" t="s">
        <v>774</v>
      </c>
      <c r="B6" t="s">
        <v>793</v>
      </c>
      <c r="C6">
        <v>217</v>
      </c>
      <c r="D6" t="s">
        <v>6</v>
      </c>
      <c r="E6" t="str">
        <f>VLOOKUP(D6,Lookups!$A$2:$C$245,2,FALSE)</f>
        <v>Acer rubrum</v>
      </c>
      <c r="F6">
        <v>49</v>
      </c>
      <c r="G6">
        <v>0</v>
      </c>
      <c r="H6">
        <v>0</v>
      </c>
      <c r="I6">
        <v>49</v>
      </c>
    </row>
    <row r="7" spans="1:9" x14ac:dyDescent="0.2">
      <c r="A7" t="s">
        <v>774</v>
      </c>
      <c r="B7" t="s">
        <v>793</v>
      </c>
      <c r="C7">
        <v>218</v>
      </c>
      <c r="D7" t="s">
        <v>6</v>
      </c>
      <c r="E7" t="str">
        <f>VLOOKUP(D7,Lookups!$A$2:$C$245,2,FALSE)</f>
        <v>Acer rubrum</v>
      </c>
      <c r="F7">
        <v>16</v>
      </c>
      <c r="G7">
        <v>0</v>
      </c>
      <c r="H7">
        <v>0</v>
      </c>
      <c r="I7">
        <v>16</v>
      </c>
    </row>
    <row r="8" spans="1:9" x14ac:dyDescent="0.2">
      <c r="A8" t="s">
        <v>774</v>
      </c>
      <c r="B8" t="s">
        <v>793</v>
      </c>
      <c r="C8">
        <v>218</v>
      </c>
      <c r="D8" t="s">
        <v>295</v>
      </c>
      <c r="E8" t="str">
        <f>VLOOKUP(D8,Lookups!$A$2:$C$245,2,FALSE)</f>
        <v>Sassafras albidum</v>
      </c>
      <c r="F8">
        <v>1</v>
      </c>
      <c r="G8">
        <v>0</v>
      </c>
      <c r="H8">
        <v>0</v>
      </c>
      <c r="I8">
        <v>1</v>
      </c>
    </row>
    <row r="9" spans="1:9" x14ac:dyDescent="0.2">
      <c r="A9" t="s">
        <v>774</v>
      </c>
      <c r="B9" t="s">
        <v>793</v>
      </c>
      <c r="C9">
        <v>219</v>
      </c>
      <c r="D9" t="s">
        <v>6</v>
      </c>
      <c r="E9" t="str">
        <f>VLOOKUP(D9,Lookups!$A$2:$C$245,2,FALSE)</f>
        <v>Acer rubrum</v>
      </c>
      <c r="F9">
        <v>15</v>
      </c>
      <c r="G9">
        <v>0</v>
      </c>
      <c r="H9">
        <v>0</v>
      </c>
      <c r="I9">
        <v>15</v>
      </c>
    </row>
    <row r="10" spans="1:9" x14ac:dyDescent="0.2">
      <c r="A10" t="s">
        <v>774</v>
      </c>
      <c r="B10" t="s">
        <v>793</v>
      </c>
      <c r="C10">
        <v>220</v>
      </c>
      <c r="D10" t="s">
        <v>6</v>
      </c>
      <c r="E10" t="str">
        <f>VLOOKUP(D10,Lookups!$A$2:$C$245,2,FALSE)</f>
        <v>Acer rubrum</v>
      </c>
      <c r="F10">
        <v>5</v>
      </c>
      <c r="G10">
        <v>0</v>
      </c>
      <c r="H10">
        <v>0</v>
      </c>
      <c r="I10">
        <v>5</v>
      </c>
    </row>
    <row r="11" spans="1:9" x14ac:dyDescent="0.2">
      <c r="A11" t="s">
        <v>774</v>
      </c>
      <c r="B11" t="s">
        <v>793</v>
      </c>
      <c r="C11">
        <v>221</v>
      </c>
      <c r="D11" t="s">
        <v>6</v>
      </c>
      <c r="E11" t="str">
        <f>VLOOKUP(D11,Lookups!$A$2:$C$245,2,FALSE)</f>
        <v>Acer rubrum</v>
      </c>
      <c r="F11">
        <v>18</v>
      </c>
      <c r="G11">
        <v>0</v>
      </c>
      <c r="H11">
        <v>0</v>
      </c>
      <c r="I11">
        <v>18</v>
      </c>
    </row>
    <row r="12" spans="1:9" x14ac:dyDescent="0.2">
      <c r="A12" t="s">
        <v>774</v>
      </c>
      <c r="B12" t="s">
        <v>793</v>
      </c>
      <c r="C12">
        <v>222</v>
      </c>
      <c r="D12" t="s">
        <v>6</v>
      </c>
      <c r="E12" t="str">
        <f>VLOOKUP(D12,Lookups!$A$2:$C$245,2,FALSE)</f>
        <v>Acer rubrum</v>
      </c>
      <c r="F12">
        <v>19</v>
      </c>
      <c r="G12">
        <v>0</v>
      </c>
      <c r="H12">
        <v>0</v>
      </c>
      <c r="I12">
        <v>18</v>
      </c>
    </row>
    <row r="13" spans="1:9" x14ac:dyDescent="0.2">
      <c r="A13" t="s">
        <v>774</v>
      </c>
      <c r="B13" t="s">
        <v>793</v>
      </c>
      <c r="C13">
        <v>223</v>
      </c>
      <c r="D13" t="s">
        <v>6</v>
      </c>
      <c r="E13" t="str">
        <f>VLOOKUP(D13,Lookups!$A$2:$C$245,2,FALSE)</f>
        <v>Acer rubrum</v>
      </c>
      <c r="F13">
        <v>3</v>
      </c>
      <c r="G13">
        <v>0</v>
      </c>
      <c r="H13">
        <v>0</v>
      </c>
      <c r="I13">
        <v>3</v>
      </c>
    </row>
    <row r="14" spans="1:9" x14ac:dyDescent="0.2">
      <c r="A14" t="s">
        <v>774</v>
      </c>
      <c r="B14" t="s">
        <v>793</v>
      </c>
      <c r="C14">
        <v>223</v>
      </c>
      <c r="D14" t="s">
        <v>295</v>
      </c>
      <c r="E14" t="str">
        <f>VLOOKUP(D14,Lookups!$A$2:$C$245,2,FALSE)</f>
        <v>Sassafras albidum</v>
      </c>
      <c r="F14">
        <v>1</v>
      </c>
      <c r="G14">
        <v>1</v>
      </c>
      <c r="H14">
        <v>0</v>
      </c>
      <c r="I14">
        <v>0</v>
      </c>
    </row>
    <row r="15" spans="1:9" x14ac:dyDescent="0.2">
      <c r="A15" t="s">
        <v>774</v>
      </c>
      <c r="B15" t="s">
        <v>793</v>
      </c>
      <c r="C15">
        <v>224</v>
      </c>
      <c r="D15" t="s">
        <v>6</v>
      </c>
      <c r="E15" t="str">
        <f>VLOOKUP(D15,Lookups!$A$2:$C$245,2,FALSE)</f>
        <v>Acer rubrum</v>
      </c>
      <c r="F15">
        <v>19</v>
      </c>
      <c r="G15">
        <v>0</v>
      </c>
      <c r="H15">
        <v>0</v>
      </c>
      <c r="I15">
        <v>19</v>
      </c>
    </row>
    <row r="16" spans="1:9" x14ac:dyDescent="0.2">
      <c r="A16" t="s">
        <v>774</v>
      </c>
      <c r="B16" t="s">
        <v>793</v>
      </c>
      <c r="C16">
        <v>225</v>
      </c>
      <c r="D16" t="s">
        <v>6</v>
      </c>
      <c r="E16" t="str">
        <f>VLOOKUP(D16,Lookups!$A$2:$C$245,2,FALSE)</f>
        <v>Acer rubrum</v>
      </c>
      <c r="F16">
        <v>18</v>
      </c>
      <c r="G16">
        <v>0</v>
      </c>
      <c r="H16">
        <v>0</v>
      </c>
      <c r="I16">
        <v>18</v>
      </c>
    </row>
    <row r="17" spans="1:9" x14ac:dyDescent="0.2">
      <c r="A17" t="s">
        <v>774</v>
      </c>
      <c r="B17" t="s">
        <v>793</v>
      </c>
      <c r="C17">
        <v>226</v>
      </c>
      <c r="D17" t="s">
        <v>6</v>
      </c>
      <c r="E17" t="str">
        <f>VLOOKUP(D17,Lookups!$A$2:$C$245,2,FALSE)</f>
        <v>Acer rubrum</v>
      </c>
      <c r="F17">
        <v>28</v>
      </c>
      <c r="G17">
        <v>0</v>
      </c>
      <c r="H17">
        <v>0</v>
      </c>
      <c r="I17">
        <v>26</v>
      </c>
    </row>
    <row r="18" spans="1:9" x14ac:dyDescent="0.2">
      <c r="A18" t="s">
        <v>774</v>
      </c>
      <c r="B18" t="s">
        <v>793</v>
      </c>
      <c r="C18">
        <v>227</v>
      </c>
      <c r="D18" t="s">
        <v>6</v>
      </c>
      <c r="E18" t="str">
        <f>VLOOKUP(D18,Lookups!$A$2:$C$245,2,FALSE)</f>
        <v>Acer rubrum</v>
      </c>
      <c r="F18">
        <v>29</v>
      </c>
      <c r="G18">
        <v>0</v>
      </c>
      <c r="H18">
        <v>0</v>
      </c>
      <c r="I18">
        <v>29</v>
      </c>
    </row>
    <row r="19" spans="1:9" x14ac:dyDescent="0.2">
      <c r="A19" t="s">
        <v>774</v>
      </c>
      <c r="B19" t="s">
        <v>793</v>
      </c>
      <c r="C19">
        <v>228</v>
      </c>
      <c r="D19" t="s">
        <v>204</v>
      </c>
      <c r="E19" t="str">
        <f>VLOOKUP(D19,Lookups!$A$2:$C$245,2,FALSE)</f>
        <v>Pinus rigida</v>
      </c>
      <c r="F19">
        <v>1</v>
      </c>
      <c r="G19">
        <v>0</v>
      </c>
      <c r="H19">
        <v>0</v>
      </c>
      <c r="I19">
        <v>0</v>
      </c>
    </row>
    <row r="20" spans="1:9" x14ac:dyDescent="0.2">
      <c r="A20" t="s">
        <v>774</v>
      </c>
      <c r="B20" t="s">
        <v>793</v>
      </c>
      <c r="C20">
        <v>228</v>
      </c>
      <c r="D20" t="s">
        <v>6</v>
      </c>
      <c r="E20" t="str">
        <f>VLOOKUP(D20,Lookups!$A$2:$C$245,2,FALSE)</f>
        <v>Acer rubrum</v>
      </c>
      <c r="F20">
        <v>8</v>
      </c>
      <c r="G20">
        <v>0</v>
      </c>
      <c r="H20">
        <v>0</v>
      </c>
      <c r="I20">
        <v>7</v>
      </c>
    </row>
    <row r="21" spans="1:9" x14ac:dyDescent="0.2">
      <c r="A21" t="s">
        <v>774</v>
      </c>
      <c r="B21" t="s">
        <v>793</v>
      </c>
      <c r="C21">
        <v>229</v>
      </c>
      <c r="D21" t="s">
        <v>6</v>
      </c>
      <c r="E21" t="str">
        <f>VLOOKUP(D21,Lookups!$A$2:$C$245,2,FALSE)</f>
        <v>Acer rubrum</v>
      </c>
      <c r="F21">
        <v>34</v>
      </c>
      <c r="G21">
        <v>0</v>
      </c>
      <c r="H21">
        <v>0</v>
      </c>
      <c r="I21">
        <v>34</v>
      </c>
    </row>
    <row r="22" spans="1:9" x14ac:dyDescent="0.2">
      <c r="A22" t="s">
        <v>774</v>
      </c>
      <c r="B22" t="s">
        <v>793</v>
      </c>
      <c r="C22">
        <v>230</v>
      </c>
      <c r="D22" t="s">
        <v>6</v>
      </c>
      <c r="E22" t="str">
        <f>VLOOKUP(D22,Lookups!$A$2:$C$245,2,FALSE)</f>
        <v>Acer rubrum</v>
      </c>
      <c r="F22">
        <v>21</v>
      </c>
      <c r="G22">
        <v>0</v>
      </c>
      <c r="H22">
        <v>0</v>
      </c>
      <c r="I22">
        <v>17</v>
      </c>
    </row>
    <row r="23" spans="1:9" x14ac:dyDescent="0.2">
      <c r="A23" t="s">
        <v>774</v>
      </c>
      <c r="B23" t="s">
        <v>793</v>
      </c>
      <c r="C23">
        <v>230</v>
      </c>
      <c r="D23" t="s">
        <v>183</v>
      </c>
      <c r="E23" t="str">
        <f>VLOOKUP(D23,Lookups!$A$2:$C$245,2,FALSE)</f>
        <v>Nyssa sylvatica</v>
      </c>
      <c r="F23">
        <v>2</v>
      </c>
      <c r="G23">
        <v>0</v>
      </c>
      <c r="H23">
        <v>0</v>
      </c>
      <c r="I23">
        <v>2</v>
      </c>
    </row>
    <row r="24" spans="1:9" x14ac:dyDescent="0.2">
      <c r="A24" t="s">
        <v>774</v>
      </c>
      <c r="B24" t="s">
        <v>793</v>
      </c>
      <c r="C24">
        <v>231</v>
      </c>
      <c r="D24" t="s">
        <v>204</v>
      </c>
      <c r="E24" t="str">
        <f>VLOOKUP(D24,Lookups!$A$2:$C$245,2,FALSE)</f>
        <v>Pinus rigida</v>
      </c>
      <c r="F24">
        <v>3</v>
      </c>
      <c r="G24">
        <v>0</v>
      </c>
      <c r="H24">
        <v>0</v>
      </c>
      <c r="I24">
        <v>3</v>
      </c>
    </row>
    <row r="25" spans="1:9" x14ac:dyDescent="0.2">
      <c r="A25" t="s">
        <v>774</v>
      </c>
      <c r="B25" t="s">
        <v>793</v>
      </c>
      <c r="C25">
        <v>231</v>
      </c>
      <c r="D25" t="s">
        <v>6</v>
      </c>
      <c r="E25" t="str">
        <f>VLOOKUP(D25,Lookups!$A$2:$C$245,2,FALSE)</f>
        <v>Acer rubrum</v>
      </c>
      <c r="F25">
        <v>14</v>
      </c>
      <c r="G25">
        <v>0</v>
      </c>
      <c r="H25">
        <v>0</v>
      </c>
      <c r="I25">
        <v>14</v>
      </c>
    </row>
    <row r="26" spans="1:9" x14ac:dyDescent="0.2">
      <c r="A26" t="s">
        <v>774</v>
      </c>
      <c r="B26" t="s">
        <v>793</v>
      </c>
      <c r="C26">
        <v>231</v>
      </c>
      <c r="D26" t="s">
        <v>183</v>
      </c>
      <c r="E26" t="str">
        <f>VLOOKUP(D26,Lookups!$A$2:$C$245,2,FALSE)</f>
        <v>Nyssa sylvatica</v>
      </c>
      <c r="F26">
        <v>1</v>
      </c>
      <c r="G26">
        <v>1</v>
      </c>
      <c r="H26">
        <v>0</v>
      </c>
      <c r="I26">
        <v>0</v>
      </c>
    </row>
    <row r="27" spans="1:9" x14ac:dyDescent="0.2">
      <c r="A27" t="s">
        <v>774</v>
      </c>
      <c r="B27" t="s">
        <v>793</v>
      </c>
      <c r="C27">
        <v>232</v>
      </c>
      <c r="D27" t="s">
        <v>204</v>
      </c>
      <c r="E27" t="str">
        <f>VLOOKUP(D27,Lookups!$A$2:$C$245,2,FALSE)</f>
        <v>Pinus rigida</v>
      </c>
      <c r="F27">
        <v>2</v>
      </c>
      <c r="G27">
        <v>0</v>
      </c>
      <c r="H27">
        <v>0</v>
      </c>
      <c r="I27">
        <v>2</v>
      </c>
    </row>
    <row r="28" spans="1:9" x14ac:dyDescent="0.2">
      <c r="A28" t="s">
        <v>774</v>
      </c>
      <c r="B28" t="s">
        <v>793</v>
      </c>
      <c r="C28">
        <v>233</v>
      </c>
      <c r="D28" t="s">
        <v>6</v>
      </c>
      <c r="E28" t="str">
        <f>VLOOKUP(D28,Lookups!$A$2:$C$245,2,FALSE)</f>
        <v>Acer rubrum</v>
      </c>
      <c r="F28">
        <v>8</v>
      </c>
      <c r="G28">
        <v>0</v>
      </c>
      <c r="H28">
        <v>0</v>
      </c>
      <c r="I28">
        <v>8</v>
      </c>
    </row>
    <row r="29" spans="1:9" x14ac:dyDescent="0.2">
      <c r="A29" t="s">
        <v>774</v>
      </c>
      <c r="B29" t="s">
        <v>793</v>
      </c>
      <c r="C29">
        <v>234</v>
      </c>
      <c r="D29" t="s">
        <v>6</v>
      </c>
      <c r="E29" t="str">
        <f>VLOOKUP(D29,Lookups!$A$2:$C$245,2,FALSE)</f>
        <v>Acer rubrum</v>
      </c>
      <c r="F29">
        <v>10</v>
      </c>
      <c r="G29">
        <v>0</v>
      </c>
      <c r="H29">
        <v>0</v>
      </c>
      <c r="I29">
        <v>10</v>
      </c>
    </row>
    <row r="30" spans="1:9" x14ac:dyDescent="0.2">
      <c r="A30" t="s">
        <v>774</v>
      </c>
      <c r="B30" t="s">
        <v>793</v>
      </c>
      <c r="C30">
        <v>235</v>
      </c>
      <c r="D30" t="s">
        <v>204</v>
      </c>
      <c r="E30" t="str">
        <f>VLOOKUP(D30,Lookups!$A$2:$C$245,2,FALSE)</f>
        <v>Pinus rigida</v>
      </c>
      <c r="F30">
        <v>2</v>
      </c>
      <c r="G30">
        <v>1</v>
      </c>
      <c r="H30">
        <v>0</v>
      </c>
      <c r="I30">
        <v>0</v>
      </c>
    </row>
    <row r="31" spans="1:9" x14ac:dyDescent="0.2">
      <c r="A31" t="s">
        <v>774</v>
      </c>
      <c r="B31" t="s">
        <v>793</v>
      </c>
      <c r="C31">
        <v>235</v>
      </c>
      <c r="D31" t="s">
        <v>6</v>
      </c>
      <c r="E31" t="str">
        <f>VLOOKUP(D31,Lookups!$A$2:$C$245,2,FALSE)</f>
        <v>Acer rubrum</v>
      </c>
      <c r="F31">
        <v>7</v>
      </c>
      <c r="G31">
        <v>0</v>
      </c>
      <c r="H31">
        <v>0</v>
      </c>
      <c r="I31">
        <v>7</v>
      </c>
    </row>
    <row r="32" spans="1:9" x14ac:dyDescent="0.2">
      <c r="A32" t="s">
        <v>775</v>
      </c>
      <c r="B32" t="s">
        <v>793</v>
      </c>
      <c r="C32">
        <v>45</v>
      </c>
      <c r="D32" t="s">
        <v>181</v>
      </c>
      <c r="E32" t="str">
        <f>VLOOKUP(D32,Lookups!$A$2:$C$245,2,FALSE)</f>
        <v>No species found</v>
      </c>
      <c r="F32">
        <v>0</v>
      </c>
      <c r="G32">
        <v>0</v>
      </c>
      <c r="H32">
        <v>0</v>
      </c>
      <c r="I32" s="8">
        <v>0</v>
      </c>
    </row>
    <row r="33" spans="1:9" x14ac:dyDescent="0.2">
      <c r="A33" t="s">
        <v>775</v>
      </c>
      <c r="B33" t="s">
        <v>793</v>
      </c>
      <c r="C33">
        <v>46</v>
      </c>
      <c r="D33" t="s">
        <v>181</v>
      </c>
      <c r="E33" t="str">
        <f>VLOOKUP(D33,Lookups!$A$2:$C$245,2,FALSE)</f>
        <v>No species found</v>
      </c>
      <c r="F33">
        <v>0</v>
      </c>
      <c r="G33">
        <v>0</v>
      </c>
      <c r="H33">
        <v>0</v>
      </c>
      <c r="I33" s="8">
        <v>0</v>
      </c>
    </row>
    <row r="34" spans="1:9" x14ac:dyDescent="0.2">
      <c r="A34" t="s">
        <v>775</v>
      </c>
      <c r="B34" t="s">
        <v>793</v>
      </c>
      <c r="C34">
        <v>47</v>
      </c>
      <c r="D34" t="s">
        <v>247</v>
      </c>
      <c r="E34" t="str">
        <f>VLOOKUP(D34,Lookups!$A$2:$C$245,2,FALSE)</f>
        <v>Quercus alba</v>
      </c>
      <c r="F34">
        <v>1</v>
      </c>
      <c r="G34">
        <v>0</v>
      </c>
      <c r="H34">
        <v>0</v>
      </c>
      <c r="I34" s="8">
        <v>0</v>
      </c>
    </row>
    <row r="35" spans="1:9" x14ac:dyDescent="0.2">
      <c r="A35" t="s">
        <v>775</v>
      </c>
      <c r="B35" t="s">
        <v>793</v>
      </c>
      <c r="C35">
        <v>48</v>
      </c>
      <c r="D35" t="s">
        <v>250</v>
      </c>
      <c r="E35" t="str">
        <f>VLOOKUP(D35,Lookups!$A$2:$C$245,2,FALSE)</f>
        <v>Quercus coccinea</v>
      </c>
      <c r="F35">
        <v>2</v>
      </c>
      <c r="G35">
        <v>2</v>
      </c>
      <c r="H35">
        <v>0</v>
      </c>
      <c r="I35" s="8">
        <v>0</v>
      </c>
    </row>
    <row r="36" spans="1:9" x14ac:dyDescent="0.2">
      <c r="A36" t="s">
        <v>775</v>
      </c>
      <c r="B36" t="s">
        <v>793</v>
      </c>
      <c r="C36">
        <v>48</v>
      </c>
      <c r="D36" t="s">
        <v>247</v>
      </c>
      <c r="E36" t="str">
        <f>VLOOKUP(D36,Lookups!$A$2:$C$245,2,FALSE)</f>
        <v>Quercus alba</v>
      </c>
      <c r="F36">
        <v>2</v>
      </c>
      <c r="G36">
        <v>2</v>
      </c>
      <c r="H36">
        <v>0</v>
      </c>
      <c r="I36" s="8">
        <v>0</v>
      </c>
    </row>
    <row r="37" spans="1:9" x14ac:dyDescent="0.2">
      <c r="A37" t="s">
        <v>775</v>
      </c>
      <c r="B37" t="s">
        <v>793</v>
      </c>
      <c r="C37">
        <v>49</v>
      </c>
      <c r="D37" t="s">
        <v>247</v>
      </c>
      <c r="E37" t="str">
        <f>VLOOKUP(D37,Lookups!$A$2:$C$245,2,FALSE)</f>
        <v>Quercus alba</v>
      </c>
      <c r="F37">
        <v>2</v>
      </c>
      <c r="G37">
        <v>0</v>
      </c>
      <c r="H37">
        <v>0</v>
      </c>
      <c r="I37" s="8">
        <v>0</v>
      </c>
    </row>
    <row r="38" spans="1:9" x14ac:dyDescent="0.2">
      <c r="A38" t="s">
        <v>775</v>
      </c>
      <c r="B38" t="s">
        <v>793</v>
      </c>
      <c r="C38">
        <v>50</v>
      </c>
      <c r="D38" t="s">
        <v>247</v>
      </c>
      <c r="E38" t="str">
        <f>VLOOKUP(D38,Lookups!$A$2:$C$245,2,FALSE)</f>
        <v>Quercus alba</v>
      </c>
      <c r="F38">
        <v>1</v>
      </c>
      <c r="G38">
        <v>0</v>
      </c>
      <c r="H38">
        <v>0</v>
      </c>
      <c r="I38" s="8">
        <v>0</v>
      </c>
    </row>
    <row r="39" spans="1:9" x14ac:dyDescent="0.2">
      <c r="A39" t="s">
        <v>775</v>
      </c>
      <c r="B39" t="s">
        <v>793</v>
      </c>
      <c r="C39">
        <v>51</v>
      </c>
      <c r="D39" t="s">
        <v>253</v>
      </c>
      <c r="E39" t="str">
        <f>VLOOKUP(D39,Lookups!$A$2:$C$245,2,FALSE)</f>
        <v>Quercus ilicifolia</v>
      </c>
      <c r="F39">
        <v>1</v>
      </c>
      <c r="G39">
        <v>0</v>
      </c>
      <c r="H39">
        <v>0</v>
      </c>
      <c r="I39" s="8">
        <v>0</v>
      </c>
    </row>
    <row r="40" spans="1:9" x14ac:dyDescent="0.2">
      <c r="A40" t="s">
        <v>775</v>
      </c>
      <c r="B40" t="s">
        <v>793</v>
      </c>
      <c r="C40">
        <v>52</v>
      </c>
      <c r="D40" t="s">
        <v>181</v>
      </c>
      <c r="E40" t="str">
        <f>VLOOKUP(D40,Lookups!$A$2:$C$245,2,FALSE)</f>
        <v>No species found</v>
      </c>
      <c r="F40">
        <v>0</v>
      </c>
      <c r="G40">
        <v>0</v>
      </c>
      <c r="H40">
        <v>0</v>
      </c>
      <c r="I40" s="8">
        <v>0</v>
      </c>
    </row>
    <row r="41" spans="1:9" x14ac:dyDescent="0.2">
      <c r="A41" t="s">
        <v>775</v>
      </c>
      <c r="B41" t="s">
        <v>793</v>
      </c>
      <c r="C41">
        <v>53</v>
      </c>
      <c r="D41" t="s">
        <v>181</v>
      </c>
      <c r="E41" t="str">
        <f>VLOOKUP(D41,Lookups!$A$2:$C$245,2,FALSE)</f>
        <v>No species found</v>
      </c>
      <c r="F41">
        <v>0</v>
      </c>
      <c r="G41">
        <v>0</v>
      </c>
      <c r="H41">
        <v>0</v>
      </c>
      <c r="I41" s="8">
        <v>0</v>
      </c>
    </row>
    <row r="42" spans="1:9" x14ac:dyDescent="0.2">
      <c r="A42" t="s">
        <v>775</v>
      </c>
      <c r="B42" t="s">
        <v>793</v>
      </c>
      <c r="C42">
        <v>54</v>
      </c>
      <c r="D42" t="s">
        <v>247</v>
      </c>
      <c r="E42" t="str">
        <f>VLOOKUP(D42,Lookups!$A$2:$C$245,2,FALSE)</f>
        <v>Quercus alba</v>
      </c>
      <c r="F42">
        <v>3</v>
      </c>
      <c r="G42">
        <v>0</v>
      </c>
      <c r="H42">
        <v>0</v>
      </c>
      <c r="I42" s="8">
        <v>0</v>
      </c>
    </row>
    <row r="43" spans="1:9" x14ac:dyDescent="0.2">
      <c r="A43" t="s">
        <v>775</v>
      </c>
      <c r="B43" t="s">
        <v>793</v>
      </c>
      <c r="C43">
        <v>55</v>
      </c>
      <c r="D43" t="s">
        <v>181</v>
      </c>
      <c r="E43" t="str">
        <f>VLOOKUP(D43,Lookups!$A$2:$C$245,2,FALSE)</f>
        <v>No species found</v>
      </c>
      <c r="F43">
        <v>0</v>
      </c>
      <c r="G43">
        <v>0</v>
      </c>
      <c r="H43">
        <v>0</v>
      </c>
      <c r="I43" s="8">
        <v>0</v>
      </c>
    </row>
    <row r="44" spans="1:9" x14ac:dyDescent="0.2">
      <c r="A44" t="s">
        <v>775</v>
      </c>
      <c r="B44" t="s">
        <v>793</v>
      </c>
      <c r="C44">
        <v>56</v>
      </c>
      <c r="D44" t="s">
        <v>181</v>
      </c>
      <c r="E44" t="str">
        <f>VLOOKUP(D44,Lookups!$A$2:$C$245,2,FALSE)</f>
        <v>No species found</v>
      </c>
      <c r="F44">
        <v>0</v>
      </c>
      <c r="G44">
        <v>0</v>
      </c>
      <c r="H44">
        <v>0</v>
      </c>
      <c r="I44" s="8">
        <v>0</v>
      </c>
    </row>
    <row r="45" spans="1:9" x14ac:dyDescent="0.2">
      <c r="A45" t="s">
        <v>775</v>
      </c>
      <c r="B45" t="s">
        <v>793</v>
      </c>
      <c r="C45">
        <v>57</v>
      </c>
      <c r="D45" t="s">
        <v>295</v>
      </c>
      <c r="E45" t="str">
        <f>VLOOKUP(D45,Lookups!$A$2:$C$245,2,FALSE)</f>
        <v>Sassafras albidum</v>
      </c>
      <c r="F45">
        <v>1</v>
      </c>
      <c r="G45">
        <v>1</v>
      </c>
      <c r="H45">
        <v>0</v>
      </c>
      <c r="I45" s="8">
        <v>0</v>
      </c>
    </row>
    <row r="46" spans="1:9" x14ac:dyDescent="0.2">
      <c r="A46" t="s">
        <v>775</v>
      </c>
      <c r="B46" t="s">
        <v>793</v>
      </c>
      <c r="C46">
        <v>58</v>
      </c>
      <c r="D46" t="s">
        <v>181</v>
      </c>
      <c r="E46" t="str">
        <f>VLOOKUP(D46,Lookups!$A$2:$C$245,2,FALSE)</f>
        <v>No species found</v>
      </c>
      <c r="F46">
        <v>0</v>
      </c>
      <c r="G46">
        <v>0</v>
      </c>
      <c r="H46">
        <v>0</v>
      </c>
      <c r="I46" s="8">
        <v>0</v>
      </c>
    </row>
    <row r="47" spans="1:9" x14ac:dyDescent="0.2">
      <c r="A47" t="s">
        <v>775</v>
      </c>
      <c r="B47" t="s">
        <v>793</v>
      </c>
      <c r="C47">
        <v>59</v>
      </c>
      <c r="D47" t="s">
        <v>250</v>
      </c>
      <c r="E47" t="str">
        <f>VLOOKUP(D47,Lookups!$A$2:$C$245,2,FALSE)</f>
        <v>Quercus coccinea</v>
      </c>
      <c r="F47">
        <v>2</v>
      </c>
      <c r="G47">
        <v>0</v>
      </c>
      <c r="H47">
        <v>0</v>
      </c>
      <c r="I47" s="8">
        <v>0</v>
      </c>
    </row>
    <row r="48" spans="1:9" x14ac:dyDescent="0.2">
      <c r="A48" t="s">
        <v>775</v>
      </c>
      <c r="B48" t="s">
        <v>793</v>
      </c>
      <c r="C48">
        <v>59</v>
      </c>
      <c r="D48" t="s">
        <v>237</v>
      </c>
      <c r="E48" t="str">
        <f>VLOOKUP(D48,Lookups!$A$2:$C$245,2,FALSE)</f>
        <v>Prunus serotina</v>
      </c>
      <c r="F48">
        <v>1</v>
      </c>
      <c r="G48">
        <v>0</v>
      </c>
      <c r="H48">
        <v>0</v>
      </c>
      <c r="I48" s="8">
        <v>0</v>
      </c>
    </row>
    <row r="49" spans="1:9" x14ac:dyDescent="0.2">
      <c r="A49" t="s">
        <v>775</v>
      </c>
      <c r="B49" t="s">
        <v>793</v>
      </c>
      <c r="C49">
        <v>60</v>
      </c>
      <c r="D49" t="s">
        <v>204</v>
      </c>
      <c r="E49" t="str">
        <f>VLOOKUP(D49,Lookups!$A$2:$C$245,2,FALSE)</f>
        <v>Pinus rigida</v>
      </c>
      <c r="F49">
        <v>1</v>
      </c>
      <c r="G49">
        <v>1</v>
      </c>
      <c r="H49">
        <v>0</v>
      </c>
      <c r="I49" s="8">
        <v>0</v>
      </c>
    </row>
    <row r="50" spans="1:9" x14ac:dyDescent="0.2">
      <c r="A50" t="s">
        <v>775</v>
      </c>
      <c r="B50" t="s">
        <v>793</v>
      </c>
      <c r="C50">
        <v>61</v>
      </c>
      <c r="D50" t="s">
        <v>204</v>
      </c>
      <c r="E50" t="str">
        <f>VLOOKUP(D50,Lookups!$A$2:$C$245,2,FALSE)</f>
        <v>Pinus rigida</v>
      </c>
      <c r="F50">
        <v>2</v>
      </c>
      <c r="G50">
        <v>1</v>
      </c>
      <c r="H50">
        <v>0</v>
      </c>
      <c r="I50" s="8">
        <v>0</v>
      </c>
    </row>
    <row r="51" spans="1:9" x14ac:dyDescent="0.2">
      <c r="A51" t="s">
        <v>775</v>
      </c>
      <c r="B51" t="s">
        <v>793</v>
      </c>
      <c r="C51">
        <v>61</v>
      </c>
      <c r="D51" t="s">
        <v>250</v>
      </c>
      <c r="E51" t="str">
        <f>VLOOKUP(D51,Lookups!$A$2:$C$245,2,FALSE)</f>
        <v>Quercus coccinea</v>
      </c>
      <c r="F51">
        <v>1</v>
      </c>
      <c r="G51">
        <v>1</v>
      </c>
      <c r="H51">
        <v>0</v>
      </c>
      <c r="I51" s="8">
        <v>0</v>
      </c>
    </row>
    <row r="52" spans="1:9" x14ac:dyDescent="0.2">
      <c r="A52" t="s">
        <v>775</v>
      </c>
      <c r="B52" t="s">
        <v>793</v>
      </c>
      <c r="C52">
        <v>62</v>
      </c>
      <c r="D52" t="s">
        <v>181</v>
      </c>
      <c r="E52" t="str">
        <f>VLOOKUP(D52,Lookups!$A$2:$C$245,2,FALSE)</f>
        <v>No species found</v>
      </c>
      <c r="F52">
        <v>0</v>
      </c>
      <c r="G52">
        <v>0</v>
      </c>
      <c r="H52">
        <v>0</v>
      </c>
      <c r="I52" s="8">
        <v>0</v>
      </c>
    </row>
    <row r="53" spans="1:9" x14ac:dyDescent="0.2">
      <c r="A53" t="s">
        <v>775</v>
      </c>
      <c r="B53" t="s">
        <v>793</v>
      </c>
      <c r="C53">
        <v>63</v>
      </c>
      <c r="D53" t="s">
        <v>247</v>
      </c>
      <c r="E53" t="str">
        <f>VLOOKUP(D53,Lookups!$A$2:$C$245,2,FALSE)</f>
        <v>Quercus alba</v>
      </c>
      <c r="F53">
        <v>1</v>
      </c>
      <c r="G53">
        <v>0</v>
      </c>
      <c r="H53">
        <v>0</v>
      </c>
      <c r="I53" s="8">
        <v>0</v>
      </c>
    </row>
    <row r="54" spans="1:9" x14ac:dyDescent="0.2">
      <c r="A54" t="s">
        <v>775</v>
      </c>
      <c r="B54" t="s">
        <v>793</v>
      </c>
      <c r="C54">
        <v>64</v>
      </c>
      <c r="D54" t="s">
        <v>250</v>
      </c>
      <c r="E54" t="str">
        <f>VLOOKUP(D54,Lookups!$A$2:$C$245,2,FALSE)</f>
        <v>Quercus coccinea</v>
      </c>
      <c r="F54">
        <v>1</v>
      </c>
      <c r="G54">
        <v>1</v>
      </c>
      <c r="H54">
        <v>0</v>
      </c>
      <c r="I54" s="8">
        <v>0</v>
      </c>
    </row>
    <row r="55" spans="1:9" x14ac:dyDescent="0.2">
      <c r="A55" t="s">
        <v>775</v>
      </c>
      <c r="B55" t="s">
        <v>793</v>
      </c>
      <c r="C55">
        <v>64</v>
      </c>
      <c r="D55" t="s">
        <v>237</v>
      </c>
      <c r="E55" t="str">
        <f>VLOOKUP(D55,Lookups!$A$2:$C$245,2,FALSE)</f>
        <v>Prunus serotina</v>
      </c>
      <c r="F55">
        <v>1</v>
      </c>
      <c r="G55">
        <v>0</v>
      </c>
      <c r="H55">
        <v>0</v>
      </c>
      <c r="I55">
        <v>1</v>
      </c>
    </row>
    <row r="56" spans="1:9" x14ac:dyDescent="0.2">
      <c r="A56" t="s">
        <v>775</v>
      </c>
      <c r="B56" t="s">
        <v>793</v>
      </c>
      <c r="C56">
        <v>65</v>
      </c>
      <c r="D56" t="s">
        <v>237</v>
      </c>
      <c r="E56" t="str">
        <f>VLOOKUP(D56,Lookups!$A$2:$C$245,2,FALSE)</f>
        <v>Prunus serotina</v>
      </c>
      <c r="F56">
        <v>3</v>
      </c>
      <c r="G56">
        <v>0</v>
      </c>
      <c r="H56">
        <v>0</v>
      </c>
      <c r="I56" s="8">
        <v>0</v>
      </c>
    </row>
    <row r="57" spans="1:9" x14ac:dyDescent="0.2">
      <c r="A57" t="s">
        <v>775</v>
      </c>
      <c r="B57" t="s">
        <v>793</v>
      </c>
      <c r="C57">
        <v>65</v>
      </c>
      <c r="D57" t="s">
        <v>295</v>
      </c>
      <c r="E57" t="str">
        <f>VLOOKUP(D57,Lookups!$A$2:$C$245,2,FALSE)</f>
        <v>Sassafras albidum</v>
      </c>
      <c r="F57">
        <v>1</v>
      </c>
      <c r="G57">
        <v>1</v>
      </c>
      <c r="H57">
        <v>0</v>
      </c>
      <c r="I57" s="8">
        <v>0</v>
      </c>
    </row>
    <row r="58" spans="1:9" x14ac:dyDescent="0.2">
      <c r="A58" t="s">
        <v>775</v>
      </c>
      <c r="B58" t="s">
        <v>793</v>
      </c>
      <c r="C58">
        <v>66</v>
      </c>
      <c r="D58" t="s">
        <v>237</v>
      </c>
      <c r="E58" t="str">
        <f>VLOOKUP(D58,Lookups!$A$2:$C$245,2,FALSE)</f>
        <v>Prunus serotina</v>
      </c>
      <c r="F58">
        <v>1</v>
      </c>
      <c r="G58">
        <v>0</v>
      </c>
      <c r="H58">
        <v>0</v>
      </c>
      <c r="I58">
        <v>1</v>
      </c>
    </row>
    <row r="59" spans="1:9" x14ac:dyDescent="0.2">
      <c r="A59" t="s">
        <v>775</v>
      </c>
      <c r="B59" t="s">
        <v>793</v>
      </c>
      <c r="C59">
        <v>67</v>
      </c>
      <c r="D59" t="s">
        <v>247</v>
      </c>
      <c r="E59" t="str">
        <f>VLOOKUP(D59,Lookups!$A$2:$C$245,2,FALSE)</f>
        <v>Quercus alba</v>
      </c>
      <c r="F59">
        <v>2</v>
      </c>
      <c r="G59">
        <v>0</v>
      </c>
      <c r="H59">
        <v>0</v>
      </c>
      <c r="I59" s="8">
        <v>0</v>
      </c>
    </row>
    <row r="60" spans="1:9" x14ac:dyDescent="0.2">
      <c r="A60" t="s">
        <v>775</v>
      </c>
      <c r="B60" t="s">
        <v>793</v>
      </c>
      <c r="C60">
        <v>68</v>
      </c>
      <c r="D60" t="s">
        <v>181</v>
      </c>
      <c r="E60" t="str">
        <f>VLOOKUP(D60,Lookups!$A$2:$C$245,2,FALSE)</f>
        <v>No species found</v>
      </c>
      <c r="F60">
        <v>0</v>
      </c>
      <c r="G60">
        <v>0</v>
      </c>
      <c r="H60">
        <v>0</v>
      </c>
      <c r="I60" s="8">
        <v>0</v>
      </c>
    </row>
    <row r="61" spans="1:9" x14ac:dyDescent="0.2">
      <c r="A61" t="s">
        <v>775</v>
      </c>
      <c r="B61" t="s">
        <v>793</v>
      </c>
      <c r="C61">
        <v>69</v>
      </c>
      <c r="D61" t="s">
        <v>250</v>
      </c>
      <c r="E61" t="str">
        <f>VLOOKUP(D61,Lookups!$A$2:$C$245,2,FALSE)</f>
        <v>Quercus coccinea</v>
      </c>
      <c r="F61">
        <v>3</v>
      </c>
      <c r="G61">
        <v>0</v>
      </c>
      <c r="H61">
        <v>0</v>
      </c>
      <c r="I61" s="8">
        <v>0</v>
      </c>
    </row>
    <row r="62" spans="1:9" x14ac:dyDescent="0.2">
      <c r="A62" t="s">
        <v>776</v>
      </c>
      <c r="B62" t="s">
        <v>793</v>
      </c>
      <c r="C62">
        <v>304</v>
      </c>
      <c r="D62" t="s">
        <v>181</v>
      </c>
      <c r="E62" t="str">
        <f>VLOOKUP(D62,Lookups!$A$2:$C$245,2,FALSE)</f>
        <v>No species found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776</v>
      </c>
      <c r="B63" t="s">
        <v>793</v>
      </c>
      <c r="C63">
        <v>305</v>
      </c>
      <c r="D63" t="s">
        <v>181</v>
      </c>
      <c r="E63" t="str">
        <f>VLOOKUP(D63,Lookups!$A$2:$C$245,2,FALSE)</f>
        <v>No species found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776</v>
      </c>
      <c r="B64" t="s">
        <v>793</v>
      </c>
      <c r="C64">
        <v>306</v>
      </c>
      <c r="D64" t="s">
        <v>181</v>
      </c>
      <c r="E64" t="str">
        <f>VLOOKUP(D64,Lookups!$A$2:$C$245,2,FALSE)</f>
        <v>No species found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776</v>
      </c>
      <c r="B65" t="s">
        <v>793</v>
      </c>
      <c r="C65">
        <v>307</v>
      </c>
      <c r="D65" t="s">
        <v>181</v>
      </c>
      <c r="E65" t="str">
        <f>VLOOKUP(D65,Lookups!$A$2:$C$245,2,FALSE)</f>
        <v>No species found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776</v>
      </c>
      <c r="B66" t="s">
        <v>793</v>
      </c>
      <c r="C66">
        <v>308</v>
      </c>
      <c r="D66" t="s">
        <v>181</v>
      </c>
      <c r="E66" t="str">
        <f>VLOOKUP(D66,Lookups!$A$2:$C$245,2,FALSE)</f>
        <v>No species found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776</v>
      </c>
      <c r="B67" t="s">
        <v>793</v>
      </c>
      <c r="C67">
        <v>309</v>
      </c>
      <c r="D67" t="s">
        <v>181</v>
      </c>
      <c r="E67" t="str">
        <f>VLOOKUP(D67,Lookups!$A$2:$C$245,2,FALSE)</f>
        <v>No species found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776</v>
      </c>
      <c r="B68" t="s">
        <v>793</v>
      </c>
      <c r="C68">
        <v>310</v>
      </c>
      <c r="D68" t="s">
        <v>181</v>
      </c>
      <c r="E68" t="str">
        <f>VLOOKUP(D68,Lookups!$A$2:$C$245,2,FALSE)</f>
        <v>No species found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776</v>
      </c>
      <c r="B69" t="s">
        <v>793</v>
      </c>
      <c r="C69">
        <v>311</v>
      </c>
      <c r="D69" t="s">
        <v>181</v>
      </c>
      <c r="E69" t="str">
        <f>VLOOKUP(D69,Lookups!$A$2:$C$245,2,FALSE)</f>
        <v>No species found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776</v>
      </c>
      <c r="B70" t="s">
        <v>793</v>
      </c>
      <c r="C70">
        <v>312</v>
      </c>
      <c r="D70" t="s">
        <v>181</v>
      </c>
      <c r="E70" t="str">
        <f>VLOOKUP(D70,Lookups!$A$2:$C$245,2,FALSE)</f>
        <v>No species found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776</v>
      </c>
      <c r="B71" t="s">
        <v>793</v>
      </c>
      <c r="C71">
        <v>313</v>
      </c>
      <c r="D71" t="s">
        <v>181</v>
      </c>
      <c r="E71" t="str">
        <f>VLOOKUP(D71,Lookups!$A$2:$C$245,2,FALSE)</f>
        <v>No species found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776</v>
      </c>
      <c r="B72" t="s">
        <v>793</v>
      </c>
      <c r="C72">
        <v>314</v>
      </c>
      <c r="D72" t="s">
        <v>181</v>
      </c>
      <c r="E72" t="str">
        <f>VLOOKUP(D72,Lookups!$A$2:$C$245,2,FALSE)</f>
        <v>No species found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776</v>
      </c>
      <c r="B73" t="s">
        <v>793</v>
      </c>
      <c r="C73">
        <v>315</v>
      </c>
      <c r="D73" t="s">
        <v>181</v>
      </c>
      <c r="E73" t="str">
        <f>VLOOKUP(D73,Lookups!$A$2:$C$245,2,FALSE)</f>
        <v>No species found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776</v>
      </c>
      <c r="B74" t="s">
        <v>793</v>
      </c>
      <c r="C74">
        <v>316</v>
      </c>
      <c r="D74" t="s">
        <v>181</v>
      </c>
      <c r="E74" t="str">
        <f>VLOOKUP(D74,Lookups!$A$2:$C$245,2,FALSE)</f>
        <v>No species found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776</v>
      </c>
      <c r="B75" t="s">
        <v>793</v>
      </c>
      <c r="C75">
        <v>317</v>
      </c>
      <c r="D75" t="s">
        <v>181</v>
      </c>
      <c r="E75" t="str">
        <f>VLOOKUP(D75,Lookups!$A$2:$C$245,2,FALSE)</f>
        <v>No species found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776</v>
      </c>
      <c r="B76" t="s">
        <v>793</v>
      </c>
      <c r="C76">
        <v>318</v>
      </c>
      <c r="D76" t="s">
        <v>181</v>
      </c>
      <c r="E76" t="str">
        <f>VLOOKUP(D76,Lookups!$A$2:$C$245,2,FALSE)</f>
        <v>No species found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776</v>
      </c>
      <c r="B77" t="s">
        <v>793</v>
      </c>
      <c r="C77">
        <v>319</v>
      </c>
      <c r="D77" t="s">
        <v>181</v>
      </c>
      <c r="E77" t="str">
        <f>VLOOKUP(D77,Lookups!$A$2:$C$245,2,FALSE)</f>
        <v>No species found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776</v>
      </c>
      <c r="B78" t="s">
        <v>793</v>
      </c>
      <c r="C78">
        <v>320</v>
      </c>
      <c r="D78" t="s">
        <v>181</v>
      </c>
      <c r="E78" t="str">
        <f>VLOOKUP(D78,Lookups!$A$2:$C$245,2,FALSE)</f>
        <v>No species found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776</v>
      </c>
      <c r="B79" t="s">
        <v>793</v>
      </c>
      <c r="C79">
        <v>321</v>
      </c>
      <c r="D79" t="s">
        <v>181</v>
      </c>
      <c r="E79" t="str">
        <f>VLOOKUP(D79,Lookups!$A$2:$C$245,2,FALSE)</f>
        <v>No species found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776</v>
      </c>
      <c r="B80" t="s">
        <v>793</v>
      </c>
      <c r="C80">
        <v>322</v>
      </c>
      <c r="D80" t="s">
        <v>253</v>
      </c>
      <c r="E80" t="str">
        <f>VLOOKUP(D80,Lookups!$A$2:$C$245,2,FALSE)</f>
        <v>Quercus ilicifolia</v>
      </c>
      <c r="F80">
        <v>2</v>
      </c>
      <c r="G80">
        <v>1</v>
      </c>
      <c r="H80">
        <v>0</v>
      </c>
      <c r="I80">
        <v>0</v>
      </c>
    </row>
    <row r="81" spans="1:9" x14ac:dyDescent="0.2">
      <c r="A81" t="s">
        <v>776</v>
      </c>
      <c r="B81" t="s">
        <v>793</v>
      </c>
      <c r="C81">
        <v>323</v>
      </c>
      <c r="D81" t="s">
        <v>181</v>
      </c>
      <c r="E81" t="str">
        <f>VLOOKUP(D81,Lookups!$A$2:$C$245,2,FALSE)</f>
        <v>No species found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776</v>
      </c>
      <c r="B82" t="s">
        <v>793</v>
      </c>
      <c r="C82">
        <v>324</v>
      </c>
      <c r="D82" t="s">
        <v>181</v>
      </c>
      <c r="E82" t="str">
        <f>VLOOKUP(D82,Lookups!$A$2:$C$245,2,FALSE)</f>
        <v>No species found</v>
      </c>
      <c r="F82">
        <v>0</v>
      </c>
      <c r="G82">
        <v>0</v>
      </c>
      <c r="H82">
        <v>0</v>
      </c>
      <c r="I82">
        <v>0</v>
      </c>
    </row>
    <row r="83" spans="1:9" x14ac:dyDescent="0.2">
      <c r="A83" t="s">
        <v>776</v>
      </c>
      <c r="B83" t="s">
        <v>793</v>
      </c>
      <c r="C83">
        <v>325</v>
      </c>
      <c r="D83" t="s">
        <v>181</v>
      </c>
      <c r="E83" t="str">
        <f>VLOOKUP(D83,Lookups!$A$2:$C$245,2,FALSE)</f>
        <v>No species found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776</v>
      </c>
      <c r="B84" t="s">
        <v>793</v>
      </c>
      <c r="C84">
        <v>326</v>
      </c>
      <c r="D84" t="s">
        <v>181</v>
      </c>
      <c r="E84" t="str">
        <f>VLOOKUP(D84,Lookups!$A$2:$C$245,2,FALSE)</f>
        <v>No species found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776</v>
      </c>
      <c r="B85" t="s">
        <v>793</v>
      </c>
      <c r="C85">
        <v>327</v>
      </c>
      <c r="D85" t="s">
        <v>181</v>
      </c>
      <c r="E85" t="str">
        <f>VLOOKUP(D85,Lookups!$A$2:$C$245,2,FALSE)</f>
        <v>No species found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776</v>
      </c>
      <c r="B86" t="s">
        <v>793</v>
      </c>
      <c r="C86">
        <v>328</v>
      </c>
      <c r="D86" t="s">
        <v>181</v>
      </c>
      <c r="E86" t="str">
        <f>VLOOKUP(D86,Lookups!$A$2:$C$245,2,FALSE)</f>
        <v>No species found</v>
      </c>
      <c r="F86">
        <v>0</v>
      </c>
      <c r="G86">
        <v>0</v>
      </c>
      <c r="H86">
        <v>0</v>
      </c>
      <c r="I8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I74"/>
  <sheetViews>
    <sheetView zoomScale="120" zoomScaleNormal="120" workbookViewId="0">
      <pane ySplit="1" topLeftCell="A65" activePane="bottomLeft" state="frozen"/>
      <selection pane="bottomLeft" activeCell="B2" sqref="B2:B74"/>
    </sheetView>
  </sheetViews>
  <sheetFormatPr baseColWidth="10" defaultRowHeight="16" x14ac:dyDescent="0.2"/>
  <cols>
    <col min="5" max="5" width="18.33203125" customWidth="1"/>
    <col min="8" max="8" width="14.33203125" customWidth="1"/>
    <col min="9" max="9" width="22" customWidth="1"/>
  </cols>
  <sheetData>
    <row r="1" spans="1:9" s="1" customFormat="1" x14ac:dyDescent="0.2">
      <c r="A1" s="1" t="s">
        <v>359</v>
      </c>
      <c r="B1" s="1" t="s">
        <v>777</v>
      </c>
      <c r="C1" s="1" t="s">
        <v>778</v>
      </c>
      <c r="D1" s="1" t="s">
        <v>779</v>
      </c>
      <c r="E1" s="1" t="s">
        <v>780</v>
      </c>
      <c r="F1" s="1" t="s">
        <v>781</v>
      </c>
      <c r="G1" s="1" t="s">
        <v>782</v>
      </c>
      <c r="H1" s="1" t="s">
        <v>783</v>
      </c>
      <c r="I1" s="1" t="s">
        <v>785</v>
      </c>
    </row>
    <row r="2" spans="1:9" x14ac:dyDescent="0.2">
      <c r="A2" t="s">
        <v>774</v>
      </c>
      <c r="B2" t="s">
        <v>793</v>
      </c>
      <c r="C2">
        <v>214</v>
      </c>
      <c r="D2" t="s">
        <v>181</v>
      </c>
      <c r="E2" t="str">
        <f>VLOOKUP(D2,Lookups!$A$2:$C$245,2,FALSE)</f>
        <v>No species found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774</v>
      </c>
      <c r="B3" t="s">
        <v>793</v>
      </c>
      <c r="C3">
        <v>215</v>
      </c>
      <c r="D3" t="s">
        <v>181</v>
      </c>
      <c r="E3" t="str">
        <f>VLOOKUP(D3,Lookups!$A$2:$C$245,2,FALSE)</f>
        <v>No species found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774</v>
      </c>
      <c r="B4" t="s">
        <v>793</v>
      </c>
      <c r="C4">
        <v>216</v>
      </c>
      <c r="D4" t="s">
        <v>181</v>
      </c>
      <c r="E4" t="str">
        <f>VLOOKUP(D4,Lookups!$A$2:$C$245,2,FALSE)</f>
        <v>No species found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774</v>
      </c>
      <c r="B5" t="s">
        <v>793</v>
      </c>
      <c r="C5">
        <v>217</v>
      </c>
      <c r="D5" t="s">
        <v>181</v>
      </c>
      <c r="E5" t="str">
        <f>VLOOKUP(D5,Lookups!$A$2:$C$245,2,FALSE)</f>
        <v>No species found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774</v>
      </c>
      <c r="B6" t="s">
        <v>793</v>
      </c>
      <c r="C6">
        <v>218</v>
      </c>
      <c r="D6" t="s">
        <v>181</v>
      </c>
      <c r="E6" t="str">
        <f>VLOOKUP(D6,Lookups!$A$2:$C$245,2,FALSE)</f>
        <v>No species found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774</v>
      </c>
      <c r="B7" t="s">
        <v>793</v>
      </c>
      <c r="C7">
        <v>219</v>
      </c>
      <c r="D7" t="s">
        <v>181</v>
      </c>
      <c r="E7" t="str">
        <f>VLOOKUP(D7,Lookups!$A$2:$C$245,2,FALSE)</f>
        <v>No species found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774</v>
      </c>
      <c r="B8" t="s">
        <v>793</v>
      </c>
      <c r="C8">
        <v>220</v>
      </c>
      <c r="D8" t="s">
        <v>181</v>
      </c>
      <c r="E8" t="str">
        <f>VLOOKUP(D8,Lookups!$A$2:$C$245,2,FALSE)</f>
        <v>No species found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774</v>
      </c>
      <c r="B9" t="s">
        <v>793</v>
      </c>
      <c r="C9">
        <v>221</v>
      </c>
      <c r="D9" t="s">
        <v>181</v>
      </c>
      <c r="E9" t="str">
        <f>VLOOKUP(D9,Lookups!$A$2:$C$245,2,FALSE)</f>
        <v>No species found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774</v>
      </c>
      <c r="B10" t="s">
        <v>793</v>
      </c>
      <c r="C10">
        <v>222</v>
      </c>
      <c r="D10" t="s">
        <v>181</v>
      </c>
      <c r="E10" t="str">
        <f>VLOOKUP(D10,Lookups!$A$2:$C$245,2,FALSE)</f>
        <v>No species found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774</v>
      </c>
      <c r="B11" t="s">
        <v>793</v>
      </c>
      <c r="C11">
        <v>223</v>
      </c>
      <c r="D11" t="s">
        <v>181</v>
      </c>
      <c r="E11" t="str">
        <f>VLOOKUP(D11,Lookups!$A$2:$C$245,2,FALSE)</f>
        <v>No species found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774</v>
      </c>
      <c r="B12" t="s">
        <v>793</v>
      </c>
      <c r="C12">
        <v>224</v>
      </c>
      <c r="D12" t="s">
        <v>181</v>
      </c>
      <c r="E12" t="str">
        <f>VLOOKUP(D12,Lookups!$A$2:$C$245,2,FALSE)</f>
        <v>No species found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774</v>
      </c>
      <c r="B13" t="s">
        <v>793</v>
      </c>
      <c r="C13">
        <v>225</v>
      </c>
      <c r="D13" t="s">
        <v>181</v>
      </c>
      <c r="E13" t="str">
        <f>VLOOKUP(D13,Lookups!$A$2:$C$245,2,FALSE)</f>
        <v>No species found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774</v>
      </c>
      <c r="B14" t="s">
        <v>793</v>
      </c>
      <c r="C14">
        <v>226</v>
      </c>
      <c r="D14" t="s">
        <v>181</v>
      </c>
      <c r="E14" t="str">
        <f>VLOOKUP(D14,Lookups!$A$2:$C$245,2,FALSE)</f>
        <v>No species found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774</v>
      </c>
      <c r="B15" t="s">
        <v>793</v>
      </c>
      <c r="C15">
        <v>227</v>
      </c>
      <c r="D15" t="s">
        <v>181</v>
      </c>
      <c r="E15" t="str">
        <f>VLOOKUP(D15,Lookups!$A$2:$C$245,2,FALSE)</f>
        <v>No species found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774</v>
      </c>
      <c r="B16" t="s">
        <v>793</v>
      </c>
      <c r="C16">
        <v>228</v>
      </c>
      <c r="D16" t="s">
        <v>181</v>
      </c>
      <c r="E16" t="str">
        <f>VLOOKUP(D16,Lookups!$A$2:$C$245,2,FALSE)</f>
        <v>No species found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774</v>
      </c>
      <c r="B17" t="s">
        <v>793</v>
      </c>
      <c r="C17">
        <v>229</v>
      </c>
      <c r="D17" t="s">
        <v>181</v>
      </c>
      <c r="E17" t="str">
        <f>VLOOKUP(D17,Lookups!$A$2:$C$245,2,FALSE)</f>
        <v>No species found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774</v>
      </c>
      <c r="B18" t="s">
        <v>793</v>
      </c>
      <c r="C18">
        <v>230</v>
      </c>
      <c r="D18" t="s">
        <v>181</v>
      </c>
      <c r="E18" t="str">
        <f>VLOOKUP(D18,Lookups!$A$2:$C$245,2,FALSE)</f>
        <v>No species found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774</v>
      </c>
      <c r="B19" t="s">
        <v>793</v>
      </c>
      <c r="C19">
        <v>231</v>
      </c>
      <c r="D19" t="s">
        <v>181</v>
      </c>
      <c r="E19" t="str">
        <f>VLOOKUP(D19,Lookups!$A$2:$C$245,2,FALSE)</f>
        <v>No species found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774</v>
      </c>
      <c r="B20" t="s">
        <v>793</v>
      </c>
      <c r="C20">
        <v>232</v>
      </c>
      <c r="D20" t="s">
        <v>181</v>
      </c>
      <c r="E20" t="str">
        <f>VLOOKUP(D20,Lookups!$A$2:$C$245,2,FALSE)</f>
        <v>No species found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774</v>
      </c>
      <c r="B21" t="s">
        <v>793</v>
      </c>
      <c r="C21">
        <v>233</v>
      </c>
      <c r="D21" t="s">
        <v>181</v>
      </c>
      <c r="E21" t="str">
        <f>VLOOKUP(D21,Lookups!$A$2:$C$245,2,FALSE)</f>
        <v>No species found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774</v>
      </c>
      <c r="B22" t="s">
        <v>793</v>
      </c>
      <c r="C22">
        <v>234</v>
      </c>
      <c r="D22" t="s">
        <v>181</v>
      </c>
      <c r="E22" t="str">
        <f>VLOOKUP(D22,Lookups!$A$2:$C$245,2,FALSE)</f>
        <v>No species found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774</v>
      </c>
      <c r="B23" t="s">
        <v>793</v>
      </c>
      <c r="C23">
        <v>235</v>
      </c>
      <c r="D23" t="s">
        <v>181</v>
      </c>
      <c r="E23" t="str">
        <f>VLOOKUP(D23,Lookups!$A$2:$C$245,2,FALSE)</f>
        <v>No species found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775</v>
      </c>
      <c r="B24" t="s">
        <v>793</v>
      </c>
      <c r="C24">
        <v>45</v>
      </c>
      <c r="D24" t="s">
        <v>181</v>
      </c>
      <c r="E24" t="str">
        <f>VLOOKUP(D24,Lookups!$A$2:$C$245,2,FALSE)</f>
        <v>No species found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775</v>
      </c>
      <c r="B25" t="s">
        <v>793</v>
      </c>
      <c r="C25">
        <v>46</v>
      </c>
      <c r="D25" t="s">
        <v>181</v>
      </c>
      <c r="E25" t="str">
        <f>VLOOKUP(D25,Lookups!$A$2:$C$245,2,FALSE)</f>
        <v>No species found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775</v>
      </c>
      <c r="B26" t="s">
        <v>793</v>
      </c>
      <c r="C26">
        <v>47</v>
      </c>
      <c r="D26" t="s">
        <v>247</v>
      </c>
      <c r="E26" t="str">
        <f>VLOOKUP(D26,Lookups!$A$2:$C$245,2,FALSE)</f>
        <v>Quercus alba</v>
      </c>
      <c r="F26">
        <v>1</v>
      </c>
      <c r="G26">
        <v>0</v>
      </c>
      <c r="H26">
        <v>0</v>
      </c>
      <c r="I26">
        <v>0</v>
      </c>
    </row>
    <row r="27" spans="1:9" x14ac:dyDescent="0.2">
      <c r="A27" t="s">
        <v>775</v>
      </c>
      <c r="B27" t="s">
        <v>793</v>
      </c>
      <c r="C27">
        <v>48</v>
      </c>
      <c r="D27" t="s">
        <v>253</v>
      </c>
      <c r="E27" t="str">
        <f>VLOOKUP(D27,Lookups!$A$2:$C$245,2,FALSE)</f>
        <v>Quercus ilicifolia</v>
      </c>
      <c r="F27">
        <v>4</v>
      </c>
      <c r="G27">
        <v>0</v>
      </c>
      <c r="H27">
        <v>0</v>
      </c>
      <c r="I27">
        <v>0</v>
      </c>
    </row>
    <row r="28" spans="1:9" x14ac:dyDescent="0.2">
      <c r="A28" t="s">
        <v>775</v>
      </c>
      <c r="B28" t="s">
        <v>793</v>
      </c>
      <c r="C28">
        <v>49</v>
      </c>
      <c r="D28" t="s">
        <v>253</v>
      </c>
      <c r="E28" t="str">
        <f>VLOOKUP(D28,Lookups!$A$2:$C$245,2,FALSE)</f>
        <v>Quercus ilicifolia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775</v>
      </c>
      <c r="B29" t="s">
        <v>793</v>
      </c>
      <c r="C29">
        <v>50</v>
      </c>
      <c r="D29" t="s">
        <v>204</v>
      </c>
      <c r="E29" t="str">
        <f>VLOOKUP(D29,Lookups!$A$2:$C$245,2,FALSE)</f>
        <v>Pinus rigida</v>
      </c>
      <c r="F29">
        <v>1</v>
      </c>
      <c r="G29">
        <v>1</v>
      </c>
      <c r="H29">
        <v>0</v>
      </c>
      <c r="I29">
        <v>0</v>
      </c>
    </row>
    <row r="30" spans="1:9" x14ac:dyDescent="0.2">
      <c r="A30" t="s">
        <v>775</v>
      </c>
      <c r="B30" t="s">
        <v>793</v>
      </c>
      <c r="C30">
        <v>51</v>
      </c>
      <c r="D30" t="s">
        <v>181</v>
      </c>
      <c r="E30" t="str">
        <f>VLOOKUP(D30,Lookups!$A$2:$C$245,2,FALSE)</f>
        <v>No species found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775</v>
      </c>
      <c r="B31" t="s">
        <v>793</v>
      </c>
      <c r="C31">
        <v>52</v>
      </c>
      <c r="D31" t="s">
        <v>181</v>
      </c>
      <c r="E31" t="str">
        <f>VLOOKUP(D31,Lookups!$A$2:$C$245,2,FALSE)</f>
        <v>No species found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775</v>
      </c>
      <c r="B32" t="s">
        <v>793</v>
      </c>
      <c r="C32">
        <v>53</v>
      </c>
      <c r="D32" t="s">
        <v>181</v>
      </c>
      <c r="E32" t="str">
        <f>VLOOKUP(D32,Lookups!$A$2:$C$245,2,FALSE)</f>
        <v>No species found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775</v>
      </c>
      <c r="B33" t="s">
        <v>793</v>
      </c>
      <c r="C33">
        <v>54</v>
      </c>
      <c r="D33" t="s">
        <v>181</v>
      </c>
      <c r="E33" t="str">
        <f>VLOOKUP(D33,Lookups!$A$2:$C$245,2,FALSE)</f>
        <v>No species found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775</v>
      </c>
      <c r="B34" t="s">
        <v>793</v>
      </c>
      <c r="C34">
        <v>55</v>
      </c>
      <c r="D34" t="s">
        <v>204</v>
      </c>
      <c r="E34" t="str">
        <f>VLOOKUP(D34,Lookups!$A$2:$C$245,2,FALSE)</f>
        <v>Pinus rigida</v>
      </c>
      <c r="F34">
        <v>1</v>
      </c>
      <c r="G34">
        <v>1</v>
      </c>
      <c r="H34">
        <v>0</v>
      </c>
      <c r="I34">
        <v>0</v>
      </c>
    </row>
    <row r="35" spans="1:9" x14ac:dyDescent="0.2">
      <c r="A35" t="s">
        <v>775</v>
      </c>
      <c r="B35" t="s">
        <v>793</v>
      </c>
      <c r="C35">
        <v>56</v>
      </c>
      <c r="D35" t="s">
        <v>181</v>
      </c>
      <c r="E35" t="str">
        <f>VLOOKUP(D35,Lookups!$A$2:$C$245,2,FALSE)</f>
        <v>No species found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775</v>
      </c>
      <c r="B36" t="s">
        <v>793</v>
      </c>
      <c r="C36">
        <v>57</v>
      </c>
      <c r="D36" t="s">
        <v>181</v>
      </c>
      <c r="E36" t="str">
        <f>VLOOKUP(D36,Lookups!$A$2:$C$245,2,FALSE)</f>
        <v>No species found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775</v>
      </c>
      <c r="B37" t="s">
        <v>793</v>
      </c>
      <c r="C37">
        <v>58</v>
      </c>
      <c r="D37" t="s">
        <v>181</v>
      </c>
      <c r="E37" t="str">
        <f>VLOOKUP(D37,Lookups!$A$2:$C$245,2,FALSE)</f>
        <v>No species found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775</v>
      </c>
      <c r="B38" t="s">
        <v>793</v>
      </c>
      <c r="C38">
        <v>59</v>
      </c>
      <c r="D38" t="s">
        <v>181</v>
      </c>
      <c r="E38" t="str">
        <f>VLOOKUP(D38,Lookups!$A$2:$C$245,2,FALSE)</f>
        <v>No species found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775</v>
      </c>
      <c r="B39" t="s">
        <v>793</v>
      </c>
      <c r="C39">
        <v>60</v>
      </c>
      <c r="D39" t="s">
        <v>181</v>
      </c>
      <c r="E39" t="str">
        <f>VLOOKUP(D39,Lookups!$A$2:$C$245,2,FALSE)</f>
        <v>No species found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775</v>
      </c>
      <c r="B40" t="s">
        <v>793</v>
      </c>
      <c r="C40">
        <v>61</v>
      </c>
      <c r="D40" t="s">
        <v>181</v>
      </c>
      <c r="E40" t="str">
        <f>VLOOKUP(D40,Lookups!$A$2:$C$245,2,FALSE)</f>
        <v>No species found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775</v>
      </c>
      <c r="B41" t="s">
        <v>793</v>
      </c>
      <c r="C41">
        <v>62</v>
      </c>
      <c r="D41" t="s">
        <v>253</v>
      </c>
      <c r="E41" t="str">
        <f>VLOOKUP(D41,Lookups!$A$2:$C$245,2,FALSE)</f>
        <v>Quercus ilicifolia</v>
      </c>
      <c r="F41">
        <v>3</v>
      </c>
      <c r="G41">
        <v>0</v>
      </c>
      <c r="H41">
        <v>0</v>
      </c>
      <c r="I41">
        <v>0</v>
      </c>
    </row>
    <row r="42" spans="1:9" x14ac:dyDescent="0.2">
      <c r="A42" t="s">
        <v>775</v>
      </c>
      <c r="B42" t="s">
        <v>793</v>
      </c>
      <c r="C42">
        <v>62</v>
      </c>
      <c r="D42" t="s">
        <v>247</v>
      </c>
      <c r="E42" t="str">
        <f>VLOOKUP(D42,Lookups!$A$2:$C$245,2,FALSE)</f>
        <v>Quercus alba</v>
      </c>
      <c r="F42">
        <v>1</v>
      </c>
      <c r="G42">
        <v>0</v>
      </c>
      <c r="H42">
        <v>0</v>
      </c>
      <c r="I42">
        <v>0</v>
      </c>
    </row>
    <row r="43" spans="1:9" x14ac:dyDescent="0.2">
      <c r="A43" t="s">
        <v>775</v>
      </c>
      <c r="B43" t="s">
        <v>793</v>
      </c>
      <c r="C43">
        <v>63</v>
      </c>
      <c r="D43" t="s">
        <v>181</v>
      </c>
      <c r="E43" t="str">
        <f>VLOOKUP(D43,Lookups!$A$2:$C$245,2,FALSE)</f>
        <v>No species found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775</v>
      </c>
      <c r="B44" t="s">
        <v>793</v>
      </c>
      <c r="C44">
        <v>64</v>
      </c>
      <c r="D44" t="s">
        <v>181</v>
      </c>
      <c r="E44" t="str">
        <f>VLOOKUP(D44,Lookups!$A$2:$C$245,2,FALSE)</f>
        <v>No species found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775</v>
      </c>
      <c r="B45" t="s">
        <v>793</v>
      </c>
      <c r="C45">
        <v>65</v>
      </c>
      <c r="D45" t="s">
        <v>181</v>
      </c>
      <c r="E45" t="str">
        <f>VLOOKUP(D45,Lookups!$A$2:$C$245,2,FALSE)</f>
        <v>No species found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775</v>
      </c>
      <c r="B46" t="s">
        <v>793</v>
      </c>
      <c r="C46">
        <v>66</v>
      </c>
      <c r="D46" t="s">
        <v>181</v>
      </c>
      <c r="E46" t="str">
        <f>VLOOKUP(D46,Lookups!$A$2:$C$245,2,FALSE)</f>
        <v>No species found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775</v>
      </c>
      <c r="B47" t="s">
        <v>793</v>
      </c>
      <c r="C47">
        <v>67</v>
      </c>
      <c r="D47" t="s">
        <v>247</v>
      </c>
      <c r="E47" t="str">
        <f>VLOOKUP(D47,Lookups!$A$2:$C$245,2,FALSE)</f>
        <v>Quercus alba</v>
      </c>
      <c r="F47">
        <v>1</v>
      </c>
      <c r="G47">
        <v>0</v>
      </c>
      <c r="H47">
        <v>0</v>
      </c>
      <c r="I47">
        <v>0</v>
      </c>
    </row>
    <row r="48" spans="1:9" x14ac:dyDescent="0.2">
      <c r="A48" t="s">
        <v>775</v>
      </c>
      <c r="B48" t="s">
        <v>793</v>
      </c>
      <c r="C48">
        <v>68</v>
      </c>
      <c r="D48" t="s">
        <v>181</v>
      </c>
      <c r="E48" t="str">
        <f>VLOOKUP(D48,Lookups!$A$2:$C$245,2,FALSE)</f>
        <v>No species found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775</v>
      </c>
      <c r="B49" t="s">
        <v>793</v>
      </c>
      <c r="C49">
        <v>69</v>
      </c>
      <c r="D49" t="s">
        <v>247</v>
      </c>
      <c r="E49" t="str">
        <f>VLOOKUP(D49,Lookups!$A$2:$C$245,2,FALSE)</f>
        <v>Quercus alba</v>
      </c>
      <c r="F49">
        <v>1</v>
      </c>
      <c r="G49">
        <v>0</v>
      </c>
      <c r="H49">
        <v>0</v>
      </c>
      <c r="I49">
        <v>0</v>
      </c>
    </row>
    <row r="50" spans="1:9" x14ac:dyDescent="0.2">
      <c r="A50" t="s">
        <v>776</v>
      </c>
      <c r="B50" t="s">
        <v>793</v>
      </c>
      <c r="C50">
        <v>304</v>
      </c>
      <c r="D50" t="s">
        <v>181</v>
      </c>
      <c r="E50" t="str">
        <f>VLOOKUP(D50,Lookups!$A$2:$C$245,2,FALSE)</f>
        <v>No species found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776</v>
      </c>
      <c r="B51" t="s">
        <v>793</v>
      </c>
      <c r="C51">
        <v>305</v>
      </c>
      <c r="D51" t="s">
        <v>181</v>
      </c>
      <c r="E51" t="str">
        <f>VLOOKUP(D51,Lookups!$A$2:$C$245,2,FALSE)</f>
        <v>No species found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776</v>
      </c>
      <c r="B52" t="s">
        <v>793</v>
      </c>
      <c r="C52">
        <v>306</v>
      </c>
      <c r="D52" t="s">
        <v>181</v>
      </c>
      <c r="E52" t="str">
        <f>VLOOKUP(D52,Lookups!$A$2:$C$245,2,FALSE)</f>
        <v>No species found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776</v>
      </c>
      <c r="B53" t="s">
        <v>793</v>
      </c>
      <c r="C53">
        <v>307</v>
      </c>
      <c r="D53" t="s">
        <v>181</v>
      </c>
      <c r="E53" t="str">
        <f>VLOOKUP(D53,Lookups!$A$2:$C$245,2,FALSE)</f>
        <v>No species found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776</v>
      </c>
      <c r="B54" t="s">
        <v>793</v>
      </c>
      <c r="C54">
        <v>308</v>
      </c>
      <c r="D54" t="s">
        <v>181</v>
      </c>
      <c r="E54" t="str">
        <f>VLOOKUP(D54,Lookups!$A$2:$C$245,2,FALSE)</f>
        <v>No species found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776</v>
      </c>
      <c r="B55" t="s">
        <v>793</v>
      </c>
      <c r="C55">
        <v>309</v>
      </c>
      <c r="D55" t="s">
        <v>181</v>
      </c>
      <c r="E55" t="str">
        <f>VLOOKUP(D55,Lookups!$A$2:$C$245,2,FALSE)</f>
        <v>No species found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776</v>
      </c>
      <c r="B56" t="s">
        <v>793</v>
      </c>
      <c r="C56">
        <v>310</v>
      </c>
      <c r="D56" t="s">
        <v>181</v>
      </c>
      <c r="E56" t="str">
        <f>VLOOKUP(D56,Lookups!$A$2:$C$245,2,FALSE)</f>
        <v>No species found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776</v>
      </c>
      <c r="B57" t="s">
        <v>793</v>
      </c>
      <c r="C57">
        <v>311</v>
      </c>
      <c r="D57" t="s">
        <v>181</v>
      </c>
      <c r="E57" t="str">
        <f>VLOOKUP(D57,Lookups!$A$2:$C$245,2,FALSE)</f>
        <v>No species found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776</v>
      </c>
      <c r="B58" t="s">
        <v>793</v>
      </c>
      <c r="C58">
        <v>312</v>
      </c>
      <c r="D58" t="s">
        <v>181</v>
      </c>
      <c r="E58" t="str">
        <f>VLOOKUP(D58,Lookups!$A$2:$C$245,2,FALSE)</f>
        <v>No species found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776</v>
      </c>
      <c r="B59" t="s">
        <v>793</v>
      </c>
      <c r="C59">
        <v>313</v>
      </c>
      <c r="D59" t="s">
        <v>181</v>
      </c>
      <c r="E59" t="str">
        <f>VLOOKUP(D59,Lookups!$A$2:$C$245,2,FALSE)</f>
        <v>No species found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776</v>
      </c>
      <c r="B60" t="s">
        <v>793</v>
      </c>
      <c r="C60">
        <v>314</v>
      </c>
      <c r="D60" t="s">
        <v>181</v>
      </c>
      <c r="E60" t="str">
        <f>VLOOKUP(D60,Lookups!$A$2:$C$245,2,FALSE)</f>
        <v>No species found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776</v>
      </c>
      <c r="B61" t="s">
        <v>793</v>
      </c>
      <c r="C61">
        <v>315</v>
      </c>
      <c r="D61" t="s">
        <v>181</v>
      </c>
      <c r="E61" t="str">
        <f>VLOOKUP(D61,Lookups!$A$2:$C$245,2,FALSE)</f>
        <v>No species found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776</v>
      </c>
      <c r="B62" t="s">
        <v>793</v>
      </c>
      <c r="C62">
        <v>316</v>
      </c>
      <c r="D62" t="s">
        <v>181</v>
      </c>
      <c r="E62" t="str">
        <f>VLOOKUP(D62,Lookups!$A$2:$C$245,2,FALSE)</f>
        <v>No species found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776</v>
      </c>
      <c r="B63" t="s">
        <v>793</v>
      </c>
      <c r="C63">
        <v>317</v>
      </c>
      <c r="D63" t="s">
        <v>181</v>
      </c>
      <c r="E63" t="str">
        <f>VLOOKUP(D63,Lookups!$A$2:$C$245,2,FALSE)</f>
        <v>No species found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776</v>
      </c>
      <c r="B64" t="s">
        <v>793</v>
      </c>
      <c r="C64">
        <v>318</v>
      </c>
      <c r="D64" t="s">
        <v>181</v>
      </c>
      <c r="E64" t="str">
        <f>VLOOKUP(D64,Lookups!$A$2:$C$245,2,FALSE)</f>
        <v>No species found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776</v>
      </c>
      <c r="B65" t="s">
        <v>793</v>
      </c>
      <c r="C65">
        <v>319</v>
      </c>
      <c r="D65" t="s">
        <v>181</v>
      </c>
      <c r="E65" t="str">
        <f>VLOOKUP(D65,Lookups!$A$2:$C$245,2,FALSE)</f>
        <v>No species found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776</v>
      </c>
      <c r="B66" t="s">
        <v>793</v>
      </c>
      <c r="C66">
        <v>320</v>
      </c>
      <c r="D66" t="s">
        <v>181</v>
      </c>
      <c r="E66" t="str">
        <f>VLOOKUP(D66,Lookups!$A$2:$C$245,2,FALSE)</f>
        <v>No species found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776</v>
      </c>
      <c r="B67" t="s">
        <v>793</v>
      </c>
      <c r="C67">
        <v>321</v>
      </c>
      <c r="D67" t="s">
        <v>181</v>
      </c>
      <c r="E67" t="str">
        <f>VLOOKUP(D67,Lookups!$A$2:$C$245,2,FALSE)</f>
        <v>No species found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776</v>
      </c>
      <c r="B68" t="s">
        <v>793</v>
      </c>
      <c r="C68">
        <v>322</v>
      </c>
      <c r="D68" t="s">
        <v>181</v>
      </c>
      <c r="E68" t="str">
        <f>VLOOKUP(D68,Lookups!$A$2:$C$245,2,FALSE)</f>
        <v>No species found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776</v>
      </c>
      <c r="B69" t="s">
        <v>793</v>
      </c>
      <c r="C69">
        <v>323</v>
      </c>
      <c r="D69" t="s">
        <v>181</v>
      </c>
      <c r="E69" t="str">
        <f>VLOOKUP(D69,Lookups!$A$2:$C$245,2,FALSE)</f>
        <v>No species found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776</v>
      </c>
      <c r="B70" t="s">
        <v>793</v>
      </c>
      <c r="C70">
        <v>324</v>
      </c>
      <c r="D70" t="s">
        <v>253</v>
      </c>
      <c r="E70" t="str">
        <f>VLOOKUP(D70,Lookups!$A$2:$C$245,2,FALSE)</f>
        <v>Quercus ilicifolia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776</v>
      </c>
      <c r="B71" t="s">
        <v>793</v>
      </c>
      <c r="C71">
        <v>325</v>
      </c>
      <c r="D71" t="s">
        <v>181</v>
      </c>
      <c r="E71" t="str">
        <f>VLOOKUP(D71,Lookups!$A$2:$C$245,2,FALSE)</f>
        <v>No species found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776</v>
      </c>
      <c r="B72" t="s">
        <v>793</v>
      </c>
      <c r="C72">
        <v>326</v>
      </c>
      <c r="D72" t="s">
        <v>181</v>
      </c>
      <c r="E72" t="str">
        <f>VLOOKUP(D72,Lookups!$A$2:$C$245,2,FALSE)</f>
        <v>No species found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776</v>
      </c>
      <c r="B73" t="s">
        <v>793</v>
      </c>
      <c r="C73">
        <v>327</v>
      </c>
      <c r="D73" t="s">
        <v>181</v>
      </c>
      <c r="E73" t="str">
        <f>VLOOKUP(D73,Lookups!$A$2:$C$245,2,FALSE)</f>
        <v>No species found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776</v>
      </c>
      <c r="B74" t="s">
        <v>793</v>
      </c>
      <c r="C74">
        <v>328</v>
      </c>
      <c r="D74" t="s">
        <v>181</v>
      </c>
      <c r="E74" t="str">
        <f>VLOOKUP(D74,Lookups!$A$2:$C$245,2,FALSE)</f>
        <v>No species found</v>
      </c>
      <c r="F74">
        <v>0</v>
      </c>
      <c r="G74">
        <v>0</v>
      </c>
      <c r="H74">
        <v>0</v>
      </c>
      <c r="I7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76"/>
  <sheetViews>
    <sheetView zoomScale="120" zoomScaleNormal="120" workbookViewId="0">
      <pane ySplit="1" topLeftCell="A67" activePane="bottomLeft" state="frozen"/>
      <selection pane="bottomLeft" activeCell="B2" sqref="B2:B76"/>
    </sheetView>
  </sheetViews>
  <sheetFormatPr baseColWidth="10" defaultRowHeight="16" x14ac:dyDescent="0.2"/>
  <cols>
    <col min="4" max="4" width="11.5" customWidth="1"/>
    <col min="5" max="5" width="15.83203125" customWidth="1"/>
    <col min="6" max="6" width="10.83203125" style="7"/>
    <col min="8" max="8" width="16.5" customWidth="1"/>
    <col min="9" max="9" width="32" customWidth="1"/>
  </cols>
  <sheetData>
    <row r="1" spans="1:9" s="1" customFormat="1" x14ac:dyDescent="0.2">
      <c r="A1" s="1" t="s">
        <v>346</v>
      </c>
      <c r="B1" s="1" t="s">
        <v>777</v>
      </c>
      <c r="C1" s="1" t="s">
        <v>778</v>
      </c>
      <c r="D1" s="1" t="s">
        <v>779</v>
      </c>
      <c r="E1" s="1" t="s">
        <v>780</v>
      </c>
      <c r="F1" s="5" t="s">
        <v>786</v>
      </c>
      <c r="G1" s="1" t="s">
        <v>368</v>
      </c>
      <c r="H1" s="1" t="s">
        <v>787</v>
      </c>
      <c r="I1" s="1" t="s">
        <v>358</v>
      </c>
    </row>
    <row r="2" spans="1:9" x14ac:dyDescent="0.2">
      <c r="A2" t="s">
        <v>774</v>
      </c>
      <c r="B2" t="s">
        <v>793</v>
      </c>
      <c r="C2">
        <v>214</v>
      </c>
      <c r="D2" t="s">
        <v>181</v>
      </c>
      <c r="E2" t="str">
        <f>VLOOKUP(D2,Lookups!$A$2:$C$245,2,FALSE)</f>
        <v>No species found</v>
      </c>
      <c r="F2" s="7">
        <v>0</v>
      </c>
    </row>
    <row r="3" spans="1:9" x14ac:dyDescent="0.2">
      <c r="A3" t="s">
        <v>774</v>
      </c>
      <c r="B3" t="s">
        <v>793</v>
      </c>
      <c r="C3">
        <v>215</v>
      </c>
      <c r="D3" t="s">
        <v>183</v>
      </c>
      <c r="E3" t="str">
        <f>VLOOKUP(D3,Lookups!$A$2:$C$245,2,FALSE)</f>
        <v>Nyssa sylvatica</v>
      </c>
      <c r="F3" s="7">
        <v>7.2</v>
      </c>
    </row>
    <row r="4" spans="1:9" x14ac:dyDescent="0.2">
      <c r="A4" t="s">
        <v>774</v>
      </c>
      <c r="B4" t="s">
        <v>793</v>
      </c>
      <c r="C4">
        <v>216</v>
      </c>
      <c r="D4" t="s">
        <v>181</v>
      </c>
      <c r="E4" t="str">
        <f>VLOOKUP(D4,Lookups!$A$2:$C$245,2,FALSE)</f>
        <v>No species found</v>
      </c>
      <c r="F4" s="7">
        <v>0</v>
      </c>
    </row>
    <row r="5" spans="1:9" x14ac:dyDescent="0.2">
      <c r="A5" t="s">
        <v>774</v>
      </c>
      <c r="B5" t="s">
        <v>793</v>
      </c>
      <c r="C5">
        <v>217</v>
      </c>
      <c r="D5" t="s">
        <v>181</v>
      </c>
      <c r="E5" t="str">
        <f>VLOOKUP(D5,Lookups!$A$2:$C$245,2,FALSE)</f>
        <v>No species found</v>
      </c>
      <c r="F5" s="7">
        <v>0</v>
      </c>
    </row>
    <row r="6" spans="1:9" x14ac:dyDescent="0.2">
      <c r="A6" t="s">
        <v>774</v>
      </c>
      <c r="B6" t="s">
        <v>793</v>
      </c>
      <c r="C6">
        <v>218</v>
      </c>
      <c r="D6" t="s">
        <v>181</v>
      </c>
      <c r="E6" t="str">
        <f>VLOOKUP(D6,Lookups!$A$2:$C$245,2,FALSE)</f>
        <v>No species found</v>
      </c>
      <c r="F6" s="7">
        <v>0</v>
      </c>
    </row>
    <row r="7" spans="1:9" x14ac:dyDescent="0.2">
      <c r="A7" t="s">
        <v>774</v>
      </c>
      <c r="B7" t="s">
        <v>793</v>
      </c>
      <c r="C7">
        <v>219</v>
      </c>
      <c r="D7" t="s">
        <v>181</v>
      </c>
      <c r="E7" t="str">
        <f>VLOOKUP(D7,Lookups!$A$2:$C$245,2,FALSE)</f>
        <v>No species found</v>
      </c>
      <c r="F7" s="7">
        <v>0</v>
      </c>
    </row>
    <row r="8" spans="1:9" x14ac:dyDescent="0.2">
      <c r="A8" t="s">
        <v>774</v>
      </c>
      <c r="B8" t="s">
        <v>793</v>
      </c>
      <c r="C8">
        <v>220</v>
      </c>
      <c r="D8" t="s">
        <v>181</v>
      </c>
      <c r="E8" t="str">
        <f>VLOOKUP(D8,Lookups!$A$2:$C$245,2,FALSE)</f>
        <v>No species found</v>
      </c>
      <c r="F8" s="7">
        <v>0</v>
      </c>
    </row>
    <row r="9" spans="1:9" x14ac:dyDescent="0.2">
      <c r="A9" t="s">
        <v>774</v>
      </c>
      <c r="B9" t="s">
        <v>793</v>
      </c>
      <c r="C9">
        <v>221</v>
      </c>
      <c r="D9" t="s">
        <v>181</v>
      </c>
      <c r="E9" t="str">
        <f>VLOOKUP(D9,Lookups!$A$2:$C$245,2,FALSE)</f>
        <v>No species found</v>
      </c>
      <c r="F9" s="7">
        <v>0</v>
      </c>
    </row>
    <row r="10" spans="1:9" x14ac:dyDescent="0.2">
      <c r="A10" t="s">
        <v>774</v>
      </c>
      <c r="B10" t="s">
        <v>793</v>
      </c>
      <c r="C10">
        <v>222</v>
      </c>
      <c r="D10" t="s">
        <v>181</v>
      </c>
      <c r="E10" t="str">
        <f>VLOOKUP(D10,Lookups!$A$2:$C$245,2,FALSE)</f>
        <v>No species found</v>
      </c>
      <c r="F10" s="7">
        <v>0</v>
      </c>
    </row>
    <row r="11" spans="1:9" x14ac:dyDescent="0.2">
      <c r="A11" t="s">
        <v>774</v>
      </c>
      <c r="B11" t="s">
        <v>793</v>
      </c>
      <c r="C11">
        <v>223</v>
      </c>
      <c r="D11" t="s">
        <v>181</v>
      </c>
      <c r="E11" t="str">
        <f>VLOOKUP(D11,Lookups!$A$2:$C$245,2,FALSE)</f>
        <v>No species found</v>
      </c>
      <c r="F11" s="7">
        <v>0</v>
      </c>
    </row>
    <row r="12" spans="1:9" x14ac:dyDescent="0.2">
      <c r="A12" t="s">
        <v>774</v>
      </c>
      <c r="B12" t="s">
        <v>793</v>
      </c>
      <c r="C12">
        <v>224</v>
      </c>
      <c r="D12" t="s">
        <v>181</v>
      </c>
      <c r="E12" t="str">
        <f>VLOOKUP(D12,Lookups!$A$2:$C$245,2,FALSE)</f>
        <v>No species found</v>
      </c>
      <c r="F12" s="7">
        <v>0</v>
      </c>
    </row>
    <row r="13" spans="1:9" x14ac:dyDescent="0.2">
      <c r="A13" t="s">
        <v>774</v>
      </c>
      <c r="B13" t="s">
        <v>793</v>
      </c>
      <c r="C13">
        <v>225</v>
      </c>
      <c r="D13" t="s">
        <v>6</v>
      </c>
      <c r="E13" t="str">
        <f>VLOOKUP(D13,Lookups!$A$2:$C$245,2,FALSE)</f>
        <v>Acer rubrum</v>
      </c>
      <c r="F13" s="7">
        <v>4</v>
      </c>
      <c r="H13" t="s">
        <v>377</v>
      </c>
      <c r="I13" t="s">
        <v>378</v>
      </c>
    </row>
    <row r="14" spans="1:9" x14ac:dyDescent="0.2">
      <c r="A14" t="s">
        <v>774</v>
      </c>
      <c r="B14" t="s">
        <v>793</v>
      </c>
      <c r="C14">
        <v>226</v>
      </c>
      <c r="D14" t="s">
        <v>181</v>
      </c>
      <c r="E14" t="str">
        <f>VLOOKUP(D14,Lookups!$A$2:$C$245,2,FALSE)</f>
        <v>No species found</v>
      </c>
      <c r="F14" s="7">
        <v>0</v>
      </c>
    </row>
    <row r="15" spans="1:9" x14ac:dyDescent="0.2">
      <c r="A15" t="s">
        <v>774</v>
      </c>
      <c r="B15" t="s">
        <v>793</v>
      </c>
      <c r="C15">
        <v>227</v>
      </c>
      <c r="D15" t="s">
        <v>181</v>
      </c>
      <c r="E15" t="str">
        <f>VLOOKUP(D15,Lookups!$A$2:$C$245,2,FALSE)</f>
        <v>No species found</v>
      </c>
      <c r="F15" s="7">
        <v>0</v>
      </c>
    </row>
    <row r="16" spans="1:9" x14ac:dyDescent="0.2">
      <c r="A16" t="s">
        <v>774</v>
      </c>
      <c r="B16" t="s">
        <v>793</v>
      </c>
      <c r="C16">
        <v>228</v>
      </c>
      <c r="D16" t="s">
        <v>183</v>
      </c>
      <c r="E16" t="str">
        <f>VLOOKUP(D16,Lookups!$A$2:$C$245,2,FALSE)</f>
        <v>Nyssa sylvatica</v>
      </c>
      <c r="F16" s="7">
        <v>7.6</v>
      </c>
    </row>
    <row r="17" spans="1:6" x14ac:dyDescent="0.2">
      <c r="A17" t="s">
        <v>774</v>
      </c>
      <c r="B17" t="s">
        <v>793</v>
      </c>
      <c r="C17">
        <v>229</v>
      </c>
      <c r="D17" t="s">
        <v>181</v>
      </c>
      <c r="E17" t="str">
        <f>VLOOKUP(D17,Lookups!$A$2:$C$245,2,FALSE)</f>
        <v>No species found</v>
      </c>
      <c r="F17" s="7">
        <v>0</v>
      </c>
    </row>
    <row r="18" spans="1:6" x14ac:dyDescent="0.2">
      <c r="A18" t="s">
        <v>774</v>
      </c>
      <c r="B18" t="s">
        <v>793</v>
      </c>
      <c r="C18">
        <v>230</v>
      </c>
      <c r="D18" t="s">
        <v>181</v>
      </c>
      <c r="E18" t="str">
        <f>VLOOKUP(D18,Lookups!$A$2:$C$245,2,FALSE)</f>
        <v>No species found</v>
      </c>
      <c r="F18" s="7">
        <v>0</v>
      </c>
    </row>
    <row r="19" spans="1:6" x14ac:dyDescent="0.2">
      <c r="A19" t="s">
        <v>774</v>
      </c>
      <c r="B19" t="s">
        <v>793</v>
      </c>
      <c r="C19">
        <v>231</v>
      </c>
      <c r="D19" t="s">
        <v>181</v>
      </c>
      <c r="E19" t="str">
        <f>VLOOKUP(D19,Lookups!$A$2:$C$245,2,FALSE)</f>
        <v>No species found</v>
      </c>
      <c r="F19" s="7">
        <v>0</v>
      </c>
    </row>
    <row r="20" spans="1:6" x14ac:dyDescent="0.2">
      <c r="A20" t="s">
        <v>774</v>
      </c>
      <c r="B20" t="s">
        <v>793</v>
      </c>
      <c r="C20">
        <v>232</v>
      </c>
      <c r="D20" t="s">
        <v>181</v>
      </c>
      <c r="E20" t="str">
        <f>VLOOKUP(D20,Lookups!$A$2:$C$245,2,FALSE)</f>
        <v>No species found</v>
      </c>
      <c r="F20" s="7">
        <v>0</v>
      </c>
    </row>
    <row r="21" spans="1:6" x14ac:dyDescent="0.2">
      <c r="A21" t="s">
        <v>774</v>
      </c>
      <c r="B21" t="s">
        <v>793</v>
      </c>
      <c r="C21">
        <v>233</v>
      </c>
      <c r="D21" t="s">
        <v>181</v>
      </c>
      <c r="E21" t="str">
        <f>VLOOKUP(D21,Lookups!$A$2:$C$245,2,FALSE)</f>
        <v>No species found</v>
      </c>
      <c r="F21" s="7">
        <v>0</v>
      </c>
    </row>
    <row r="22" spans="1:6" x14ac:dyDescent="0.2">
      <c r="A22" t="s">
        <v>774</v>
      </c>
      <c r="B22" t="s">
        <v>793</v>
      </c>
      <c r="C22">
        <v>234</v>
      </c>
      <c r="D22" t="s">
        <v>181</v>
      </c>
      <c r="E22" t="str">
        <f>VLOOKUP(D22,Lookups!$A$2:$C$245,2,FALSE)</f>
        <v>No species found</v>
      </c>
      <c r="F22" s="7">
        <v>0</v>
      </c>
    </row>
    <row r="23" spans="1:6" x14ac:dyDescent="0.2">
      <c r="A23" t="s">
        <v>774</v>
      </c>
      <c r="B23" t="s">
        <v>793</v>
      </c>
      <c r="C23">
        <v>235</v>
      </c>
      <c r="D23" t="s">
        <v>181</v>
      </c>
      <c r="E23" t="str">
        <f>VLOOKUP(D23,Lookups!$A$2:$C$245,2,FALSE)</f>
        <v>No species found</v>
      </c>
      <c r="F23" s="7">
        <v>0</v>
      </c>
    </row>
    <row r="24" spans="1:6" x14ac:dyDescent="0.2">
      <c r="A24" t="s">
        <v>775</v>
      </c>
      <c r="B24" t="s">
        <v>793</v>
      </c>
      <c r="C24">
        <v>45</v>
      </c>
      <c r="D24" t="s">
        <v>247</v>
      </c>
      <c r="E24" t="str">
        <f>VLOOKUP(D24,Lookups!$A$2:$C$245,2,FALSE)</f>
        <v>Quercus alba</v>
      </c>
      <c r="F24" s="7">
        <v>9.4</v>
      </c>
    </row>
    <row r="25" spans="1:6" x14ac:dyDescent="0.2">
      <c r="A25" t="s">
        <v>775</v>
      </c>
      <c r="B25" t="s">
        <v>793</v>
      </c>
      <c r="C25">
        <v>46</v>
      </c>
      <c r="D25" t="s">
        <v>181</v>
      </c>
      <c r="E25" t="str">
        <f>VLOOKUP(D25,Lookups!$A$2:$C$245,2,FALSE)</f>
        <v>No species found</v>
      </c>
      <c r="F25" s="7">
        <v>0</v>
      </c>
    </row>
    <row r="26" spans="1:6" x14ac:dyDescent="0.2">
      <c r="A26" t="s">
        <v>775</v>
      </c>
      <c r="B26" t="s">
        <v>793</v>
      </c>
      <c r="C26">
        <v>47</v>
      </c>
      <c r="D26" t="s">
        <v>181</v>
      </c>
      <c r="E26" t="str">
        <f>VLOOKUP(D26,Lookups!$A$2:$C$245,2,FALSE)</f>
        <v>No species found</v>
      </c>
      <c r="F26" s="7">
        <v>0</v>
      </c>
    </row>
    <row r="27" spans="1:6" x14ac:dyDescent="0.2">
      <c r="A27" t="s">
        <v>775</v>
      </c>
      <c r="B27" t="s">
        <v>793</v>
      </c>
      <c r="C27">
        <v>48</v>
      </c>
      <c r="D27" t="s">
        <v>181</v>
      </c>
      <c r="E27" t="str">
        <f>VLOOKUP(D27,Lookups!$A$2:$C$245,2,FALSE)</f>
        <v>No species found</v>
      </c>
      <c r="F27" s="7">
        <v>0</v>
      </c>
    </row>
    <row r="28" spans="1:6" x14ac:dyDescent="0.2">
      <c r="A28" t="s">
        <v>775</v>
      </c>
      <c r="B28" t="s">
        <v>793</v>
      </c>
      <c r="C28">
        <v>49</v>
      </c>
      <c r="D28" t="s">
        <v>181</v>
      </c>
      <c r="E28" t="str">
        <f>VLOOKUP(D28,Lookups!$A$2:$C$245,2,FALSE)</f>
        <v>No species found</v>
      </c>
      <c r="F28" s="7">
        <v>0</v>
      </c>
    </row>
    <row r="29" spans="1:6" x14ac:dyDescent="0.2">
      <c r="A29" t="s">
        <v>775</v>
      </c>
      <c r="B29" t="s">
        <v>793</v>
      </c>
      <c r="C29">
        <v>50</v>
      </c>
      <c r="D29" t="s">
        <v>181</v>
      </c>
      <c r="E29" t="str">
        <f>VLOOKUP(D29,Lookups!$A$2:$C$245,2,FALSE)</f>
        <v>No species found</v>
      </c>
      <c r="F29" s="7">
        <v>0</v>
      </c>
    </row>
    <row r="30" spans="1:6" x14ac:dyDescent="0.2">
      <c r="A30" t="s">
        <v>775</v>
      </c>
      <c r="B30" t="s">
        <v>793</v>
      </c>
      <c r="C30">
        <v>51</v>
      </c>
      <c r="D30" t="s">
        <v>247</v>
      </c>
      <c r="E30" t="str">
        <f>VLOOKUP(D30,Lookups!$A$2:$C$245,2,FALSE)</f>
        <v>Quercus alba</v>
      </c>
      <c r="F30" s="7">
        <v>5.6</v>
      </c>
    </row>
    <row r="31" spans="1:6" x14ac:dyDescent="0.2">
      <c r="A31" t="s">
        <v>775</v>
      </c>
      <c r="B31" t="s">
        <v>793</v>
      </c>
      <c r="C31">
        <v>52</v>
      </c>
      <c r="D31" t="s">
        <v>181</v>
      </c>
      <c r="E31" t="str">
        <f>VLOOKUP(D31,Lookups!$A$2:$C$245,2,FALSE)</f>
        <v>No species found</v>
      </c>
      <c r="F31" s="7">
        <v>0</v>
      </c>
    </row>
    <row r="32" spans="1:6" x14ac:dyDescent="0.2">
      <c r="A32" t="s">
        <v>775</v>
      </c>
      <c r="B32" t="s">
        <v>793</v>
      </c>
      <c r="C32">
        <v>53</v>
      </c>
      <c r="D32" t="s">
        <v>181</v>
      </c>
      <c r="E32" t="str">
        <f>VLOOKUP(D32,Lookups!$A$2:$C$245,2,FALSE)</f>
        <v>No species found</v>
      </c>
      <c r="F32" s="7">
        <v>0</v>
      </c>
    </row>
    <row r="33" spans="1:8" x14ac:dyDescent="0.2">
      <c r="A33" t="s">
        <v>775</v>
      </c>
      <c r="B33" t="s">
        <v>793</v>
      </c>
      <c r="C33">
        <v>54</v>
      </c>
      <c r="D33" t="s">
        <v>181</v>
      </c>
      <c r="E33" t="str">
        <f>VLOOKUP(D33,Lookups!$A$2:$C$245,2,FALSE)</f>
        <v>No species found</v>
      </c>
      <c r="F33" s="7">
        <v>0</v>
      </c>
    </row>
    <row r="34" spans="1:8" x14ac:dyDescent="0.2">
      <c r="A34" t="s">
        <v>775</v>
      </c>
      <c r="B34" t="s">
        <v>793</v>
      </c>
      <c r="C34">
        <v>55</v>
      </c>
      <c r="D34" t="s">
        <v>181</v>
      </c>
      <c r="E34" t="str">
        <f>VLOOKUP(D34,Lookups!$A$2:$C$245,2,FALSE)</f>
        <v>No species found</v>
      </c>
      <c r="F34" s="7">
        <v>0</v>
      </c>
    </row>
    <row r="35" spans="1:8" x14ac:dyDescent="0.2">
      <c r="A35" t="s">
        <v>775</v>
      </c>
      <c r="B35" t="s">
        <v>793</v>
      </c>
      <c r="C35">
        <v>56</v>
      </c>
      <c r="D35" t="s">
        <v>181</v>
      </c>
      <c r="E35" t="str">
        <f>VLOOKUP(D35,Lookups!$A$2:$C$245,2,FALSE)</f>
        <v>No species found</v>
      </c>
      <c r="F35" s="7">
        <v>0</v>
      </c>
    </row>
    <row r="36" spans="1:8" x14ac:dyDescent="0.2">
      <c r="A36" t="s">
        <v>775</v>
      </c>
      <c r="B36" t="s">
        <v>793</v>
      </c>
      <c r="C36">
        <v>57</v>
      </c>
      <c r="D36" t="s">
        <v>247</v>
      </c>
      <c r="E36" t="str">
        <f>VLOOKUP(D36,Lookups!$A$2:$C$245,2,FALSE)</f>
        <v>Quercus alba</v>
      </c>
      <c r="F36" s="7">
        <v>8.6</v>
      </c>
      <c r="H36" t="s">
        <v>377</v>
      </c>
    </row>
    <row r="37" spans="1:8" x14ac:dyDescent="0.2">
      <c r="A37" t="s">
        <v>775</v>
      </c>
      <c r="B37" t="s">
        <v>793</v>
      </c>
      <c r="C37">
        <v>58</v>
      </c>
      <c r="D37" t="s">
        <v>181</v>
      </c>
      <c r="E37" t="str">
        <f>VLOOKUP(D37,Lookups!$A$2:$C$245,2,FALSE)</f>
        <v>No species found</v>
      </c>
      <c r="F37" s="7">
        <v>0</v>
      </c>
    </row>
    <row r="38" spans="1:8" x14ac:dyDescent="0.2">
      <c r="A38" t="s">
        <v>775</v>
      </c>
      <c r="B38" t="s">
        <v>793</v>
      </c>
      <c r="C38">
        <v>59</v>
      </c>
      <c r="D38" t="s">
        <v>250</v>
      </c>
      <c r="E38" t="str">
        <f>VLOOKUP(D38,Lookups!$A$2:$C$245,2,FALSE)</f>
        <v>Quercus coccinea</v>
      </c>
      <c r="F38" s="7">
        <v>9.9</v>
      </c>
    </row>
    <row r="39" spans="1:8" x14ac:dyDescent="0.2">
      <c r="A39" t="s">
        <v>775</v>
      </c>
      <c r="B39" t="s">
        <v>793</v>
      </c>
      <c r="C39">
        <v>60</v>
      </c>
      <c r="D39" t="s">
        <v>274</v>
      </c>
      <c r="E39" t="str">
        <f>VLOOKUP(D39,Lookups!$A$2:$C$245,2,FALSE)</f>
        <v>Quercus velutina</v>
      </c>
      <c r="F39" s="7">
        <v>8.6</v>
      </c>
    </row>
    <row r="40" spans="1:8" x14ac:dyDescent="0.2">
      <c r="A40" t="s">
        <v>775</v>
      </c>
      <c r="B40" t="s">
        <v>793</v>
      </c>
      <c r="C40">
        <v>61</v>
      </c>
      <c r="D40" t="s">
        <v>181</v>
      </c>
      <c r="E40" t="str">
        <f>VLOOKUP(D40,Lookups!$A$2:$C$245,2,FALSE)</f>
        <v>No species found</v>
      </c>
      <c r="F40" s="7">
        <v>0</v>
      </c>
    </row>
    <row r="41" spans="1:8" x14ac:dyDescent="0.2">
      <c r="A41" t="s">
        <v>775</v>
      </c>
      <c r="B41" t="s">
        <v>793</v>
      </c>
      <c r="C41">
        <v>62</v>
      </c>
      <c r="D41" t="s">
        <v>181</v>
      </c>
      <c r="E41" t="str">
        <f>VLOOKUP(D41,Lookups!$A$2:$C$245,2,FALSE)</f>
        <v>No species found</v>
      </c>
      <c r="F41" s="7">
        <v>0</v>
      </c>
    </row>
    <row r="42" spans="1:8" x14ac:dyDescent="0.2">
      <c r="A42" t="s">
        <v>775</v>
      </c>
      <c r="B42" t="s">
        <v>793</v>
      </c>
      <c r="C42">
        <v>63</v>
      </c>
      <c r="D42" t="s">
        <v>181</v>
      </c>
      <c r="E42" t="str">
        <f>VLOOKUP(D42,Lookups!$A$2:$C$245,2,FALSE)</f>
        <v>No species found</v>
      </c>
      <c r="F42" s="7">
        <v>0</v>
      </c>
    </row>
    <row r="43" spans="1:8" x14ac:dyDescent="0.2">
      <c r="A43" t="s">
        <v>775</v>
      </c>
      <c r="B43" t="s">
        <v>793</v>
      </c>
      <c r="C43">
        <v>64</v>
      </c>
      <c r="D43" t="s">
        <v>181</v>
      </c>
      <c r="E43" t="str">
        <f>VLOOKUP(D43,Lookups!$A$2:$C$245,2,FALSE)</f>
        <v>No species found</v>
      </c>
      <c r="F43" s="7">
        <v>0</v>
      </c>
    </row>
    <row r="44" spans="1:8" x14ac:dyDescent="0.2">
      <c r="A44" t="s">
        <v>775</v>
      </c>
      <c r="B44" t="s">
        <v>793</v>
      </c>
      <c r="C44">
        <v>65</v>
      </c>
      <c r="D44" t="s">
        <v>181</v>
      </c>
      <c r="E44" t="str">
        <f>VLOOKUP(D44,Lookups!$A$2:$C$245,2,FALSE)</f>
        <v>No species found</v>
      </c>
      <c r="F44" s="7">
        <v>0</v>
      </c>
    </row>
    <row r="45" spans="1:8" x14ac:dyDescent="0.2">
      <c r="A45" t="s">
        <v>775</v>
      </c>
      <c r="B45" t="s">
        <v>793</v>
      </c>
      <c r="C45">
        <v>66</v>
      </c>
      <c r="D45" t="s">
        <v>250</v>
      </c>
      <c r="E45" t="str">
        <f>VLOOKUP(D45,Lookups!$A$2:$C$245,2,FALSE)</f>
        <v>Quercus coccinea</v>
      </c>
      <c r="F45" s="7">
        <v>4.8</v>
      </c>
    </row>
    <row r="46" spans="1:8" x14ac:dyDescent="0.2">
      <c r="A46" t="s">
        <v>775</v>
      </c>
      <c r="B46" t="s">
        <v>793</v>
      </c>
      <c r="C46">
        <v>66</v>
      </c>
      <c r="D46" t="s">
        <v>274</v>
      </c>
      <c r="E46" t="str">
        <f>VLOOKUP(D46,Lookups!$A$2:$C$245,2,FALSE)</f>
        <v>Quercus velutina</v>
      </c>
      <c r="F46" s="7">
        <v>8.1</v>
      </c>
    </row>
    <row r="47" spans="1:8" x14ac:dyDescent="0.2">
      <c r="A47" t="s">
        <v>775</v>
      </c>
      <c r="B47" t="s">
        <v>793</v>
      </c>
      <c r="C47">
        <v>66</v>
      </c>
      <c r="D47" t="s">
        <v>274</v>
      </c>
      <c r="E47" t="str">
        <f>VLOOKUP(D47,Lookups!$A$2:$C$245,2,FALSE)</f>
        <v>Quercus velutina</v>
      </c>
      <c r="F47" s="7">
        <v>5.3</v>
      </c>
    </row>
    <row r="48" spans="1:8" x14ac:dyDescent="0.2">
      <c r="A48" t="s">
        <v>775</v>
      </c>
      <c r="B48" t="s">
        <v>793</v>
      </c>
      <c r="C48">
        <v>66</v>
      </c>
      <c r="D48" t="s">
        <v>274</v>
      </c>
      <c r="E48" t="str">
        <f>VLOOKUP(D48,Lookups!$A$2:$C$245,2,FALSE)</f>
        <v>Quercus velutina</v>
      </c>
      <c r="F48" s="7">
        <v>9</v>
      </c>
      <c r="H48" t="s">
        <v>377</v>
      </c>
    </row>
    <row r="49" spans="1:8" x14ac:dyDescent="0.2">
      <c r="A49" t="s">
        <v>775</v>
      </c>
      <c r="B49" t="s">
        <v>793</v>
      </c>
      <c r="C49">
        <v>67</v>
      </c>
      <c r="D49" t="s">
        <v>250</v>
      </c>
      <c r="E49" t="str">
        <f>VLOOKUP(D49,Lookups!$A$2:$C$245,2,FALSE)</f>
        <v>Quercus coccinea</v>
      </c>
      <c r="F49" s="7">
        <v>4.9000000000000004</v>
      </c>
      <c r="H49" t="s">
        <v>387</v>
      </c>
    </row>
    <row r="50" spans="1:8" x14ac:dyDescent="0.2">
      <c r="A50" t="s">
        <v>775</v>
      </c>
      <c r="B50" t="s">
        <v>793</v>
      </c>
      <c r="C50">
        <v>68</v>
      </c>
      <c r="D50" t="s">
        <v>181</v>
      </c>
      <c r="E50" t="str">
        <f>VLOOKUP(D50,Lookups!$A$2:$C$245,2,FALSE)</f>
        <v>No species found</v>
      </c>
      <c r="F50" s="7">
        <v>0</v>
      </c>
    </row>
    <row r="51" spans="1:8" x14ac:dyDescent="0.2">
      <c r="A51" t="s">
        <v>775</v>
      </c>
      <c r="B51" t="s">
        <v>793</v>
      </c>
      <c r="C51">
        <v>69</v>
      </c>
      <c r="D51" t="s">
        <v>247</v>
      </c>
      <c r="E51" t="str">
        <f>VLOOKUP(D51,Lookups!$A$2:$C$245,2,FALSE)</f>
        <v>Quercus alba</v>
      </c>
      <c r="F51" s="7">
        <v>6.4</v>
      </c>
      <c r="H51" t="s">
        <v>388</v>
      </c>
    </row>
    <row r="52" spans="1:8" x14ac:dyDescent="0.2">
      <c r="A52" t="s">
        <v>776</v>
      </c>
      <c r="B52" t="s">
        <v>793</v>
      </c>
      <c r="C52">
        <v>304</v>
      </c>
      <c r="D52" t="s">
        <v>181</v>
      </c>
      <c r="E52" t="str">
        <f>VLOOKUP(D52,Lookups!$A$2:$C$245,2,FALSE)</f>
        <v>No species found</v>
      </c>
      <c r="F52" s="7">
        <v>0</v>
      </c>
    </row>
    <row r="53" spans="1:8" x14ac:dyDescent="0.2">
      <c r="A53" t="s">
        <v>776</v>
      </c>
      <c r="B53" t="s">
        <v>793</v>
      </c>
      <c r="C53">
        <v>305</v>
      </c>
      <c r="D53" t="s">
        <v>181</v>
      </c>
      <c r="E53" t="str">
        <f>VLOOKUP(D53,Lookups!$A$2:$C$245,2,FALSE)</f>
        <v>No species found</v>
      </c>
      <c r="F53" s="7">
        <v>0</v>
      </c>
    </row>
    <row r="54" spans="1:8" x14ac:dyDescent="0.2">
      <c r="A54" t="s">
        <v>776</v>
      </c>
      <c r="B54" t="s">
        <v>793</v>
      </c>
      <c r="C54">
        <v>306</v>
      </c>
      <c r="D54" t="s">
        <v>181</v>
      </c>
      <c r="E54" t="str">
        <f>VLOOKUP(D54,Lookups!$A$2:$C$245,2,FALSE)</f>
        <v>No species found</v>
      </c>
      <c r="F54" s="7">
        <v>0</v>
      </c>
    </row>
    <row r="55" spans="1:8" x14ac:dyDescent="0.2">
      <c r="A55" t="s">
        <v>776</v>
      </c>
      <c r="B55" t="s">
        <v>793</v>
      </c>
      <c r="C55">
        <v>307</v>
      </c>
      <c r="D55" t="s">
        <v>181</v>
      </c>
      <c r="E55" t="str">
        <f>VLOOKUP(D55,Lookups!$A$2:$C$245,2,FALSE)</f>
        <v>No species found</v>
      </c>
      <c r="F55" s="7">
        <v>0</v>
      </c>
    </row>
    <row r="56" spans="1:8" x14ac:dyDescent="0.2">
      <c r="A56" t="s">
        <v>776</v>
      </c>
      <c r="B56" t="s">
        <v>793</v>
      </c>
      <c r="C56">
        <v>308</v>
      </c>
      <c r="D56" t="s">
        <v>181</v>
      </c>
      <c r="E56" t="str">
        <f>VLOOKUP(D56,Lookups!$A$2:$C$245,2,FALSE)</f>
        <v>No species found</v>
      </c>
      <c r="F56" s="7">
        <v>0</v>
      </c>
    </row>
    <row r="57" spans="1:8" x14ac:dyDescent="0.2">
      <c r="A57" t="s">
        <v>776</v>
      </c>
      <c r="B57" t="s">
        <v>793</v>
      </c>
      <c r="C57">
        <v>309</v>
      </c>
      <c r="D57" t="s">
        <v>181</v>
      </c>
      <c r="E57" t="str">
        <f>VLOOKUP(D57,Lookups!$A$2:$C$245,2,FALSE)</f>
        <v>No species found</v>
      </c>
      <c r="F57" s="7">
        <v>0</v>
      </c>
    </row>
    <row r="58" spans="1:8" x14ac:dyDescent="0.2">
      <c r="A58" t="s">
        <v>776</v>
      </c>
      <c r="B58" t="s">
        <v>793</v>
      </c>
      <c r="C58">
        <v>310</v>
      </c>
      <c r="D58" t="s">
        <v>181</v>
      </c>
      <c r="E58" t="str">
        <f>VLOOKUP(D58,Lookups!$A$2:$C$245,2,FALSE)</f>
        <v>No species found</v>
      </c>
      <c r="F58" s="7">
        <v>0</v>
      </c>
    </row>
    <row r="59" spans="1:8" x14ac:dyDescent="0.2">
      <c r="A59" t="s">
        <v>776</v>
      </c>
      <c r="B59" t="s">
        <v>793</v>
      </c>
      <c r="C59">
        <v>311</v>
      </c>
      <c r="D59" t="s">
        <v>181</v>
      </c>
      <c r="E59" t="str">
        <f>VLOOKUP(D59,Lookups!$A$2:$C$245,2,FALSE)</f>
        <v>No species found</v>
      </c>
      <c r="F59" s="7">
        <v>0</v>
      </c>
    </row>
    <row r="60" spans="1:8" x14ac:dyDescent="0.2">
      <c r="A60" t="s">
        <v>776</v>
      </c>
      <c r="B60" t="s">
        <v>793</v>
      </c>
      <c r="C60">
        <v>312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8" x14ac:dyDescent="0.2">
      <c r="A61" t="s">
        <v>776</v>
      </c>
      <c r="B61" t="s">
        <v>793</v>
      </c>
      <c r="C61">
        <v>313</v>
      </c>
      <c r="D61" t="s">
        <v>181</v>
      </c>
      <c r="E61" t="str">
        <f>VLOOKUP(D61,Lookups!$A$2:$C$245,2,FALSE)</f>
        <v>No species found</v>
      </c>
      <c r="F61" s="7">
        <v>0</v>
      </c>
    </row>
    <row r="62" spans="1:8" x14ac:dyDescent="0.2">
      <c r="A62" t="s">
        <v>776</v>
      </c>
      <c r="B62" t="s">
        <v>793</v>
      </c>
      <c r="C62">
        <v>314</v>
      </c>
      <c r="D62" t="s">
        <v>181</v>
      </c>
      <c r="E62" t="str">
        <f>VLOOKUP(D62,Lookups!$A$2:$C$245,2,FALSE)</f>
        <v>No species found</v>
      </c>
      <c r="F62" s="7">
        <v>0</v>
      </c>
    </row>
    <row r="63" spans="1:8" x14ac:dyDescent="0.2">
      <c r="A63" t="s">
        <v>776</v>
      </c>
      <c r="B63" t="s">
        <v>793</v>
      </c>
      <c r="C63">
        <v>315</v>
      </c>
      <c r="D63" t="s">
        <v>181</v>
      </c>
      <c r="E63" t="str">
        <f>VLOOKUP(D63,Lookups!$A$2:$C$245,2,FALSE)</f>
        <v>No species found</v>
      </c>
      <c r="F63" s="7">
        <v>0</v>
      </c>
    </row>
    <row r="64" spans="1:8" x14ac:dyDescent="0.2">
      <c r="A64" t="s">
        <v>776</v>
      </c>
      <c r="B64" t="s">
        <v>793</v>
      </c>
      <c r="C64">
        <v>316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6" x14ac:dyDescent="0.2">
      <c r="A65" t="s">
        <v>776</v>
      </c>
      <c r="B65" t="s">
        <v>793</v>
      </c>
      <c r="C65">
        <v>317</v>
      </c>
      <c r="D65" t="s">
        <v>271</v>
      </c>
      <c r="E65" t="str">
        <f>VLOOKUP(D65,Lookups!$A$2:$C$245,2,FALSE)</f>
        <v>Quercus stellata</v>
      </c>
      <c r="F65" s="7">
        <v>7.4</v>
      </c>
    </row>
    <row r="66" spans="1:6" x14ac:dyDescent="0.2">
      <c r="A66" t="s">
        <v>776</v>
      </c>
      <c r="B66" t="s">
        <v>793</v>
      </c>
      <c r="C66">
        <v>318</v>
      </c>
      <c r="D66" t="s">
        <v>181</v>
      </c>
      <c r="E66" t="str">
        <f>VLOOKUP(D66,Lookups!$A$2:$C$245,2,FALSE)</f>
        <v>No species found</v>
      </c>
      <c r="F66" s="7">
        <v>0</v>
      </c>
    </row>
    <row r="67" spans="1:6" x14ac:dyDescent="0.2">
      <c r="A67" t="s">
        <v>776</v>
      </c>
      <c r="B67" t="s">
        <v>793</v>
      </c>
      <c r="C67">
        <v>319</v>
      </c>
      <c r="D67" t="s">
        <v>181</v>
      </c>
      <c r="E67" t="str">
        <f>VLOOKUP(D67,Lookups!$A$2:$C$245,2,FALSE)</f>
        <v>No species found</v>
      </c>
      <c r="F67" s="7">
        <v>0</v>
      </c>
    </row>
    <row r="68" spans="1:6" x14ac:dyDescent="0.2">
      <c r="A68" t="s">
        <v>776</v>
      </c>
      <c r="B68" t="s">
        <v>793</v>
      </c>
      <c r="C68">
        <v>320</v>
      </c>
      <c r="D68" t="s">
        <v>181</v>
      </c>
      <c r="E68" t="str">
        <f>VLOOKUP(D68,Lookups!$A$2:$C$245,2,FALSE)</f>
        <v>No species found</v>
      </c>
      <c r="F68" s="7">
        <v>0</v>
      </c>
    </row>
    <row r="69" spans="1:6" x14ac:dyDescent="0.2">
      <c r="A69" t="s">
        <v>776</v>
      </c>
      <c r="B69" t="s">
        <v>793</v>
      </c>
      <c r="C69">
        <v>321</v>
      </c>
      <c r="D69" t="s">
        <v>181</v>
      </c>
      <c r="E69" t="str">
        <f>VLOOKUP(D69,Lookups!$A$2:$C$245,2,FALSE)</f>
        <v>No species found</v>
      </c>
      <c r="F69" s="7">
        <v>0</v>
      </c>
    </row>
    <row r="70" spans="1:6" x14ac:dyDescent="0.2">
      <c r="A70" t="s">
        <v>776</v>
      </c>
      <c r="B70" t="s">
        <v>793</v>
      </c>
      <c r="C70">
        <v>322</v>
      </c>
      <c r="D70" t="s">
        <v>181</v>
      </c>
      <c r="E70" t="str">
        <f>VLOOKUP(D70,Lookups!$A$2:$C$245,2,FALSE)</f>
        <v>No species found</v>
      </c>
      <c r="F70" s="7">
        <v>0</v>
      </c>
    </row>
    <row r="71" spans="1:6" x14ac:dyDescent="0.2">
      <c r="A71" t="s">
        <v>776</v>
      </c>
      <c r="B71" t="s">
        <v>793</v>
      </c>
      <c r="C71">
        <v>323</v>
      </c>
      <c r="D71" t="s">
        <v>181</v>
      </c>
      <c r="E71" t="str">
        <f>VLOOKUP(D71,Lookups!$A$2:$C$245,2,FALSE)</f>
        <v>No species found</v>
      </c>
      <c r="F71" s="7">
        <v>0</v>
      </c>
    </row>
    <row r="72" spans="1:6" x14ac:dyDescent="0.2">
      <c r="A72" t="s">
        <v>776</v>
      </c>
      <c r="B72" t="s">
        <v>793</v>
      </c>
      <c r="C72">
        <v>324</v>
      </c>
      <c r="D72" t="s">
        <v>181</v>
      </c>
      <c r="E72" t="str">
        <f>VLOOKUP(D72,Lookups!$A$2:$C$245,2,FALSE)</f>
        <v>No species found</v>
      </c>
      <c r="F72" s="7">
        <v>0</v>
      </c>
    </row>
    <row r="73" spans="1:6" x14ac:dyDescent="0.2">
      <c r="A73" t="s">
        <v>776</v>
      </c>
      <c r="B73" t="s">
        <v>793</v>
      </c>
      <c r="C73">
        <v>325</v>
      </c>
      <c r="D73" t="s">
        <v>181</v>
      </c>
      <c r="E73" t="str">
        <f>VLOOKUP(D73,Lookups!$A$2:$C$245,2,FALSE)</f>
        <v>No species found</v>
      </c>
      <c r="F73" s="7">
        <v>0</v>
      </c>
    </row>
    <row r="74" spans="1:6" x14ac:dyDescent="0.2">
      <c r="A74" t="s">
        <v>776</v>
      </c>
      <c r="B74" t="s">
        <v>793</v>
      </c>
      <c r="C74">
        <v>326</v>
      </c>
      <c r="D74" t="s">
        <v>181</v>
      </c>
      <c r="E74" t="str">
        <f>VLOOKUP(D74,Lookups!$A$2:$C$245,2,FALSE)</f>
        <v>No species found</v>
      </c>
      <c r="F74" s="7">
        <v>0</v>
      </c>
    </row>
    <row r="75" spans="1:6" x14ac:dyDescent="0.2">
      <c r="A75" t="s">
        <v>776</v>
      </c>
      <c r="B75" t="s">
        <v>793</v>
      </c>
      <c r="C75">
        <v>327</v>
      </c>
      <c r="D75" t="s">
        <v>181</v>
      </c>
      <c r="E75" t="str">
        <f>VLOOKUP(D75,Lookups!$A$2:$C$245,2,FALSE)</f>
        <v>No species found</v>
      </c>
      <c r="F75" s="7">
        <v>0</v>
      </c>
    </row>
    <row r="76" spans="1:6" x14ac:dyDescent="0.2">
      <c r="A76" t="s">
        <v>776</v>
      </c>
      <c r="B76" t="s">
        <v>793</v>
      </c>
      <c r="C76">
        <v>328</v>
      </c>
      <c r="D76" t="s">
        <v>181</v>
      </c>
      <c r="E76" t="str">
        <f>VLOOKUP(D76,Lookups!$A$2:$C$245,2,FALSE)</f>
        <v>No species found</v>
      </c>
      <c r="F76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162"/>
  <sheetViews>
    <sheetView zoomScale="130" zoomScaleNormal="130" workbookViewId="0">
      <pane ySplit="1" topLeftCell="A145" activePane="bottomLeft" state="frozen"/>
      <selection pane="bottomLeft" activeCell="B2" sqref="B2:B162"/>
    </sheetView>
  </sheetViews>
  <sheetFormatPr baseColWidth="10" defaultRowHeight="16" x14ac:dyDescent="0.2"/>
  <cols>
    <col min="4" max="4" width="11.6640625" customWidth="1"/>
    <col min="5" max="5" width="16.6640625" customWidth="1"/>
  </cols>
  <sheetData>
    <row r="1" spans="1:7" s="1" customFormat="1" x14ac:dyDescent="0.2">
      <c r="A1" s="1" t="s">
        <v>346</v>
      </c>
      <c r="B1" s="1" t="s">
        <v>777</v>
      </c>
      <c r="C1" s="1" t="s">
        <v>778</v>
      </c>
      <c r="D1" s="1" t="s">
        <v>779</v>
      </c>
      <c r="E1" s="1" t="s">
        <v>780</v>
      </c>
      <c r="F1" s="1" t="s">
        <v>788</v>
      </c>
      <c r="G1" s="1" t="s">
        <v>789</v>
      </c>
    </row>
    <row r="2" spans="1:7" x14ac:dyDescent="0.2">
      <c r="A2" t="s">
        <v>774</v>
      </c>
      <c r="B2" t="s">
        <v>793</v>
      </c>
      <c r="C2">
        <v>214</v>
      </c>
      <c r="D2" t="s">
        <v>204</v>
      </c>
      <c r="E2" t="str">
        <f>VLOOKUP(D2,Lookups!$A$2:$C$245,2,FALSE)</f>
        <v>Pinus rigida</v>
      </c>
      <c r="F2">
        <v>0</v>
      </c>
      <c r="G2">
        <v>3</v>
      </c>
    </row>
    <row r="3" spans="1:7" x14ac:dyDescent="0.2">
      <c r="A3" t="s">
        <v>774</v>
      </c>
      <c r="B3" t="s">
        <v>793</v>
      </c>
      <c r="C3">
        <v>214</v>
      </c>
      <c r="D3" t="s">
        <v>6</v>
      </c>
      <c r="E3" t="str">
        <f>VLOOKUP(D3,Lookups!$A$2:$C$245,2,FALSE)</f>
        <v>Acer rubrum</v>
      </c>
      <c r="F3">
        <v>1</v>
      </c>
      <c r="G3">
        <v>0</v>
      </c>
    </row>
    <row r="4" spans="1:7" x14ac:dyDescent="0.2">
      <c r="A4" t="s">
        <v>774</v>
      </c>
      <c r="B4" t="s">
        <v>793</v>
      </c>
      <c r="C4">
        <v>214</v>
      </c>
      <c r="D4" t="s">
        <v>183</v>
      </c>
      <c r="E4" t="str">
        <f>VLOOKUP(D4,Lookups!$A$2:$C$245,2,FALSE)</f>
        <v>Nyssa sylvatica</v>
      </c>
      <c r="F4">
        <v>1</v>
      </c>
      <c r="G4">
        <v>0</v>
      </c>
    </row>
    <row r="5" spans="1:7" x14ac:dyDescent="0.2">
      <c r="A5" t="s">
        <v>774</v>
      </c>
      <c r="B5" t="s">
        <v>793</v>
      </c>
      <c r="C5">
        <v>215</v>
      </c>
      <c r="D5" t="s">
        <v>183</v>
      </c>
      <c r="E5" t="str">
        <f>VLOOKUP(D5,Lookups!$A$2:$C$245,2,FALSE)</f>
        <v>Nyssa sylvatica</v>
      </c>
      <c r="F5">
        <v>1</v>
      </c>
      <c r="G5">
        <v>0</v>
      </c>
    </row>
    <row r="6" spans="1:7" x14ac:dyDescent="0.2">
      <c r="A6" t="s">
        <v>774</v>
      </c>
      <c r="B6" t="s">
        <v>793</v>
      </c>
      <c r="C6">
        <v>215</v>
      </c>
      <c r="D6" t="s">
        <v>204</v>
      </c>
      <c r="E6" t="str">
        <f>VLOOKUP(D6,Lookups!$A$2:$C$245,2,FALSE)</f>
        <v>Pinus rigida</v>
      </c>
      <c r="F6">
        <v>0</v>
      </c>
      <c r="G6">
        <v>2</v>
      </c>
    </row>
    <row r="7" spans="1:7" x14ac:dyDescent="0.2">
      <c r="A7" t="s">
        <v>774</v>
      </c>
      <c r="B7" t="s">
        <v>793</v>
      </c>
      <c r="C7">
        <v>215</v>
      </c>
      <c r="D7" t="s">
        <v>250</v>
      </c>
      <c r="E7" t="str">
        <f>VLOOKUP(D7,Lookups!$A$2:$C$245,2,FALSE)</f>
        <v>Quercus coccinea</v>
      </c>
      <c r="F7">
        <v>1</v>
      </c>
      <c r="G7">
        <v>0</v>
      </c>
    </row>
    <row r="8" spans="1:7" x14ac:dyDescent="0.2">
      <c r="A8" t="s">
        <v>774</v>
      </c>
      <c r="B8" t="s">
        <v>793</v>
      </c>
      <c r="C8">
        <v>215</v>
      </c>
      <c r="D8" t="s">
        <v>295</v>
      </c>
      <c r="E8" t="str">
        <f>VLOOKUP(D8,Lookups!$A$2:$C$245,2,FALSE)</f>
        <v>Sassafras albidum</v>
      </c>
      <c r="F8">
        <v>1</v>
      </c>
      <c r="G8">
        <v>0</v>
      </c>
    </row>
    <row r="9" spans="1:7" x14ac:dyDescent="0.2">
      <c r="A9" t="s">
        <v>774</v>
      </c>
      <c r="B9" t="s">
        <v>793</v>
      </c>
      <c r="C9">
        <v>216</v>
      </c>
      <c r="D9" t="s">
        <v>204</v>
      </c>
      <c r="E9" t="str">
        <f>VLOOKUP(D9,Lookups!$A$2:$C$245,2,FALSE)</f>
        <v>Pinus rigida</v>
      </c>
      <c r="F9">
        <v>0</v>
      </c>
      <c r="G9">
        <v>1</v>
      </c>
    </row>
    <row r="10" spans="1:7" x14ac:dyDescent="0.2">
      <c r="A10" t="s">
        <v>774</v>
      </c>
      <c r="B10" t="s">
        <v>793</v>
      </c>
      <c r="C10">
        <v>216</v>
      </c>
      <c r="D10" t="s">
        <v>6</v>
      </c>
      <c r="E10" t="str">
        <f>VLOOKUP(D10,Lookups!$A$2:$C$245,2,FALSE)</f>
        <v>Acer rubrum</v>
      </c>
      <c r="F10">
        <v>1</v>
      </c>
      <c r="G10">
        <v>0</v>
      </c>
    </row>
    <row r="11" spans="1:7" x14ac:dyDescent="0.2">
      <c r="A11" t="s">
        <v>774</v>
      </c>
      <c r="B11" t="s">
        <v>793</v>
      </c>
      <c r="C11">
        <v>217</v>
      </c>
      <c r="D11" t="s">
        <v>204</v>
      </c>
      <c r="E11" t="str">
        <f>VLOOKUP(D11,Lookups!$A$2:$C$245,2,FALSE)</f>
        <v>Pinus rigida</v>
      </c>
      <c r="F11">
        <v>0</v>
      </c>
      <c r="G11">
        <v>7</v>
      </c>
    </row>
    <row r="12" spans="1:7" x14ac:dyDescent="0.2">
      <c r="A12" t="s">
        <v>774</v>
      </c>
      <c r="B12" t="s">
        <v>793</v>
      </c>
      <c r="C12">
        <v>217</v>
      </c>
      <c r="D12" t="s">
        <v>183</v>
      </c>
      <c r="E12" t="str">
        <f>VLOOKUP(D12,Lookups!$A$2:$C$245,2,FALSE)</f>
        <v>Nyssa sylvatica</v>
      </c>
      <c r="F12">
        <v>3</v>
      </c>
      <c r="G12">
        <v>0</v>
      </c>
    </row>
    <row r="13" spans="1:7" x14ac:dyDescent="0.2">
      <c r="A13" t="s">
        <v>774</v>
      </c>
      <c r="B13" t="s">
        <v>793</v>
      </c>
      <c r="C13">
        <v>217</v>
      </c>
      <c r="D13" t="s">
        <v>6</v>
      </c>
      <c r="E13" t="str">
        <f>VLOOKUP(D13,Lookups!$A$2:$C$245,2,FALSE)</f>
        <v>Acer rubrum</v>
      </c>
      <c r="F13">
        <v>5</v>
      </c>
      <c r="G13">
        <v>0</v>
      </c>
    </row>
    <row r="14" spans="1:7" x14ac:dyDescent="0.2">
      <c r="A14" t="s">
        <v>774</v>
      </c>
      <c r="B14" t="s">
        <v>793</v>
      </c>
      <c r="C14">
        <v>218</v>
      </c>
      <c r="D14" t="s">
        <v>204</v>
      </c>
      <c r="E14" t="str">
        <f>VLOOKUP(D14,Lookups!$A$2:$C$245,2,FALSE)</f>
        <v>Pinus rigida</v>
      </c>
      <c r="F14">
        <v>0</v>
      </c>
      <c r="G14">
        <v>3</v>
      </c>
    </row>
    <row r="15" spans="1:7" x14ac:dyDescent="0.2">
      <c r="A15" t="s">
        <v>774</v>
      </c>
      <c r="B15" t="s">
        <v>793</v>
      </c>
      <c r="C15">
        <v>218</v>
      </c>
      <c r="D15" t="s">
        <v>183</v>
      </c>
      <c r="E15" t="str">
        <f>VLOOKUP(D15,Lookups!$A$2:$C$245,2,FALSE)</f>
        <v>Nyssa sylvatica</v>
      </c>
      <c r="F15">
        <v>1</v>
      </c>
      <c r="G15">
        <v>0</v>
      </c>
    </row>
    <row r="16" spans="1:7" x14ac:dyDescent="0.2">
      <c r="A16" t="s">
        <v>774</v>
      </c>
      <c r="B16" t="s">
        <v>793</v>
      </c>
      <c r="C16">
        <v>218</v>
      </c>
      <c r="D16" t="s">
        <v>6</v>
      </c>
      <c r="E16" t="str">
        <f>VLOOKUP(D16,Lookups!$A$2:$C$245,2,FALSE)</f>
        <v>Acer rubrum</v>
      </c>
      <c r="F16">
        <v>3</v>
      </c>
      <c r="G16">
        <v>0</v>
      </c>
    </row>
    <row r="17" spans="1:7" x14ac:dyDescent="0.2">
      <c r="A17" t="s">
        <v>774</v>
      </c>
      <c r="B17" t="s">
        <v>793</v>
      </c>
      <c r="C17">
        <v>218</v>
      </c>
      <c r="D17" t="s">
        <v>250</v>
      </c>
      <c r="E17" t="str">
        <f>VLOOKUP(D17,Lookups!$A$2:$C$245,2,FALSE)</f>
        <v>Quercus coccinea</v>
      </c>
      <c r="F17">
        <v>1</v>
      </c>
      <c r="G17">
        <v>0</v>
      </c>
    </row>
    <row r="18" spans="1:7" x14ac:dyDescent="0.2">
      <c r="A18" t="s">
        <v>774</v>
      </c>
      <c r="B18" t="s">
        <v>793</v>
      </c>
      <c r="C18">
        <v>219</v>
      </c>
      <c r="D18" t="s">
        <v>204</v>
      </c>
      <c r="E18" t="str">
        <f>VLOOKUP(D18,Lookups!$A$2:$C$245,2,FALSE)</f>
        <v>Pinus rigida</v>
      </c>
      <c r="F18">
        <v>0</v>
      </c>
      <c r="G18">
        <v>5</v>
      </c>
    </row>
    <row r="19" spans="1:7" x14ac:dyDescent="0.2">
      <c r="A19" t="s">
        <v>774</v>
      </c>
      <c r="B19" t="s">
        <v>793</v>
      </c>
      <c r="C19">
        <v>219</v>
      </c>
      <c r="D19" t="s">
        <v>295</v>
      </c>
      <c r="E19" t="str">
        <f>VLOOKUP(D19,Lookups!$A$2:$C$245,2,FALSE)</f>
        <v>Sassafras albidum</v>
      </c>
      <c r="F19">
        <v>1</v>
      </c>
      <c r="G19">
        <v>0</v>
      </c>
    </row>
    <row r="20" spans="1:7" x14ac:dyDescent="0.2">
      <c r="A20" t="s">
        <v>774</v>
      </c>
      <c r="B20" t="s">
        <v>793</v>
      </c>
      <c r="C20">
        <v>219</v>
      </c>
      <c r="D20" t="s">
        <v>247</v>
      </c>
      <c r="E20" t="str">
        <f>VLOOKUP(D20,Lookups!$A$2:$C$245,2,FALSE)</f>
        <v>Quercus alba</v>
      </c>
      <c r="F20">
        <v>2</v>
      </c>
      <c r="G20">
        <v>0</v>
      </c>
    </row>
    <row r="21" spans="1:7" x14ac:dyDescent="0.2">
      <c r="A21" t="s">
        <v>774</v>
      </c>
      <c r="B21" t="s">
        <v>793</v>
      </c>
      <c r="C21">
        <v>220</v>
      </c>
      <c r="D21" t="s">
        <v>6</v>
      </c>
      <c r="E21" t="str">
        <f>VLOOKUP(D21,Lookups!$A$2:$C$245,2,FALSE)</f>
        <v>Acer rubrum</v>
      </c>
      <c r="F21">
        <v>4</v>
      </c>
      <c r="G21">
        <v>0</v>
      </c>
    </row>
    <row r="22" spans="1:7" x14ac:dyDescent="0.2">
      <c r="A22" t="s">
        <v>774</v>
      </c>
      <c r="B22" t="s">
        <v>793</v>
      </c>
      <c r="C22">
        <v>220</v>
      </c>
      <c r="D22" t="s">
        <v>204</v>
      </c>
      <c r="E22" t="str">
        <f>VLOOKUP(D22,Lookups!$A$2:$C$245,2,FALSE)</f>
        <v>Pinus rigida</v>
      </c>
      <c r="F22">
        <v>0</v>
      </c>
      <c r="G22">
        <v>2</v>
      </c>
    </row>
    <row r="23" spans="1:7" x14ac:dyDescent="0.2">
      <c r="A23" t="s">
        <v>774</v>
      </c>
      <c r="B23" t="s">
        <v>793</v>
      </c>
      <c r="C23">
        <v>221</v>
      </c>
      <c r="D23" t="s">
        <v>6</v>
      </c>
      <c r="E23" t="str">
        <f>VLOOKUP(D23,Lookups!$A$2:$C$245,2,FALSE)</f>
        <v>Acer rubrum</v>
      </c>
      <c r="F23">
        <v>12</v>
      </c>
      <c r="G23">
        <v>0</v>
      </c>
    </row>
    <row r="24" spans="1:7" x14ac:dyDescent="0.2">
      <c r="A24" t="s">
        <v>774</v>
      </c>
      <c r="B24" t="s">
        <v>793</v>
      </c>
      <c r="C24">
        <v>222</v>
      </c>
      <c r="D24" t="s">
        <v>6</v>
      </c>
      <c r="E24" t="str">
        <f>VLOOKUP(D24,Lookups!$A$2:$C$245,2,FALSE)</f>
        <v>Acer rubrum</v>
      </c>
      <c r="F24">
        <v>1</v>
      </c>
      <c r="G24">
        <v>0</v>
      </c>
    </row>
    <row r="25" spans="1:7" x14ac:dyDescent="0.2">
      <c r="A25" t="s">
        <v>774</v>
      </c>
      <c r="B25" t="s">
        <v>793</v>
      </c>
      <c r="C25">
        <v>222</v>
      </c>
      <c r="D25" t="s">
        <v>250</v>
      </c>
      <c r="E25" t="str">
        <f>VLOOKUP(D25,Lookups!$A$2:$C$245,2,FALSE)</f>
        <v>Quercus coccinea</v>
      </c>
      <c r="F25">
        <v>1</v>
      </c>
      <c r="G25">
        <v>0</v>
      </c>
    </row>
    <row r="26" spans="1:7" x14ac:dyDescent="0.2">
      <c r="A26" t="s">
        <v>774</v>
      </c>
      <c r="B26" t="s">
        <v>793</v>
      </c>
      <c r="C26">
        <v>222</v>
      </c>
      <c r="D26" t="s">
        <v>204</v>
      </c>
      <c r="E26" t="str">
        <f>VLOOKUP(D26,Lookups!$A$2:$C$245,2,FALSE)</f>
        <v>Pinus rigida</v>
      </c>
      <c r="F26">
        <v>0</v>
      </c>
      <c r="G26">
        <v>2</v>
      </c>
    </row>
    <row r="27" spans="1:7" x14ac:dyDescent="0.2">
      <c r="A27" t="s">
        <v>774</v>
      </c>
      <c r="B27" t="s">
        <v>793</v>
      </c>
      <c r="C27">
        <v>223</v>
      </c>
      <c r="D27" t="s">
        <v>6</v>
      </c>
      <c r="E27" t="str">
        <f>VLOOKUP(D27,Lookups!$A$2:$C$245,2,FALSE)</f>
        <v>Acer rubrum</v>
      </c>
      <c r="F27">
        <v>9</v>
      </c>
      <c r="G27">
        <v>0</v>
      </c>
    </row>
    <row r="28" spans="1:7" x14ac:dyDescent="0.2">
      <c r="A28" t="s">
        <v>774</v>
      </c>
      <c r="B28" t="s">
        <v>793</v>
      </c>
      <c r="C28">
        <v>223</v>
      </c>
      <c r="D28" t="s">
        <v>204</v>
      </c>
      <c r="E28" t="str">
        <f>VLOOKUP(D28,Lookups!$A$2:$C$245,2,FALSE)</f>
        <v>Pinus rigida</v>
      </c>
      <c r="F28">
        <v>2</v>
      </c>
      <c r="G28">
        <v>2</v>
      </c>
    </row>
    <row r="29" spans="1:7" x14ac:dyDescent="0.2">
      <c r="A29" t="s">
        <v>774</v>
      </c>
      <c r="B29" t="s">
        <v>793</v>
      </c>
      <c r="C29">
        <v>224</v>
      </c>
      <c r="D29" t="s">
        <v>6</v>
      </c>
      <c r="E29" t="str">
        <f>VLOOKUP(D29,Lookups!$A$2:$C$245,2,FALSE)</f>
        <v>Acer rubrum</v>
      </c>
      <c r="F29">
        <v>8</v>
      </c>
      <c r="G29">
        <v>0</v>
      </c>
    </row>
    <row r="30" spans="1:7" x14ac:dyDescent="0.2">
      <c r="A30" t="s">
        <v>774</v>
      </c>
      <c r="B30" t="s">
        <v>793</v>
      </c>
      <c r="C30">
        <v>224</v>
      </c>
      <c r="D30" t="s">
        <v>204</v>
      </c>
      <c r="E30" t="str">
        <f>VLOOKUP(D30,Lookups!$A$2:$C$245,2,FALSE)</f>
        <v>Pinus rigida</v>
      </c>
      <c r="F30">
        <v>1</v>
      </c>
      <c r="G30">
        <v>0</v>
      </c>
    </row>
    <row r="31" spans="1:7" x14ac:dyDescent="0.2">
      <c r="A31" t="s">
        <v>774</v>
      </c>
      <c r="B31" t="s">
        <v>793</v>
      </c>
      <c r="C31">
        <v>224</v>
      </c>
      <c r="D31" t="s">
        <v>183</v>
      </c>
      <c r="E31" t="str">
        <f>VLOOKUP(D31,Lookups!$A$2:$C$245,2,FALSE)</f>
        <v>Nyssa sylvatica</v>
      </c>
      <c r="F31">
        <v>1</v>
      </c>
      <c r="G31">
        <v>0</v>
      </c>
    </row>
    <row r="32" spans="1:7" x14ac:dyDescent="0.2">
      <c r="A32" t="s">
        <v>774</v>
      </c>
      <c r="B32" t="s">
        <v>793</v>
      </c>
      <c r="C32">
        <v>225</v>
      </c>
      <c r="D32" t="s">
        <v>6</v>
      </c>
      <c r="E32" t="str">
        <f>VLOOKUP(D32,Lookups!$A$2:$C$245,2,FALSE)</f>
        <v>Acer rubrum</v>
      </c>
      <c r="F32">
        <v>11</v>
      </c>
      <c r="G32">
        <v>2</v>
      </c>
    </row>
    <row r="33" spans="1:7" x14ac:dyDescent="0.2">
      <c r="A33" t="s">
        <v>774</v>
      </c>
      <c r="B33" t="s">
        <v>793</v>
      </c>
      <c r="C33">
        <v>225</v>
      </c>
      <c r="D33" t="s">
        <v>183</v>
      </c>
      <c r="E33" t="str">
        <f>VLOOKUP(D33,Lookups!$A$2:$C$245,2,FALSE)</f>
        <v>Nyssa sylvatica</v>
      </c>
      <c r="F33">
        <v>1</v>
      </c>
      <c r="G33">
        <v>0</v>
      </c>
    </row>
    <row r="34" spans="1:7" x14ac:dyDescent="0.2">
      <c r="A34" t="s">
        <v>774</v>
      </c>
      <c r="B34" t="s">
        <v>793</v>
      </c>
      <c r="C34">
        <v>225</v>
      </c>
      <c r="D34" t="s">
        <v>204</v>
      </c>
      <c r="E34" t="str">
        <f>VLOOKUP(D34,Lookups!$A$2:$C$245,2,FALSE)</f>
        <v>Pinus rigida</v>
      </c>
      <c r="F34">
        <v>0</v>
      </c>
      <c r="G34">
        <v>1</v>
      </c>
    </row>
    <row r="35" spans="1:7" x14ac:dyDescent="0.2">
      <c r="A35" t="s">
        <v>774</v>
      </c>
      <c r="B35" t="s">
        <v>793</v>
      </c>
      <c r="C35">
        <v>226</v>
      </c>
      <c r="D35" t="s">
        <v>204</v>
      </c>
      <c r="E35" t="str">
        <f>VLOOKUP(D35,Lookups!$A$2:$C$245,2,FALSE)</f>
        <v>Pinus rigida</v>
      </c>
      <c r="F35">
        <v>0</v>
      </c>
      <c r="G35">
        <v>5</v>
      </c>
    </row>
    <row r="36" spans="1:7" x14ac:dyDescent="0.2">
      <c r="A36" t="s">
        <v>774</v>
      </c>
      <c r="B36" t="s">
        <v>793</v>
      </c>
      <c r="C36">
        <v>226</v>
      </c>
      <c r="D36" t="s">
        <v>6</v>
      </c>
      <c r="E36" t="str">
        <f>VLOOKUP(D36,Lookups!$A$2:$C$245,2,FALSE)</f>
        <v>Acer rubrum</v>
      </c>
      <c r="F36">
        <v>3</v>
      </c>
      <c r="G36">
        <v>0</v>
      </c>
    </row>
    <row r="37" spans="1:7" x14ac:dyDescent="0.2">
      <c r="A37" t="s">
        <v>774</v>
      </c>
      <c r="B37" t="s">
        <v>793</v>
      </c>
      <c r="C37">
        <v>227</v>
      </c>
      <c r="D37" t="s">
        <v>6</v>
      </c>
      <c r="E37" t="str">
        <f>VLOOKUP(D37,Lookups!$A$2:$C$245,2,FALSE)</f>
        <v>Acer rubrum</v>
      </c>
      <c r="F37">
        <v>10</v>
      </c>
      <c r="G37">
        <v>0</v>
      </c>
    </row>
    <row r="38" spans="1:7" x14ac:dyDescent="0.2">
      <c r="A38" t="s">
        <v>774</v>
      </c>
      <c r="B38" t="s">
        <v>793</v>
      </c>
      <c r="C38">
        <v>227</v>
      </c>
      <c r="D38" t="s">
        <v>204</v>
      </c>
      <c r="E38" t="str">
        <f>VLOOKUP(D38,Lookups!$A$2:$C$245,2,FALSE)</f>
        <v>Pinus rigida</v>
      </c>
      <c r="F38">
        <v>0</v>
      </c>
      <c r="G38">
        <v>8</v>
      </c>
    </row>
    <row r="39" spans="1:7" x14ac:dyDescent="0.2">
      <c r="A39" t="s">
        <v>774</v>
      </c>
      <c r="B39" t="s">
        <v>793</v>
      </c>
      <c r="C39">
        <v>228</v>
      </c>
      <c r="D39" t="s">
        <v>6</v>
      </c>
      <c r="E39" t="str">
        <f>VLOOKUP(D39,Lookups!$A$2:$C$245,2,FALSE)</f>
        <v>Acer rubrum</v>
      </c>
      <c r="F39">
        <v>4</v>
      </c>
      <c r="G39">
        <v>0</v>
      </c>
    </row>
    <row r="40" spans="1:7" x14ac:dyDescent="0.2">
      <c r="A40" t="s">
        <v>774</v>
      </c>
      <c r="B40" t="s">
        <v>793</v>
      </c>
      <c r="C40">
        <v>228</v>
      </c>
      <c r="D40" t="s">
        <v>204</v>
      </c>
      <c r="E40" t="str">
        <f>VLOOKUP(D40,Lookups!$A$2:$C$245,2,FALSE)</f>
        <v>Pinus rigida</v>
      </c>
      <c r="F40">
        <v>0</v>
      </c>
      <c r="G40">
        <v>4</v>
      </c>
    </row>
    <row r="41" spans="1:7" x14ac:dyDescent="0.2">
      <c r="A41" t="s">
        <v>774</v>
      </c>
      <c r="B41" t="s">
        <v>793</v>
      </c>
      <c r="C41">
        <v>228</v>
      </c>
      <c r="D41" t="s">
        <v>183</v>
      </c>
      <c r="E41" t="str">
        <f>VLOOKUP(D41,Lookups!$A$2:$C$245,2,FALSE)</f>
        <v>Nyssa sylvatica</v>
      </c>
      <c r="F41">
        <v>1</v>
      </c>
      <c r="G41">
        <v>0</v>
      </c>
    </row>
    <row r="42" spans="1:7" x14ac:dyDescent="0.2">
      <c r="A42" t="s">
        <v>774</v>
      </c>
      <c r="B42" t="s">
        <v>793</v>
      </c>
      <c r="C42">
        <v>229</v>
      </c>
      <c r="D42" t="s">
        <v>6</v>
      </c>
      <c r="E42" t="str">
        <f>VLOOKUP(D42,Lookups!$A$2:$C$245,2,FALSE)</f>
        <v>Acer rubrum</v>
      </c>
      <c r="F42">
        <v>11</v>
      </c>
      <c r="G42">
        <v>0</v>
      </c>
    </row>
    <row r="43" spans="1:7" x14ac:dyDescent="0.2">
      <c r="A43" t="s">
        <v>774</v>
      </c>
      <c r="B43" t="s">
        <v>793</v>
      </c>
      <c r="C43">
        <v>229</v>
      </c>
      <c r="D43" t="s">
        <v>183</v>
      </c>
      <c r="E43" t="str">
        <f>VLOOKUP(D43,Lookups!$A$2:$C$245,2,FALSE)</f>
        <v>Nyssa sylvatica</v>
      </c>
      <c r="F43">
        <v>3</v>
      </c>
      <c r="G43">
        <v>0</v>
      </c>
    </row>
    <row r="44" spans="1:7" x14ac:dyDescent="0.2">
      <c r="A44" t="s">
        <v>774</v>
      </c>
      <c r="B44" t="s">
        <v>793</v>
      </c>
      <c r="C44">
        <v>230</v>
      </c>
      <c r="D44" t="s">
        <v>250</v>
      </c>
      <c r="E44" t="str">
        <f>VLOOKUP(D44,Lookups!$A$2:$C$245,2,FALSE)</f>
        <v>Quercus coccinea</v>
      </c>
      <c r="F44">
        <v>4</v>
      </c>
      <c r="G44">
        <v>0</v>
      </c>
    </row>
    <row r="45" spans="1:7" x14ac:dyDescent="0.2">
      <c r="A45" t="s">
        <v>774</v>
      </c>
      <c r="B45" t="s">
        <v>793</v>
      </c>
      <c r="C45">
        <v>230</v>
      </c>
      <c r="D45" t="s">
        <v>204</v>
      </c>
      <c r="E45" t="str">
        <f>VLOOKUP(D45,Lookups!$A$2:$C$245,2,FALSE)</f>
        <v>Pinus rigida</v>
      </c>
      <c r="F45">
        <v>0</v>
      </c>
      <c r="G45">
        <v>5</v>
      </c>
    </row>
    <row r="46" spans="1:7" x14ac:dyDescent="0.2">
      <c r="A46" t="s">
        <v>774</v>
      </c>
      <c r="B46" t="s">
        <v>793</v>
      </c>
      <c r="C46">
        <v>230</v>
      </c>
      <c r="D46" t="s">
        <v>247</v>
      </c>
      <c r="E46" t="str">
        <f>VLOOKUP(D46,Lookups!$A$2:$C$245,2,FALSE)</f>
        <v>Quercus alba</v>
      </c>
      <c r="F46">
        <v>1</v>
      </c>
      <c r="G46">
        <v>0</v>
      </c>
    </row>
    <row r="47" spans="1:7" x14ac:dyDescent="0.2">
      <c r="A47" t="s">
        <v>774</v>
      </c>
      <c r="B47" t="s">
        <v>793</v>
      </c>
      <c r="C47">
        <v>231</v>
      </c>
      <c r="D47" t="s">
        <v>204</v>
      </c>
      <c r="E47" t="str">
        <f>VLOOKUP(D47,Lookups!$A$2:$C$245,2,FALSE)</f>
        <v>Pinus rigida</v>
      </c>
      <c r="F47">
        <v>4</v>
      </c>
      <c r="G47">
        <v>1</v>
      </c>
    </row>
    <row r="48" spans="1:7" x14ac:dyDescent="0.2">
      <c r="A48" t="s">
        <v>774</v>
      </c>
      <c r="B48" t="s">
        <v>793</v>
      </c>
      <c r="C48">
        <v>231</v>
      </c>
      <c r="D48" t="s">
        <v>183</v>
      </c>
      <c r="E48" t="str">
        <f>VLOOKUP(D48,Lookups!$A$2:$C$245,2,FALSE)</f>
        <v>Nyssa sylvatica</v>
      </c>
      <c r="F48">
        <v>5</v>
      </c>
      <c r="G48">
        <v>0</v>
      </c>
    </row>
    <row r="49" spans="1:7" x14ac:dyDescent="0.2">
      <c r="A49" t="s">
        <v>774</v>
      </c>
      <c r="B49" t="s">
        <v>793</v>
      </c>
      <c r="C49">
        <v>231</v>
      </c>
      <c r="D49" t="s">
        <v>6</v>
      </c>
      <c r="E49" t="str">
        <f>VLOOKUP(D49,Lookups!$A$2:$C$245,2,FALSE)</f>
        <v>Acer rubrum</v>
      </c>
      <c r="F49">
        <v>7</v>
      </c>
      <c r="G49">
        <v>0</v>
      </c>
    </row>
    <row r="50" spans="1:7" x14ac:dyDescent="0.2">
      <c r="A50" t="s">
        <v>774</v>
      </c>
      <c r="B50" t="s">
        <v>793</v>
      </c>
      <c r="C50">
        <v>232</v>
      </c>
      <c r="D50" t="s">
        <v>6</v>
      </c>
      <c r="E50" t="str">
        <f>VLOOKUP(D50,Lookups!$A$2:$C$245,2,FALSE)</f>
        <v>Acer rubrum</v>
      </c>
      <c r="F50">
        <v>6</v>
      </c>
      <c r="G50">
        <v>1</v>
      </c>
    </row>
    <row r="51" spans="1:7" x14ac:dyDescent="0.2">
      <c r="A51" t="s">
        <v>774</v>
      </c>
      <c r="B51" t="s">
        <v>793</v>
      </c>
      <c r="C51">
        <v>232</v>
      </c>
      <c r="D51" t="s">
        <v>183</v>
      </c>
      <c r="E51" t="str">
        <f>VLOOKUP(D51,Lookups!$A$2:$C$245,2,FALSE)</f>
        <v>Nyssa sylvatica</v>
      </c>
      <c r="F51">
        <v>7</v>
      </c>
      <c r="G51">
        <v>0</v>
      </c>
    </row>
    <row r="52" spans="1:7" x14ac:dyDescent="0.2">
      <c r="A52" t="s">
        <v>774</v>
      </c>
      <c r="B52" t="s">
        <v>793</v>
      </c>
      <c r="C52">
        <v>232</v>
      </c>
      <c r="D52" t="s">
        <v>204</v>
      </c>
      <c r="E52" t="str">
        <f>VLOOKUP(D52,Lookups!$A$2:$C$245,2,FALSE)</f>
        <v>Pinus rigida</v>
      </c>
      <c r="F52">
        <v>2</v>
      </c>
      <c r="G52">
        <v>3</v>
      </c>
    </row>
    <row r="53" spans="1:7" x14ac:dyDescent="0.2">
      <c r="A53" t="s">
        <v>774</v>
      </c>
      <c r="B53" t="s">
        <v>793</v>
      </c>
      <c r="C53">
        <v>233</v>
      </c>
      <c r="D53" t="s">
        <v>6</v>
      </c>
      <c r="E53" t="str">
        <f>VLOOKUP(D53,Lookups!$A$2:$C$245,2,FALSE)</f>
        <v>Acer rubrum</v>
      </c>
      <c r="F53">
        <v>1</v>
      </c>
      <c r="G53">
        <v>0</v>
      </c>
    </row>
    <row r="54" spans="1:7" x14ac:dyDescent="0.2">
      <c r="A54" t="s">
        <v>774</v>
      </c>
      <c r="B54" t="s">
        <v>793</v>
      </c>
      <c r="C54">
        <v>233</v>
      </c>
      <c r="D54" t="s">
        <v>204</v>
      </c>
      <c r="E54" t="str">
        <f>VLOOKUP(D54,Lookups!$A$2:$C$245,2,FALSE)</f>
        <v>Pinus rigida</v>
      </c>
      <c r="F54">
        <v>0</v>
      </c>
      <c r="G54">
        <v>4</v>
      </c>
    </row>
    <row r="55" spans="1:7" x14ac:dyDescent="0.2">
      <c r="A55" t="s">
        <v>774</v>
      </c>
      <c r="B55" t="s">
        <v>793</v>
      </c>
      <c r="C55">
        <v>233</v>
      </c>
      <c r="D55" t="s">
        <v>295</v>
      </c>
      <c r="E55" t="str">
        <f>VLOOKUP(D55,Lookups!$A$2:$C$245,2,FALSE)</f>
        <v>Sassafras albidum</v>
      </c>
      <c r="F55">
        <v>1</v>
      </c>
      <c r="G55">
        <v>0</v>
      </c>
    </row>
    <row r="56" spans="1:7" x14ac:dyDescent="0.2">
      <c r="A56" t="s">
        <v>774</v>
      </c>
      <c r="B56" t="s">
        <v>793</v>
      </c>
      <c r="C56">
        <v>233</v>
      </c>
      <c r="D56" t="s">
        <v>247</v>
      </c>
      <c r="E56" t="str">
        <f>VLOOKUP(D56,Lookups!$A$2:$C$245,2,FALSE)</f>
        <v>Quercus alba</v>
      </c>
      <c r="F56">
        <v>1</v>
      </c>
      <c r="G56">
        <v>0</v>
      </c>
    </row>
    <row r="57" spans="1:7" x14ac:dyDescent="0.2">
      <c r="A57" t="s">
        <v>774</v>
      </c>
      <c r="B57" t="s">
        <v>793</v>
      </c>
      <c r="C57">
        <v>233</v>
      </c>
      <c r="D57" t="s">
        <v>250</v>
      </c>
      <c r="E57" t="str">
        <f>VLOOKUP(D57,Lookups!$A$2:$C$245,2,FALSE)</f>
        <v>Quercus coccinea</v>
      </c>
      <c r="F57">
        <v>3</v>
      </c>
      <c r="G57">
        <v>0</v>
      </c>
    </row>
    <row r="58" spans="1:7" x14ac:dyDescent="0.2">
      <c r="A58" t="s">
        <v>774</v>
      </c>
      <c r="B58" t="s">
        <v>793</v>
      </c>
      <c r="C58">
        <v>234</v>
      </c>
      <c r="D58" t="s">
        <v>6</v>
      </c>
      <c r="E58" t="str">
        <f>VLOOKUP(D58,Lookups!$A$2:$C$245,2,FALSE)</f>
        <v>Acer rubrum</v>
      </c>
      <c r="F58">
        <v>1</v>
      </c>
      <c r="G58">
        <v>0</v>
      </c>
    </row>
    <row r="59" spans="1:7" x14ac:dyDescent="0.2">
      <c r="A59" t="s">
        <v>774</v>
      </c>
      <c r="B59" t="s">
        <v>793</v>
      </c>
      <c r="C59">
        <v>234</v>
      </c>
      <c r="D59" t="s">
        <v>204</v>
      </c>
      <c r="E59" t="str">
        <f>VLOOKUP(D59,Lookups!$A$2:$C$245,2,FALSE)</f>
        <v>Pinus rigida</v>
      </c>
      <c r="F59">
        <v>1</v>
      </c>
      <c r="G59">
        <v>0</v>
      </c>
    </row>
    <row r="60" spans="1:7" x14ac:dyDescent="0.2">
      <c r="A60" t="s">
        <v>774</v>
      </c>
      <c r="B60" t="s">
        <v>793</v>
      </c>
      <c r="C60">
        <v>235</v>
      </c>
      <c r="D60" t="s">
        <v>204</v>
      </c>
      <c r="E60" t="str">
        <f>VLOOKUP(D60,Lookups!$A$2:$C$245,2,FALSE)</f>
        <v>Pinus rigida</v>
      </c>
      <c r="F60">
        <v>1</v>
      </c>
      <c r="G60">
        <v>3</v>
      </c>
    </row>
    <row r="61" spans="1:7" x14ac:dyDescent="0.2">
      <c r="A61" t="s">
        <v>774</v>
      </c>
      <c r="B61" t="s">
        <v>793</v>
      </c>
      <c r="C61">
        <v>235</v>
      </c>
      <c r="D61" t="s">
        <v>183</v>
      </c>
      <c r="E61" t="str">
        <f>VLOOKUP(D61,Lookups!$A$2:$C$245,2,FALSE)</f>
        <v>Nyssa sylvatica</v>
      </c>
      <c r="F61">
        <v>1</v>
      </c>
      <c r="G61">
        <v>0</v>
      </c>
    </row>
    <row r="62" spans="1:7" x14ac:dyDescent="0.2">
      <c r="A62" t="s">
        <v>775</v>
      </c>
      <c r="B62" t="s">
        <v>793</v>
      </c>
      <c r="C62">
        <v>45</v>
      </c>
      <c r="D62" t="s">
        <v>250</v>
      </c>
      <c r="E62" t="str">
        <f>VLOOKUP(D62,Lookups!$A$2:$C$245,2,FALSE)</f>
        <v>Quercus coccinea</v>
      </c>
      <c r="F62">
        <v>4</v>
      </c>
      <c r="G62">
        <v>0</v>
      </c>
    </row>
    <row r="63" spans="1:7" x14ac:dyDescent="0.2">
      <c r="A63" t="s">
        <v>775</v>
      </c>
      <c r="B63" t="s">
        <v>793</v>
      </c>
      <c r="C63">
        <v>45</v>
      </c>
      <c r="D63" t="s">
        <v>204</v>
      </c>
      <c r="E63" t="str">
        <f>VLOOKUP(D63,Lookups!$A$2:$C$245,2,FALSE)</f>
        <v>Pinus rigida</v>
      </c>
      <c r="F63">
        <v>0</v>
      </c>
      <c r="G63">
        <v>3</v>
      </c>
    </row>
    <row r="64" spans="1:7" x14ac:dyDescent="0.2">
      <c r="A64" t="s">
        <v>775</v>
      </c>
      <c r="B64" t="s">
        <v>793</v>
      </c>
      <c r="C64">
        <v>46</v>
      </c>
      <c r="D64" t="s">
        <v>274</v>
      </c>
      <c r="E64" t="str">
        <f>VLOOKUP(D64,Lookups!$A$2:$C$245,2,FALSE)</f>
        <v>Quercus velutina</v>
      </c>
      <c r="F64">
        <v>1</v>
      </c>
      <c r="G64">
        <v>0</v>
      </c>
    </row>
    <row r="65" spans="1:7" x14ac:dyDescent="0.2">
      <c r="A65" t="s">
        <v>775</v>
      </c>
      <c r="B65" t="s">
        <v>793</v>
      </c>
      <c r="C65">
        <v>46</v>
      </c>
      <c r="D65" t="s">
        <v>204</v>
      </c>
      <c r="E65" t="str">
        <f>VLOOKUP(D65,Lookups!$A$2:$C$245,2,FALSE)</f>
        <v>Pinus rigida</v>
      </c>
      <c r="F65">
        <v>0</v>
      </c>
      <c r="G65">
        <v>4</v>
      </c>
    </row>
    <row r="66" spans="1:7" x14ac:dyDescent="0.2">
      <c r="A66" t="s">
        <v>775</v>
      </c>
      <c r="B66" t="s">
        <v>793</v>
      </c>
      <c r="C66">
        <v>46</v>
      </c>
      <c r="D66" t="s">
        <v>250</v>
      </c>
      <c r="E66" t="str">
        <f>VLOOKUP(D66,Lookups!$A$2:$C$245,2,FALSE)</f>
        <v>Quercus coccinea</v>
      </c>
      <c r="F66">
        <v>2</v>
      </c>
      <c r="G66">
        <v>0</v>
      </c>
    </row>
    <row r="67" spans="1:7" x14ac:dyDescent="0.2">
      <c r="A67" t="s">
        <v>775</v>
      </c>
      <c r="B67" t="s">
        <v>793</v>
      </c>
      <c r="C67">
        <v>47</v>
      </c>
      <c r="D67" t="s">
        <v>271</v>
      </c>
      <c r="E67" t="str">
        <f>VLOOKUP(D67,Lookups!$A$2:$C$245,2,FALSE)</f>
        <v>Quercus stellata</v>
      </c>
      <c r="F67">
        <v>1</v>
      </c>
      <c r="G67">
        <v>0</v>
      </c>
    </row>
    <row r="68" spans="1:7" x14ac:dyDescent="0.2">
      <c r="A68" t="s">
        <v>775</v>
      </c>
      <c r="B68" t="s">
        <v>793</v>
      </c>
      <c r="C68">
        <v>47</v>
      </c>
      <c r="D68" t="s">
        <v>204</v>
      </c>
      <c r="E68" t="str">
        <f>VLOOKUP(D68,Lookups!$A$2:$C$245,2,FALSE)</f>
        <v>Pinus rigida</v>
      </c>
      <c r="F68">
        <v>0</v>
      </c>
      <c r="G68">
        <v>3</v>
      </c>
    </row>
    <row r="69" spans="1:7" x14ac:dyDescent="0.2">
      <c r="A69" t="s">
        <v>775</v>
      </c>
      <c r="B69" t="s">
        <v>793</v>
      </c>
      <c r="C69">
        <v>47</v>
      </c>
      <c r="D69" t="s">
        <v>250</v>
      </c>
      <c r="E69" t="str">
        <f>VLOOKUP(D69,Lookups!$A$2:$C$245,2,FALSE)</f>
        <v>Quercus coccinea</v>
      </c>
      <c r="F69">
        <v>1</v>
      </c>
      <c r="G69">
        <v>0</v>
      </c>
    </row>
    <row r="70" spans="1:7" x14ac:dyDescent="0.2">
      <c r="A70" t="s">
        <v>775</v>
      </c>
      <c r="B70" t="s">
        <v>793</v>
      </c>
      <c r="C70">
        <v>48</v>
      </c>
      <c r="D70" t="s">
        <v>204</v>
      </c>
      <c r="E70" t="str">
        <f>VLOOKUP(D70,Lookups!$A$2:$C$245,2,FALSE)</f>
        <v>Pinus rigida</v>
      </c>
      <c r="F70">
        <v>0</v>
      </c>
      <c r="G70">
        <v>5</v>
      </c>
    </row>
    <row r="71" spans="1:7" x14ac:dyDescent="0.2">
      <c r="A71" t="s">
        <v>775</v>
      </c>
      <c r="B71" t="s">
        <v>793</v>
      </c>
      <c r="C71">
        <v>49</v>
      </c>
      <c r="D71" t="s">
        <v>247</v>
      </c>
      <c r="E71" t="str">
        <f>VLOOKUP(D71,Lookups!$A$2:$C$245,2,FALSE)</f>
        <v>Quercus alba</v>
      </c>
      <c r="F71">
        <v>2</v>
      </c>
      <c r="G71">
        <v>0</v>
      </c>
    </row>
    <row r="72" spans="1:7" x14ac:dyDescent="0.2">
      <c r="A72" t="s">
        <v>775</v>
      </c>
      <c r="B72" t="s">
        <v>793</v>
      </c>
      <c r="C72">
        <v>49</v>
      </c>
      <c r="D72" t="s">
        <v>204</v>
      </c>
      <c r="E72" t="str">
        <f>VLOOKUP(D72,Lookups!$A$2:$C$245,2,FALSE)</f>
        <v>Pinus rigida</v>
      </c>
      <c r="F72">
        <v>0</v>
      </c>
      <c r="G72">
        <v>8</v>
      </c>
    </row>
    <row r="73" spans="1:7" x14ac:dyDescent="0.2">
      <c r="A73" t="s">
        <v>775</v>
      </c>
      <c r="B73" t="s">
        <v>793</v>
      </c>
      <c r="C73">
        <v>49</v>
      </c>
      <c r="D73" t="s">
        <v>274</v>
      </c>
      <c r="E73" t="str">
        <f>VLOOKUP(D73,Lookups!$A$2:$C$245,2,FALSE)</f>
        <v>Quercus velutina</v>
      </c>
      <c r="F73">
        <v>3</v>
      </c>
      <c r="G73">
        <v>0</v>
      </c>
    </row>
    <row r="74" spans="1:7" x14ac:dyDescent="0.2">
      <c r="A74" t="s">
        <v>775</v>
      </c>
      <c r="B74" t="s">
        <v>793</v>
      </c>
      <c r="C74">
        <v>50</v>
      </c>
      <c r="D74" t="s">
        <v>204</v>
      </c>
      <c r="E74" t="str">
        <f>VLOOKUP(D74,Lookups!$A$2:$C$245,2,FALSE)</f>
        <v>Pinus rigida</v>
      </c>
      <c r="F74">
        <v>0</v>
      </c>
      <c r="G74">
        <v>5</v>
      </c>
    </row>
    <row r="75" spans="1:7" x14ac:dyDescent="0.2">
      <c r="A75" t="s">
        <v>775</v>
      </c>
      <c r="B75" t="s">
        <v>793</v>
      </c>
      <c r="C75">
        <v>51</v>
      </c>
      <c r="D75" t="s">
        <v>204</v>
      </c>
      <c r="E75" t="str">
        <f>VLOOKUP(D75,Lookups!$A$2:$C$245,2,FALSE)</f>
        <v>Pinus rigida</v>
      </c>
      <c r="F75">
        <v>0</v>
      </c>
      <c r="G75">
        <v>1</v>
      </c>
    </row>
    <row r="76" spans="1:7" x14ac:dyDescent="0.2">
      <c r="A76" t="s">
        <v>775</v>
      </c>
      <c r="B76" t="s">
        <v>793</v>
      </c>
      <c r="C76">
        <v>51</v>
      </c>
      <c r="D76" t="s">
        <v>250</v>
      </c>
      <c r="E76" t="str">
        <f>VLOOKUP(D76,Lookups!$A$2:$C$245,2,FALSE)</f>
        <v>Quercus coccinea</v>
      </c>
      <c r="F76">
        <v>7</v>
      </c>
      <c r="G76">
        <v>0</v>
      </c>
    </row>
    <row r="77" spans="1:7" x14ac:dyDescent="0.2">
      <c r="A77" t="s">
        <v>775</v>
      </c>
      <c r="B77" t="s">
        <v>793</v>
      </c>
      <c r="C77">
        <v>51</v>
      </c>
      <c r="D77" t="s">
        <v>274</v>
      </c>
      <c r="E77" t="str">
        <f>VLOOKUP(D77,Lookups!$A$2:$C$245,2,FALSE)</f>
        <v>Quercus velutina</v>
      </c>
      <c r="F77">
        <v>1</v>
      </c>
      <c r="G77">
        <v>0</v>
      </c>
    </row>
    <row r="78" spans="1:7" x14ac:dyDescent="0.2">
      <c r="A78" t="s">
        <v>775</v>
      </c>
      <c r="B78" t="s">
        <v>793</v>
      </c>
      <c r="C78">
        <v>52</v>
      </c>
      <c r="D78" t="s">
        <v>204</v>
      </c>
      <c r="E78" t="str">
        <f>VLOOKUP(D78,Lookups!$A$2:$C$245,2,FALSE)</f>
        <v>Pinus rigida</v>
      </c>
      <c r="F78">
        <v>0</v>
      </c>
      <c r="G78">
        <v>3</v>
      </c>
    </row>
    <row r="79" spans="1:7" x14ac:dyDescent="0.2">
      <c r="A79" t="s">
        <v>775</v>
      </c>
      <c r="B79" t="s">
        <v>793</v>
      </c>
      <c r="C79">
        <v>52</v>
      </c>
      <c r="D79" t="s">
        <v>250</v>
      </c>
      <c r="E79" t="str">
        <f>VLOOKUP(D79,Lookups!$A$2:$C$245,2,FALSE)</f>
        <v>Quercus coccinea</v>
      </c>
      <c r="F79">
        <v>3</v>
      </c>
      <c r="G79">
        <v>0</v>
      </c>
    </row>
    <row r="80" spans="1:7" x14ac:dyDescent="0.2">
      <c r="A80" t="s">
        <v>775</v>
      </c>
      <c r="B80" t="s">
        <v>793</v>
      </c>
      <c r="C80">
        <v>53</v>
      </c>
      <c r="D80" t="s">
        <v>204</v>
      </c>
      <c r="E80" t="str">
        <f>VLOOKUP(D80,Lookups!$A$2:$C$245,2,FALSE)</f>
        <v>Pinus rigida</v>
      </c>
      <c r="F80">
        <v>0</v>
      </c>
      <c r="G80">
        <v>3</v>
      </c>
    </row>
    <row r="81" spans="1:7" x14ac:dyDescent="0.2">
      <c r="A81" t="s">
        <v>775</v>
      </c>
      <c r="B81" t="s">
        <v>793</v>
      </c>
      <c r="C81">
        <v>53</v>
      </c>
      <c r="D81" t="s">
        <v>250</v>
      </c>
      <c r="E81" t="str">
        <f>VLOOKUP(D81,Lookups!$A$2:$C$245,2,FALSE)</f>
        <v>Quercus coccinea</v>
      </c>
      <c r="F81">
        <v>1</v>
      </c>
      <c r="G81">
        <v>0</v>
      </c>
    </row>
    <row r="82" spans="1:7" x14ac:dyDescent="0.2">
      <c r="A82" t="s">
        <v>775</v>
      </c>
      <c r="B82" t="s">
        <v>793</v>
      </c>
      <c r="C82">
        <v>53</v>
      </c>
      <c r="D82" t="s">
        <v>247</v>
      </c>
      <c r="E82" t="str">
        <f>VLOOKUP(D82,Lookups!$A$2:$C$245,2,FALSE)</f>
        <v>Quercus alba</v>
      </c>
      <c r="F82">
        <v>1</v>
      </c>
      <c r="G82">
        <v>0</v>
      </c>
    </row>
    <row r="83" spans="1:7" x14ac:dyDescent="0.2">
      <c r="A83" t="s">
        <v>775</v>
      </c>
      <c r="B83" t="s">
        <v>793</v>
      </c>
      <c r="C83">
        <v>54</v>
      </c>
      <c r="D83" t="s">
        <v>247</v>
      </c>
      <c r="E83" t="str">
        <f>VLOOKUP(D83,Lookups!$A$2:$C$245,2,FALSE)</f>
        <v>Quercus alba</v>
      </c>
      <c r="F83">
        <v>3</v>
      </c>
      <c r="G83">
        <v>0</v>
      </c>
    </row>
    <row r="84" spans="1:7" x14ac:dyDescent="0.2">
      <c r="A84" t="s">
        <v>775</v>
      </c>
      <c r="B84" t="s">
        <v>793</v>
      </c>
      <c r="C84">
        <v>54</v>
      </c>
      <c r="D84" t="s">
        <v>204</v>
      </c>
      <c r="E84" t="str">
        <f>VLOOKUP(D84,Lookups!$A$2:$C$245,2,FALSE)</f>
        <v>Pinus rigida</v>
      </c>
      <c r="F84">
        <v>0</v>
      </c>
      <c r="G84">
        <v>2</v>
      </c>
    </row>
    <row r="85" spans="1:7" x14ac:dyDescent="0.2">
      <c r="A85" t="s">
        <v>775</v>
      </c>
      <c r="B85" t="s">
        <v>793</v>
      </c>
      <c r="C85">
        <v>54</v>
      </c>
      <c r="D85" t="s">
        <v>250</v>
      </c>
      <c r="E85" t="str">
        <f>VLOOKUP(D85,Lookups!$A$2:$C$245,2,FALSE)</f>
        <v>Quercus coccinea</v>
      </c>
      <c r="F85">
        <v>2</v>
      </c>
      <c r="G85">
        <v>0</v>
      </c>
    </row>
    <row r="86" spans="1:7" x14ac:dyDescent="0.2">
      <c r="A86" t="s">
        <v>775</v>
      </c>
      <c r="B86" t="s">
        <v>793</v>
      </c>
      <c r="C86">
        <v>55</v>
      </c>
      <c r="D86" t="s">
        <v>181</v>
      </c>
      <c r="E86" t="str">
        <f>VLOOKUP(D86,Lookups!$A$2:$C$245,2,FALSE)</f>
        <v>No species found</v>
      </c>
      <c r="F86">
        <v>0</v>
      </c>
      <c r="G86">
        <v>0</v>
      </c>
    </row>
    <row r="87" spans="1:7" x14ac:dyDescent="0.2">
      <c r="A87" t="s">
        <v>775</v>
      </c>
      <c r="B87" t="s">
        <v>793</v>
      </c>
      <c r="C87">
        <v>56</v>
      </c>
      <c r="D87" t="s">
        <v>204</v>
      </c>
      <c r="E87" t="str">
        <f>VLOOKUP(D87,Lookups!$A$2:$C$245,2,FALSE)</f>
        <v>Pinus rigida</v>
      </c>
      <c r="F87">
        <v>0</v>
      </c>
      <c r="G87">
        <v>3</v>
      </c>
    </row>
    <row r="88" spans="1:7" x14ac:dyDescent="0.2">
      <c r="A88" t="s">
        <v>775</v>
      </c>
      <c r="B88" t="s">
        <v>793</v>
      </c>
      <c r="C88">
        <v>56</v>
      </c>
      <c r="D88" t="s">
        <v>274</v>
      </c>
      <c r="E88" t="str">
        <f>VLOOKUP(D88,Lookups!$A$2:$C$245,2,FALSE)</f>
        <v>Quercus velutina</v>
      </c>
      <c r="F88">
        <v>1</v>
      </c>
      <c r="G88">
        <v>0</v>
      </c>
    </row>
    <row r="89" spans="1:7" x14ac:dyDescent="0.2">
      <c r="A89" t="s">
        <v>775</v>
      </c>
      <c r="B89" t="s">
        <v>793</v>
      </c>
      <c r="C89">
        <v>56</v>
      </c>
      <c r="D89" t="s">
        <v>250</v>
      </c>
      <c r="E89" t="str">
        <f>VLOOKUP(D89,Lookups!$A$2:$C$245,2,FALSE)</f>
        <v>Quercus coccinea</v>
      </c>
      <c r="F89">
        <v>2</v>
      </c>
      <c r="G89">
        <v>0</v>
      </c>
    </row>
    <row r="90" spans="1:7" x14ac:dyDescent="0.2">
      <c r="A90" t="s">
        <v>775</v>
      </c>
      <c r="B90" t="s">
        <v>793</v>
      </c>
      <c r="C90">
        <v>57</v>
      </c>
      <c r="D90" t="s">
        <v>247</v>
      </c>
      <c r="E90" t="str">
        <f>VLOOKUP(D90,Lookups!$A$2:$C$245,2,FALSE)</f>
        <v>Quercus alba</v>
      </c>
      <c r="F90">
        <v>1</v>
      </c>
      <c r="G90">
        <v>0</v>
      </c>
    </row>
    <row r="91" spans="1:7" x14ac:dyDescent="0.2">
      <c r="A91" t="s">
        <v>775</v>
      </c>
      <c r="B91" t="s">
        <v>793</v>
      </c>
      <c r="C91">
        <v>57</v>
      </c>
      <c r="D91" t="s">
        <v>250</v>
      </c>
      <c r="E91" t="str">
        <f>VLOOKUP(D91,Lookups!$A$2:$C$245,2,FALSE)</f>
        <v>Quercus coccinea</v>
      </c>
      <c r="F91">
        <v>1</v>
      </c>
      <c r="G91">
        <v>0</v>
      </c>
    </row>
    <row r="92" spans="1:7" x14ac:dyDescent="0.2">
      <c r="A92" t="s">
        <v>775</v>
      </c>
      <c r="B92" t="s">
        <v>793</v>
      </c>
      <c r="C92">
        <v>57</v>
      </c>
      <c r="D92" t="s">
        <v>204</v>
      </c>
      <c r="E92" t="str">
        <f>VLOOKUP(D92,Lookups!$A$2:$C$245,2,FALSE)</f>
        <v>Pinus rigida</v>
      </c>
      <c r="F92">
        <v>0</v>
      </c>
      <c r="G92">
        <v>2</v>
      </c>
    </row>
    <row r="93" spans="1:7" x14ac:dyDescent="0.2">
      <c r="A93" t="s">
        <v>775</v>
      </c>
      <c r="B93" t="s">
        <v>793</v>
      </c>
      <c r="C93">
        <v>58</v>
      </c>
      <c r="D93" t="s">
        <v>274</v>
      </c>
      <c r="E93" t="str">
        <f>VLOOKUP(D93,Lookups!$A$2:$C$245,2,FALSE)</f>
        <v>Quercus velutina</v>
      </c>
      <c r="F93">
        <v>4</v>
      </c>
      <c r="G93">
        <v>0</v>
      </c>
    </row>
    <row r="94" spans="1:7" x14ac:dyDescent="0.2">
      <c r="A94" t="s">
        <v>775</v>
      </c>
      <c r="B94" t="s">
        <v>793</v>
      </c>
      <c r="C94">
        <v>58</v>
      </c>
      <c r="D94" t="s">
        <v>250</v>
      </c>
      <c r="E94" t="str">
        <f>VLOOKUP(D94,Lookups!$A$2:$C$245,2,FALSE)</f>
        <v>Quercus coccinea</v>
      </c>
      <c r="F94">
        <v>4</v>
      </c>
      <c r="G94">
        <v>0</v>
      </c>
    </row>
    <row r="95" spans="1:7" x14ac:dyDescent="0.2">
      <c r="A95" t="s">
        <v>775</v>
      </c>
      <c r="B95" t="s">
        <v>793</v>
      </c>
      <c r="C95">
        <v>59</v>
      </c>
      <c r="D95" t="s">
        <v>274</v>
      </c>
      <c r="E95" t="str">
        <f>VLOOKUP(D95,Lookups!$A$2:$C$245,2,FALSE)</f>
        <v>Quercus velutina</v>
      </c>
      <c r="F95">
        <v>2</v>
      </c>
      <c r="G95">
        <v>0</v>
      </c>
    </row>
    <row r="96" spans="1:7" x14ac:dyDescent="0.2">
      <c r="A96" t="s">
        <v>775</v>
      </c>
      <c r="B96" t="s">
        <v>793</v>
      </c>
      <c r="C96">
        <v>59</v>
      </c>
      <c r="D96" t="s">
        <v>204</v>
      </c>
      <c r="E96" t="str">
        <f>VLOOKUP(D96,Lookups!$A$2:$C$245,2,FALSE)</f>
        <v>Pinus rigida</v>
      </c>
      <c r="F96">
        <v>0</v>
      </c>
      <c r="G96">
        <v>4</v>
      </c>
    </row>
    <row r="97" spans="1:7" x14ac:dyDescent="0.2">
      <c r="A97" t="s">
        <v>775</v>
      </c>
      <c r="B97" t="s">
        <v>793</v>
      </c>
      <c r="C97">
        <v>59</v>
      </c>
      <c r="D97" t="s">
        <v>250</v>
      </c>
      <c r="E97" t="str">
        <f>VLOOKUP(D97,Lookups!$A$2:$C$245,2,FALSE)</f>
        <v>Quercus coccinea</v>
      </c>
      <c r="F97">
        <v>4</v>
      </c>
      <c r="G97">
        <v>0</v>
      </c>
    </row>
    <row r="98" spans="1:7" x14ac:dyDescent="0.2">
      <c r="A98" t="s">
        <v>775</v>
      </c>
      <c r="B98" t="s">
        <v>793</v>
      </c>
      <c r="C98">
        <v>60</v>
      </c>
      <c r="D98" t="s">
        <v>250</v>
      </c>
      <c r="E98" t="str">
        <f>VLOOKUP(D98,Lookups!$A$2:$C$245,2,FALSE)</f>
        <v>Quercus coccinea</v>
      </c>
      <c r="F98">
        <v>2</v>
      </c>
      <c r="G98">
        <v>0</v>
      </c>
    </row>
    <row r="99" spans="1:7" x14ac:dyDescent="0.2">
      <c r="A99" t="s">
        <v>775</v>
      </c>
      <c r="B99" t="s">
        <v>793</v>
      </c>
      <c r="C99">
        <v>60</v>
      </c>
      <c r="D99" t="s">
        <v>204</v>
      </c>
      <c r="E99" t="str">
        <f>VLOOKUP(D99,Lookups!$A$2:$C$245,2,FALSE)</f>
        <v>Pinus rigida</v>
      </c>
      <c r="F99">
        <v>0</v>
      </c>
      <c r="G99">
        <v>3</v>
      </c>
    </row>
    <row r="100" spans="1:7" x14ac:dyDescent="0.2">
      <c r="A100" t="s">
        <v>775</v>
      </c>
      <c r="B100" t="s">
        <v>793</v>
      </c>
      <c r="C100">
        <v>61</v>
      </c>
      <c r="D100" t="s">
        <v>204</v>
      </c>
      <c r="E100" t="str">
        <f>VLOOKUP(D100,Lookups!$A$2:$C$245,2,FALSE)</f>
        <v>Pinus rigida</v>
      </c>
      <c r="F100">
        <v>0</v>
      </c>
      <c r="G100">
        <v>5</v>
      </c>
    </row>
    <row r="101" spans="1:7" x14ac:dyDescent="0.2">
      <c r="A101" t="s">
        <v>775</v>
      </c>
      <c r="B101" t="s">
        <v>793</v>
      </c>
      <c r="C101">
        <v>61</v>
      </c>
      <c r="D101" t="s">
        <v>250</v>
      </c>
      <c r="E101" t="str">
        <f>VLOOKUP(D101,Lookups!$A$2:$C$245,2,FALSE)</f>
        <v>Quercus coccinea</v>
      </c>
      <c r="F101">
        <v>2</v>
      </c>
      <c r="G101">
        <v>0</v>
      </c>
    </row>
    <row r="102" spans="1:7" x14ac:dyDescent="0.2">
      <c r="A102" t="s">
        <v>775</v>
      </c>
      <c r="B102" t="s">
        <v>793</v>
      </c>
      <c r="C102">
        <v>62</v>
      </c>
      <c r="D102" t="s">
        <v>204</v>
      </c>
      <c r="E102" t="str">
        <f>VLOOKUP(D102,Lookups!$A$2:$C$245,2,FALSE)</f>
        <v>Pinus rigida</v>
      </c>
      <c r="F102">
        <v>0</v>
      </c>
      <c r="G102">
        <v>2</v>
      </c>
    </row>
    <row r="103" spans="1:7" x14ac:dyDescent="0.2">
      <c r="A103" t="s">
        <v>775</v>
      </c>
      <c r="B103" t="s">
        <v>793</v>
      </c>
      <c r="C103">
        <v>62</v>
      </c>
      <c r="D103" t="s">
        <v>247</v>
      </c>
      <c r="E103" t="str">
        <f>VLOOKUP(D103,Lookups!$A$2:$C$245,2,FALSE)</f>
        <v>Quercus alba</v>
      </c>
      <c r="F103">
        <v>1</v>
      </c>
      <c r="G103">
        <v>0</v>
      </c>
    </row>
    <row r="104" spans="1:7" x14ac:dyDescent="0.2">
      <c r="A104" t="s">
        <v>775</v>
      </c>
      <c r="B104" t="s">
        <v>793</v>
      </c>
      <c r="C104">
        <v>62</v>
      </c>
      <c r="D104" t="s">
        <v>250</v>
      </c>
      <c r="E104" t="str">
        <f>VLOOKUP(D104,Lookups!$A$2:$C$245,2,FALSE)</f>
        <v>Quercus coccinea</v>
      </c>
      <c r="F104">
        <v>2</v>
      </c>
      <c r="G104">
        <v>0</v>
      </c>
    </row>
    <row r="105" spans="1:7" x14ac:dyDescent="0.2">
      <c r="A105" t="s">
        <v>775</v>
      </c>
      <c r="B105" t="s">
        <v>793</v>
      </c>
      <c r="C105">
        <v>63</v>
      </c>
      <c r="D105" t="s">
        <v>204</v>
      </c>
      <c r="E105" t="str">
        <f>VLOOKUP(D105,Lookups!$A$2:$C$245,2,FALSE)</f>
        <v>Pinus rigida</v>
      </c>
      <c r="F105">
        <v>0</v>
      </c>
      <c r="G105">
        <v>3</v>
      </c>
    </row>
    <row r="106" spans="1:7" x14ac:dyDescent="0.2">
      <c r="A106" t="s">
        <v>775</v>
      </c>
      <c r="B106" t="s">
        <v>793</v>
      </c>
      <c r="C106">
        <v>63</v>
      </c>
      <c r="D106" t="s">
        <v>250</v>
      </c>
      <c r="E106" t="str">
        <f>VLOOKUP(D106,Lookups!$A$2:$C$245,2,FALSE)</f>
        <v>Quercus coccinea</v>
      </c>
      <c r="F106">
        <v>2</v>
      </c>
      <c r="G106">
        <v>0</v>
      </c>
    </row>
    <row r="107" spans="1:7" x14ac:dyDescent="0.2">
      <c r="A107" t="s">
        <v>775</v>
      </c>
      <c r="B107" t="s">
        <v>793</v>
      </c>
      <c r="C107">
        <v>64</v>
      </c>
      <c r="D107" t="s">
        <v>250</v>
      </c>
      <c r="E107" t="str">
        <f>VLOOKUP(D107,Lookups!$A$2:$C$245,2,FALSE)</f>
        <v>Quercus coccinea</v>
      </c>
      <c r="F107">
        <v>0</v>
      </c>
      <c r="G107">
        <v>1</v>
      </c>
    </row>
    <row r="108" spans="1:7" x14ac:dyDescent="0.2">
      <c r="A108" t="s">
        <v>775</v>
      </c>
      <c r="B108" t="s">
        <v>793</v>
      </c>
      <c r="C108">
        <v>64</v>
      </c>
      <c r="D108" t="s">
        <v>204</v>
      </c>
      <c r="E108" t="str">
        <f>VLOOKUP(D108,Lookups!$A$2:$C$245,2,FALSE)</f>
        <v>Pinus rigida</v>
      </c>
      <c r="F108">
        <v>0</v>
      </c>
      <c r="G108">
        <v>3</v>
      </c>
    </row>
    <row r="109" spans="1:7" x14ac:dyDescent="0.2">
      <c r="A109" t="s">
        <v>775</v>
      </c>
      <c r="B109" t="s">
        <v>793</v>
      </c>
      <c r="C109">
        <v>64</v>
      </c>
      <c r="D109" t="s">
        <v>274</v>
      </c>
      <c r="E109" t="str">
        <f>VLOOKUP(D109,Lookups!$A$2:$C$245,2,FALSE)</f>
        <v>Quercus velutina</v>
      </c>
      <c r="F109">
        <v>1</v>
      </c>
      <c r="G109">
        <v>0</v>
      </c>
    </row>
    <row r="110" spans="1:7" x14ac:dyDescent="0.2">
      <c r="A110" t="s">
        <v>775</v>
      </c>
      <c r="B110" t="s">
        <v>793</v>
      </c>
      <c r="C110">
        <v>65</v>
      </c>
      <c r="D110" t="s">
        <v>204</v>
      </c>
      <c r="E110" t="str">
        <f>VLOOKUP(D110,Lookups!$A$2:$C$245,2,FALSE)</f>
        <v>Pinus rigida</v>
      </c>
      <c r="F110">
        <v>0</v>
      </c>
      <c r="G110">
        <v>3</v>
      </c>
    </row>
    <row r="111" spans="1:7" x14ac:dyDescent="0.2">
      <c r="A111" t="s">
        <v>775</v>
      </c>
      <c r="B111" t="s">
        <v>793</v>
      </c>
      <c r="C111">
        <v>65</v>
      </c>
      <c r="D111" t="s">
        <v>250</v>
      </c>
      <c r="E111" t="str">
        <f>VLOOKUP(D111,Lookups!$A$2:$C$245,2,FALSE)</f>
        <v>Quercus coccinea</v>
      </c>
      <c r="F111">
        <v>1</v>
      </c>
      <c r="G111">
        <v>0</v>
      </c>
    </row>
    <row r="112" spans="1:7" x14ac:dyDescent="0.2">
      <c r="A112" t="s">
        <v>775</v>
      </c>
      <c r="B112" t="s">
        <v>793</v>
      </c>
      <c r="C112">
        <v>65</v>
      </c>
      <c r="D112" t="s">
        <v>247</v>
      </c>
      <c r="E112" t="str">
        <f>VLOOKUP(D112,Lookups!$A$2:$C$245,2,FALSE)</f>
        <v>Quercus alba</v>
      </c>
      <c r="F112">
        <v>1</v>
      </c>
      <c r="G112">
        <v>0</v>
      </c>
    </row>
    <row r="113" spans="1:7" x14ac:dyDescent="0.2">
      <c r="A113" t="s">
        <v>775</v>
      </c>
      <c r="B113" t="s">
        <v>793</v>
      </c>
      <c r="C113">
        <v>66</v>
      </c>
      <c r="D113" t="s">
        <v>274</v>
      </c>
      <c r="E113" t="str">
        <f>VLOOKUP(D113,Lookups!$A$2:$C$245,2,FALSE)</f>
        <v>Quercus velutina</v>
      </c>
      <c r="F113">
        <v>2</v>
      </c>
      <c r="G113">
        <v>0</v>
      </c>
    </row>
    <row r="114" spans="1:7" x14ac:dyDescent="0.2">
      <c r="A114" t="s">
        <v>775</v>
      </c>
      <c r="B114" t="s">
        <v>793</v>
      </c>
      <c r="C114">
        <v>66</v>
      </c>
      <c r="D114" t="s">
        <v>250</v>
      </c>
      <c r="E114" t="str">
        <f>VLOOKUP(D114,Lookups!$A$2:$C$245,2,FALSE)</f>
        <v>Quercus coccinea</v>
      </c>
      <c r="F114">
        <v>2</v>
      </c>
      <c r="G114">
        <v>0</v>
      </c>
    </row>
    <row r="115" spans="1:7" x14ac:dyDescent="0.2">
      <c r="A115" t="s">
        <v>775</v>
      </c>
      <c r="B115" t="s">
        <v>793</v>
      </c>
      <c r="C115">
        <v>67</v>
      </c>
      <c r="D115" t="s">
        <v>204</v>
      </c>
      <c r="E115" t="str">
        <f>VLOOKUP(D115,Lookups!$A$2:$C$245,2,FALSE)</f>
        <v>Pinus rigida</v>
      </c>
      <c r="F115">
        <v>0</v>
      </c>
      <c r="G115">
        <v>2</v>
      </c>
    </row>
    <row r="116" spans="1:7" x14ac:dyDescent="0.2">
      <c r="A116" t="s">
        <v>775</v>
      </c>
      <c r="B116" t="s">
        <v>793</v>
      </c>
      <c r="C116">
        <v>67</v>
      </c>
      <c r="D116" t="s">
        <v>250</v>
      </c>
      <c r="E116" t="str">
        <f>VLOOKUP(D116,Lookups!$A$2:$C$245,2,FALSE)</f>
        <v>Quercus coccinea</v>
      </c>
      <c r="F116">
        <v>2</v>
      </c>
      <c r="G116">
        <v>0</v>
      </c>
    </row>
    <row r="117" spans="1:7" x14ac:dyDescent="0.2">
      <c r="A117" t="s">
        <v>775</v>
      </c>
      <c r="B117" t="s">
        <v>793</v>
      </c>
      <c r="C117">
        <v>68</v>
      </c>
      <c r="D117" t="s">
        <v>250</v>
      </c>
      <c r="E117" t="str">
        <f>VLOOKUP(D117,Lookups!$A$2:$C$245,2,FALSE)</f>
        <v>Quercus coccinea</v>
      </c>
      <c r="F117">
        <v>3</v>
      </c>
      <c r="G117">
        <v>0</v>
      </c>
    </row>
    <row r="118" spans="1:7" x14ac:dyDescent="0.2">
      <c r="A118" t="s">
        <v>775</v>
      </c>
      <c r="B118" t="s">
        <v>793</v>
      </c>
      <c r="C118">
        <v>68</v>
      </c>
      <c r="D118" t="s">
        <v>204</v>
      </c>
      <c r="E118" t="str">
        <f>VLOOKUP(D118,Lookups!$A$2:$C$245,2,FALSE)</f>
        <v>Pinus rigida</v>
      </c>
      <c r="F118">
        <v>0</v>
      </c>
      <c r="G118">
        <v>2</v>
      </c>
    </row>
    <row r="119" spans="1:7" x14ac:dyDescent="0.2">
      <c r="A119" t="s">
        <v>775</v>
      </c>
      <c r="B119" t="s">
        <v>793</v>
      </c>
      <c r="C119">
        <v>68</v>
      </c>
      <c r="D119" t="s">
        <v>274</v>
      </c>
      <c r="E119" t="str">
        <f>VLOOKUP(D119,Lookups!$A$2:$C$245,2,FALSE)</f>
        <v>Quercus velutina</v>
      </c>
      <c r="F119">
        <v>1</v>
      </c>
      <c r="G119">
        <v>0</v>
      </c>
    </row>
    <row r="120" spans="1:7" x14ac:dyDescent="0.2">
      <c r="A120" t="s">
        <v>775</v>
      </c>
      <c r="B120" t="s">
        <v>793</v>
      </c>
      <c r="C120">
        <v>69</v>
      </c>
      <c r="D120" t="s">
        <v>247</v>
      </c>
      <c r="E120" t="str">
        <f>VLOOKUP(D120,Lookups!$A$2:$C$245,2,FALSE)</f>
        <v>Quercus alba</v>
      </c>
      <c r="F120">
        <v>1</v>
      </c>
      <c r="G120">
        <v>0</v>
      </c>
    </row>
    <row r="121" spans="1:7" x14ac:dyDescent="0.2">
      <c r="A121" t="s">
        <v>775</v>
      </c>
      <c r="B121" t="s">
        <v>793</v>
      </c>
      <c r="C121">
        <v>69</v>
      </c>
      <c r="D121" t="s">
        <v>274</v>
      </c>
      <c r="E121" t="str">
        <f>VLOOKUP(D121,Lookups!$A$2:$C$245,2,FALSE)</f>
        <v>Quercus velutina</v>
      </c>
      <c r="F121">
        <v>3</v>
      </c>
      <c r="G121">
        <v>0</v>
      </c>
    </row>
    <row r="122" spans="1:7" x14ac:dyDescent="0.2">
      <c r="A122" t="s">
        <v>775</v>
      </c>
      <c r="B122" t="s">
        <v>793</v>
      </c>
      <c r="C122">
        <v>69</v>
      </c>
      <c r="D122" t="s">
        <v>250</v>
      </c>
      <c r="E122" t="str">
        <f>VLOOKUP(D122,Lookups!$A$2:$C$245,2,FALSE)</f>
        <v>Quercus coccinea</v>
      </c>
      <c r="F122">
        <v>1</v>
      </c>
      <c r="G122">
        <v>0</v>
      </c>
    </row>
    <row r="123" spans="1:7" x14ac:dyDescent="0.2">
      <c r="A123" t="s">
        <v>775</v>
      </c>
      <c r="B123" t="s">
        <v>793</v>
      </c>
      <c r="C123">
        <v>69</v>
      </c>
      <c r="D123" t="s">
        <v>204</v>
      </c>
      <c r="E123" t="str">
        <f>VLOOKUP(D123,Lookups!$A$2:$C$245,2,FALSE)</f>
        <v>Pinus rigida</v>
      </c>
      <c r="F123">
        <v>0</v>
      </c>
      <c r="G123">
        <v>1</v>
      </c>
    </row>
    <row r="124" spans="1:7" x14ac:dyDescent="0.2">
      <c r="A124" t="s">
        <v>776</v>
      </c>
      <c r="B124" t="s">
        <v>793</v>
      </c>
      <c r="C124">
        <v>304</v>
      </c>
      <c r="D124" t="s">
        <v>204</v>
      </c>
      <c r="E124" t="str">
        <f>VLOOKUP(D124,Lookups!$A$2:$C$245,2,FALSE)</f>
        <v>Pinus rigida</v>
      </c>
      <c r="F124">
        <v>0</v>
      </c>
      <c r="G124">
        <v>2</v>
      </c>
    </row>
    <row r="125" spans="1:7" x14ac:dyDescent="0.2">
      <c r="A125" t="s">
        <v>776</v>
      </c>
      <c r="B125" t="s">
        <v>793</v>
      </c>
      <c r="C125">
        <v>305</v>
      </c>
      <c r="D125" t="s">
        <v>181</v>
      </c>
      <c r="E125" t="str">
        <f>VLOOKUP(D125,Lookups!$A$2:$C$245,2,FALSE)</f>
        <v>No species found</v>
      </c>
      <c r="F125">
        <v>0</v>
      </c>
      <c r="G125">
        <v>0</v>
      </c>
    </row>
    <row r="126" spans="1:7" x14ac:dyDescent="0.2">
      <c r="A126" t="s">
        <v>776</v>
      </c>
      <c r="B126" t="s">
        <v>793</v>
      </c>
      <c r="C126">
        <v>306</v>
      </c>
      <c r="D126" t="s">
        <v>181</v>
      </c>
      <c r="E126" t="str">
        <f>VLOOKUP(D126,Lookups!$A$2:$C$245,2,FALSE)</f>
        <v>No species found</v>
      </c>
      <c r="F126">
        <v>0</v>
      </c>
      <c r="G126">
        <v>0</v>
      </c>
    </row>
    <row r="127" spans="1:7" x14ac:dyDescent="0.2">
      <c r="A127" t="s">
        <v>776</v>
      </c>
      <c r="B127" t="s">
        <v>793</v>
      </c>
      <c r="C127">
        <v>307</v>
      </c>
      <c r="D127" t="s">
        <v>204</v>
      </c>
      <c r="E127" t="str">
        <f>VLOOKUP(D127,Lookups!$A$2:$C$245,2,FALSE)</f>
        <v>Pinus rigida</v>
      </c>
      <c r="F127">
        <v>1</v>
      </c>
      <c r="G127">
        <v>0</v>
      </c>
    </row>
    <row r="128" spans="1:7" x14ac:dyDescent="0.2">
      <c r="A128" t="s">
        <v>776</v>
      </c>
      <c r="B128" t="s">
        <v>793</v>
      </c>
      <c r="C128">
        <v>308</v>
      </c>
      <c r="D128" t="s">
        <v>204</v>
      </c>
      <c r="E128" t="str">
        <f>VLOOKUP(D128,Lookups!$A$2:$C$245,2,FALSE)</f>
        <v>Pinus rigida</v>
      </c>
      <c r="F128">
        <v>0</v>
      </c>
      <c r="G128">
        <v>1</v>
      </c>
    </row>
    <row r="129" spans="1:7" x14ac:dyDescent="0.2">
      <c r="A129" t="s">
        <v>776</v>
      </c>
      <c r="B129" t="s">
        <v>793</v>
      </c>
      <c r="C129">
        <v>309</v>
      </c>
      <c r="D129" t="s">
        <v>204</v>
      </c>
      <c r="E129" t="str">
        <f>VLOOKUP(D129,Lookups!$A$2:$C$245,2,FALSE)</f>
        <v>Pinus rigida</v>
      </c>
      <c r="F129">
        <v>1</v>
      </c>
      <c r="G129">
        <v>2</v>
      </c>
    </row>
    <row r="130" spans="1:7" x14ac:dyDescent="0.2">
      <c r="A130" t="s">
        <v>776</v>
      </c>
      <c r="B130" t="s">
        <v>793</v>
      </c>
      <c r="C130">
        <v>310</v>
      </c>
      <c r="D130" t="s">
        <v>250</v>
      </c>
      <c r="E130" t="str">
        <f>VLOOKUP(D130,Lookups!$A$2:$C$245,2,FALSE)</f>
        <v>Quercus coccinea</v>
      </c>
      <c r="F130">
        <v>1</v>
      </c>
      <c r="G130">
        <v>0</v>
      </c>
    </row>
    <row r="131" spans="1:7" x14ac:dyDescent="0.2">
      <c r="A131" t="s">
        <v>776</v>
      </c>
      <c r="B131" t="s">
        <v>793</v>
      </c>
      <c r="C131">
        <v>311</v>
      </c>
      <c r="D131" t="s">
        <v>181</v>
      </c>
      <c r="E131" t="str">
        <f>VLOOKUP(D131,Lookups!$A$2:$C$245,2,FALSE)</f>
        <v>No species found</v>
      </c>
      <c r="F131">
        <v>0</v>
      </c>
      <c r="G131">
        <v>0</v>
      </c>
    </row>
    <row r="132" spans="1:7" x14ac:dyDescent="0.2">
      <c r="A132" t="s">
        <v>776</v>
      </c>
      <c r="B132" t="s">
        <v>793</v>
      </c>
      <c r="C132">
        <v>312</v>
      </c>
      <c r="D132" t="s">
        <v>250</v>
      </c>
      <c r="E132" t="str">
        <f>VLOOKUP(D132,Lookups!$A$2:$C$245,2,FALSE)</f>
        <v>Quercus coccinea</v>
      </c>
      <c r="F132">
        <v>1</v>
      </c>
      <c r="G132">
        <v>0</v>
      </c>
    </row>
    <row r="133" spans="1:7" x14ac:dyDescent="0.2">
      <c r="A133" t="s">
        <v>776</v>
      </c>
      <c r="B133" t="s">
        <v>793</v>
      </c>
      <c r="C133">
        <v>313</v>
      </c>
      <c r="D133" t="s">
        <v>204</v>
      </c>
      <c r="E133" t="str">
        <f>VLOOKUP(D133,Lookups!$A$2:$C$245,2,FALSE)</f>
        <v>Pinus rigida</v>
      </c>
      <c r="F133">
        <v>1</v>
      </c>
      <c r="G133">
        <v>6</v>
      </c>
    </row>
    <row r="134" spans="1:7" x14ac:dyDescent="0.2">
      <c r="A134" t="s">
        <v>776</v>
      </c>
      <c r="B134" t="s">
        <v>793</v>
      </c>
      <c r="C134">
        <v>314</v>
      </c>
      <c r="D134" t="s">
        <v>204</v>
      </c>
      <c r="E134" t="str">
        <f>VLOOKUP(D134,Lookups!$A$2:$C$245,2,FALSE)</f>
        <v>Pinus rigida</v>
      </c>
      <c r="F134">
        <v>1</v>
      </c>
      <c r="G134">
        <v>3</v>
      </c>
    </row>
    <row r="135" spans="1:7" x14ac:dyDescent="0.2">
      <c r="A135" t="s">
        <v>776</v>
      </c>
      <c r="B135" t="s">
        <v>793</v>
      </c>
      <c r="C135">
        <v>315</v>
      </c>
      <c r="D135" t="s">
        <v>204</v>
      </c>
      <c r="E135" t="str">
        <f>VLOOKUP(D135,Lookups!$A$2:$C$245,2,FALSE)</f>
        <v>Pinus rigida</v>
      </c>
      <c r="F135">
        <v>0</v>
      </c>
      <c r="G135">
        <v>6</v>
      </c>
    </row>
    <row r="136" spans="1:7" x14ac:dyDescent="0.2">
      <c r="A136" t="s">
        <v>776</v>
      </c>
      <c r="B136" t="s">
        <v>793</v>
      </c>
      <c r="C136">
        <v>316</v>
      </c>
      <c r="D136" t="s">
        <v>204</v>
      </c>
      <c r="E136" t="str">
        <f>VLOOKUP(D136,Lookups!$A$2:$C$245,2,FALSE)</f>
        <v>Pinus rigida</v>
      </c>
      <c r="F136">
        <v>0</v>
      </c>
      <c r="G136">
        <v>3</v>
      </c>
    </row>
    <row r="137" spans="1:7" x14ac:dyDescent="0.2">
      <c r="A137" t="s">
        <v>776</v>
      </c>
      <c r="B137" t="s">
        <v>793</v>
      </c>
      <c r="C137">
        <v>316</v>
      </c>
      <c r="D137" t="s">
        <v>247</v>
      </c>
      <c r="E137" t="str">
        <f>VLOOKUP(D137,Lookups!$A$2:$C$245,2,FALSE)</f>
        <v>Quercus alba</v>
      </c>
      <c r="F137">
        <v>1</v>
      </c>
      <c r="G137">
        <v>0</v>
      </c>
    </row>
    <row r="138" spans="1:7" x14ac:dyDescent="0.2">
      <c r="A138" t="s">
        <v>776</v>
      </c>
      <c r="B138" t="s">
        <v>793</v>
      </c>
      <c r="C138">
        <v>317</v>
      </c>
      <c r="D138" t="s">
        <v>204</v>
      </c>
      <c r="E138" t="str">
        <f>VLOOKUP(D138,Lookups!$A$2:$C$245,2,FALSE)</f>
        <v>Pinus rigida</v>
      </c>
      <c r="F138">
        <v>0</v>
      </c>
      <c r="G138">
        <v>4</v>
      </c>
    </row>
    <row r="139" spans="1:7" x14ac:dyDescent="0.2">
      <c r="A139" t="s">
        <v>776</v>
      </c>
      <c r="B139" t="s">
        <v>793</v>
      </c>
      <c r="C139">
        <v>317</v>
      </c>
      <c r="D139" t="s">
        <v>271</v>
      </c>
      <c r="E139" t="str">
        <f>VLOOKUP(D139,Lookups!$A$2:$C$245,2,FALSE)</f>
        <v>Quercus stellata</v>
      </c>
      <c r="F139">
        <v>6</v>
      </c>
      <c r="G139">
        <v>0</v>
      </c>
    </row>
    <row r="140" spans="1:7" x14ac:dyDescent="0.2">
      <c r="A140" t="s">
        <v>776</v>
      </c>
      <c r="B140" t="s">
        <v>793</v>
      </c>
      <c r="C140">
        <v>317</v>
      </c>
      <c r="D140" t="s">
        <v>250</v>
      </c>
      <c r="E140" t="str">
        <f>VLOOKUP(D140,Lookups!$A$2:$C$245,2,FALSE)</f>
        <v>Quercus coccinea</v>
      </c>
      <c r="F140">
        <v>1</v>
      </c>
      <c r="G140">
        <v>0</v>
      </c>
    </row>
    <row r="141" spans="1:7" x14ac:dyDescent="0.2">
      <c r="A141" t="s">
        <v>776</v>
      </c>
      <c r="B141" t="s">
        <v>793</v>
      </c>
      <c r="C141">
        <v>318</v>
      </c>
      <c r="D141" t="s">
        <v>250</v>
      </c>
      <c r="E141" t="str">
        <f>VLOOKUP(D141,Lookups!$A$2:$C$245,2,FALSE)</f>
        <v>Quercus coccinea</v>
      </c>
      <c r="F141">
        <v>2</v>
      </c>
      <c r="G141">
        <v>0</v>
      </c>
    </row>
    <row r="142" spans="1:7" x14ac:dyDescent="0.2">
      <c r="A142" t="s">
        <v>776</v>
      </c>
      <c r="B142" t="s">
        <v>793</v>
      </c>
      <c r="C142">
        <v>318</v>
      </c>
      <c r="D142" t="s">
        <v>204</v>
      </c>
      <c r="E142" t="str">
        <f>VLOOKUP(D142,Lookups!$A$2:$C$245,2,FALSE)</f>
        <v>Pinus rigida</v>
      </c>
      <c r="F142">
        <v>0</v>
      </c>
      <c r="G142">
        <v>1</v>
      </c>
    </row>
    <row r="143" spans="1:7" x14ac:dyDescent="0.2">
      <c r="A143" t="s">
        <v>776</v>
      </c>
      <c r="B143" t="s">
        <v>793</v>
      </c>
      <c r="C143">
        <v>319</v>
      </c>
      <c r="D143" t="s">
        <v>204</v>
      </c>
      <c r="E143" t="str">
        <f>VLOOKUP(D143,Lookups!$A$2:$C$245,2,FALSE)</f>
        <v>Pinus rigida</v>
      </c>
      <c r="F143">
        <v>0</v>
      </c>
      <c r="G143">
        <v>10</v>
      </c>
    </row>
    <row r="144" spans="1:7" x14ac:dyDescent="0.2">
      <c r="A144" t="s">
        <v>776</v>
      </c>
      <c r="B144" t="s">
        <v>793</v>
      </c>
      <c r="C144">
        <v>319</v>
      </c>
      <c r="D144" t="s">
        <v>247</v>
      </c>
      <c r="E144" t="str">
        <f>VLOOKUP(D144,Lookups!$A$2:$C$245,2,FALSE)</f>
        <v>Quercus alba</v>
      </c>
      <c r="F144">
        <v>1</v>
      </c>
      <c r="G144">
        <v>0</v>
      </c>
    </row>
    <row r="145" spans="1:7" x14ac:dyDescent="0.2">
      <c r="A145" t="s">
        <v>776</v>
      </c>
      <c r="B145" t="s">
        <v>793</v>
      </c>
      <c r="C145">
        <v>319</v>
      </c>
      <c r="D145" t="s">
        <v>250</v>
      </c>
      <c r="E145" t="str">
        <f>VLOOKUP(D145,Lookups!$A$2:$C$245,2,FALSE)</f>
        <v>Quercus coccinea</v>
      </c>
      <c r="F145">
        <v>1</v>
      </c>
      <c r="G145">
        <v>0</v>
      </c>
    </row>
    <row r="146" spans="1:7" x14ac:dyDescent="0.2">
      <c r="A146" t="s">
        <v>776</v>
      </c>
      <c r="B146" t="s">
        <v>793</v>
      </c>
      <c r="C146">
        <v>320</v>
      </c>
      <c r="D146" t="s">
        <v>204</v>
      </c>
      <c r="E146" t="str">
        <f>VLOOKUP(D146,Lookups!$A$2:$C$245,2,FALSE)</f>
        <v>Pinus rigida</v>
      </c>
      <c r="F146">
        <v>0</v>
      </c>
      <c r="G146">
        <v>6</v>
      </c>
    </row>
    <row r="147" spans="1:7" x14ac:dyDescent="0.2">
      <c r="A147" t="s">
        <v>776</v>
      </c>
      <c r="B147" t="s">
        <v>793</v>
      </c>
      <c r="C147">
        <v>320</v>
      </c>
      <c r="D147" t="s">
        <v>250</v>
      </c>
      <c r="E147" t="str">
        <f>VLOOKUP(D147,Lookups!$A$2:$C$245,2,FALSE)</f>
        <v>Quercus coccinea</v>
      </c>
      <c r="F147">
        <v>2</v>
      </c>
      <c r="G147">
        <v>0</v>
      </c>
    </row>
    <row r="148" spans="1:7" x14ac:dyDescent="0.2">
      <c r="A148" t="s">
        <v>776</v>
      </c>
      <c r="B148" t="s">
        <v>793</v>
      </c>
      <c r="C148">
        <v>321</v>
      </c>
      <c r="D148" t="s">
        <v>204</v>
      </c>
      <c r="E148" t="str">
        <f>VLOOKUP(D148,Lookups!$A$2:$C$245,2,FALSE)</f>
        <v>Pinus rigida</v>
      </c>
      <c r="F148">
        <v>0</v>
      </c>
      <c r="G148">
        <v>8</v>
      </c>
    </row>
    <row r="149" spans="1:7" x14ac:dyDescent="0.2">
      <c r="A149" t="s">
        <v>776</v>
      </c>
      <c r="B149" t="s">
        <v>793</v>
      </c>
      <c r="C149">
        <v>321</v>
      </c>
      <c r="D149" t="s">
        <v>250</v>
      </c>
      <c r="E149" t="str">
        <f>VLOOKUP(D149,Lookups!$A$2:$C$245,2,FALSE)</f>
        <v>Quercus coccinea</v>
      </c>
      <c r="F149">
        <v>1</v>
      </c>
      <c r="G149">
        <v>0</v>
      </c>
    </row>
    <row r="150" spans="1:7" x14ac:dyDescent="0.2">
      <c r="A150" t="s">
        <v>776</v>
      </c>
      <c r="B150" t="s">
        <v>793</v>
      </c>
      <c r="C150">
        <v>322</v>
      </c>
      <c r="D150" t="s">
        <v>204</v>
      </c>
      <c r="E150" t="str">
        <f>VLOOKUP(D150,Lookups!$A$2:$C$245,2,FALSE)</f>
        <v>Pinus rigida</v>
      </c>
      <c r="F150">
        <v>0</v>
      </c>
      <c r="G150">
        <v>4</v>
      </c>
    </row>
    <row r="151" spans="1:7" x14ac:dyDescent="0.2">
      <c r="A151" t="s">
        <v>776</v>
      </c>
      <c r="B151" t="s">
        <v>793</v>
      </c>
      <c r="C151">
        <v>322</v>
      </c>
      <c r="D151" t="s">
        <v>250</v>
      </c>
      <c r="E151" t="str">
        <f>VLOOKUP(D151,Lookups!$A$2:$C$245,2,FALSE)</f>
        <v>Quercus coccinea</v>
      </c>
      <c r="F151">
        <v>1</v>
      </c>
      <c r="G151">
        <v>0</v>
      </c>
    </row>
    <row r="152" spans="1:7" x14ac:dyDescent="0.2">
      <c r="A152" t="s">
        <v>776</v>
      </c>
      <c r="B152" t="s">
        <v>793</v>
      </c>
      <c r="C152">
        <v>323</v>
      </c>
      <c r="D152" t="s">
        <v>250</v>
      </c>
      <c r="E152" t="str">
        <f>VLOOKUP(D152,Lookups!$A$2:$C$245,2,FALSE)</f>
        <v>Quercus coccinea</v>
      </c>
      <c r="F152">
        <v>1</v>
      </c>
      <c r="G152">
        <v>0</v>
      </c>
    </row>
    <row r="153" spans="1:7" x14ac:dyDescent="0.2">
      <c r="A153" t="s">
        <v>776</v>
      </c>
      <c r="B153" t="s">
        <v>793</v>
      </c>
      <c r="C153">
        <v>323</v>
      </c>
      <c r="D153" t="s">
        <v>204</v>
      </c>
      <c r="E153" t="str">
        <f>VLOOKUP(D153,Lookups!$A$2:$C$245,2,FALSE)</f>
        <v>Pinus rigida</v>
      </c>
      <c r="F153">
        <v>0</v>
      </c>
      <c r="G153">
        <v>1</v>
      </c>
    </row>
    <row r="154" spans="1:7" x14ac:dyDescent="0.2">
      <c r="A154" t="s">
        <v>776</v>
      </c>
      <c r="B154" t="s">
        <v>793</v>
      </c>
      <c r="C154">
        <v>324</v>
      </c>
      <c r="D154" t="s">
        <v>204</v>
      </c>
      <c r="E154" t="str">
        <f>VLOOKUP(D154,Lookups!$A$2:$C$245,2,FALSE)</f>
        <v>Pinus rigida</v>
      </c>
      <c r="F154">
        <v>0</v>
      </c>
      <c r="G154">
        <v>4</v>
      </c>
    </row>
    <row r="155" spans="1:7" x14ac:dyDescent="0.2">
      <c r="A155" t="s">
        <v>776</v>
      </c>
      <c r="B155" t="s">
        <v>793</v>
      </c>
      <c r="C155">
        <v>325</v>
      </c>
      <c r="D155" t="s">
        <v>204</v>
      </c>
      <c r="E155" t="str">
        <f>VLOOKUP(D155,Lookups!$A$2:$C$245,2,FALSE)</f>
        <v>Pinus rigida</v>
      </c>
      <c r="F155">
        <v>0</v>
      </c>
      <c r="G155">
        <v>6</v>
      </c>
    </row>
    <row r="156" spans="1:7" x14ac:dyDescent="0.2">
      <c r="A156" t="s">
        <v>776</v>
      </c>
      <c r="B156" t="s">
        <v>793</v>
      </c>
      <c r="C156">
        <v>326</v>
      </c>
      <c r="D156" t="s">
        <v>204</v>
      </c>
      <c r="E156" t="str">
        <f>VLOOKUP(D156,Lookups!$A$2:$C$245,2,FALSE)</f>
        <v>Pinus rigida</v>
      </c>
      <c r="F156">
        <v>0</v>
      </c>
      <c r="G156">
        <v>5</v>
      </c>
    </row>
    <row r="157" spans="1:7" x14ac:dyDescent="0.2">
      <c r="A157" t="s">
        <v>776</v>
      </c>
      <c r="B157" t="s">
        <v>793</v>
      </c>
      <c r="C157">
        <v>326</v>
      </c>
      <c r="D157" t="s">
        <v>250</v>
      </c>
      <c r="E157" t="str">
        <f>VLOOKUP(D157,Lookups!$A$2:$C$245,2,FALSE)</f>
        <v>Quercus coccinea</v>
      </c>
      <c r="F157">
        <v>1</v>
      </c>
      <c r="G157">
        <v>0</v>
      </c>
    </row>
    <row r="158" spans="1:7" x14ac:dyDescent="0.2">
      <c r="A158" t="s">
        <v>776</v>
      </c>
      <c r="B158" t="s">
        <v>793</v>
      </c>
      <c r="C158">
        <v>327</v>
      </c>
      <c r="D158" t="s">
        <v>204</v>
      </c>
      <c r="E158" t="str">
        <f>VLOOKUP(D158,Lookups!$A$2:$C$245,2,FALSE)</f>
        <v>Pinus rigida</v>
      </c>
      <c r="F158">
        <v>0</v>
      </c>
      <c r="G158">
        <v>4</v>
      </c>
    </row>
    <row r="159" spans="1:7" x14ac:dyDescent="0.2">
      <c r="A159" t="s">
        <v>776</v>
      </c>
      <c r="B159" t="s">
        <v>793</v>
      </c>
      <c r="C159">
        <v>327</v>
      </c>
      <c r="D159" t="s">
        <v>250</v>
      </c>
      <c r="E159" t="str">
        <f>VLOOKUP(D159,Lookups!$A$2:$C$245,2,FALSE)</f>
        <v>Quercus coccinea</v>
      </c>
      <c r="F159">
        <v>1</v>
      </c>
      <c r="G159">
        <v>0</v>
      </c>
    </row>
    <row r="160" spans="1:7" x14ac:dyDescent="0.2">
      <c r="A160" t="s">
        <v>776</v>
      </c>
      <c r="B160" t="s">
        <v>793</v>
      </c>
      <c r="C160">
        <v>327</v>
      </c>
      <c r="D160" t="s">
        <v>247</v>
      </c>
      <c r="E160" t="str">
        <f>VLOOKUP(D160,Lookups!$A$2:$C$245,2,FALSE)</f>
        <v>Quercus alba</v>
      </c>
      <c r="F160">
        <v>1</v>
      </c>
      <c r="G160">
        <v>0</v>
      </c>
    </row>
    <row r="161" spans="1:7" x14ac:dyDescent="0.2">
      <c r="A161" t="s">
        <v>776</v>
      </c>
      <c r="B161" t="s">
        <v>793</v>
      </c>
      <c r="C161">
        <v>328</v>
      </c>
      <c r="D161" t="s">
        <v>247</v>
      </c>
      <c r="E161" t="str">
        <f>VLOOKUP(D161,Lookups!$A$2:$C$245,2,FALSE)</f>
        <v>Quercus alba</v>
      </c>
      <c r="F161">
        <v>1</v>
      </c>
      <c r="G161">
        <v>0</v>
      </c>
    </row>
    <row r="162" spans="1:7" x14ac:dyDescent="0.2">
      <c r="A162" t="s">
        <v>776</v>
      </c>
      <c r="B162" t="s">
        <v>793</v>
      </c>
      <c r="C162">
        <v>328</v>
      </c>
      <c r="D162" t="s">
        <v>204</v>
      </c>
      <c r="E162" t="str">
        <f>VLOOKUP(D162,Lookups!$A$2:$C$245,2,FALSE)</f>
        <v>Pinus rigida</v>
      </c>
      <c r="F162">
        <v>0</v>
      </c>
      <c r="G16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131"/>
  <sheetViews>
    <sheetView tabSelected="1" zoomScale="140" zoomScaleNormal="140" workbookViewId="0">
      <pane ySplit="1" topLeftCell="A127" activePane="bottomLeft" state="frozen"/>
      <selection pane="bottomLeft" activeCell="B136" sqref="B136"/>
    </sheetView>
  </sheetViews>
  <sheetFormatPr baseColWidth="10" defaultRowHeight="16" x14ac:dyDescent="0.2"/>
  <cols>
    <col min="4" max="4" width="11.6640625" customWidth="1"/>
    <col min="5" max="5" width="23.5" customWidth="1"/>
    <col min="6" max="6" width="17" customWidth="1"/>
  </cols>
  <sheetData>
    <row r="1" spans="1:7" s="1" customFormat="1" x14ac:dyDescent="0.2">
      <c r="A1" s="1" t="s">
        <v>346</v>
      </c>
      <c r="B1" s="1" t="s">
        <v>777</v>
      </c>
      <c r="C1" s="1" t="s">
        <v>778</v>
      </c>
      <c r="D1" s="1" t="s">
        <v>779</v>
      </c>
      <c r="E1" s="1" t="s">
        <v>780</v>
      </c>
      <c r="F1" s="1" t="s">
        <v>794</v>
      </c>
      <c r="G1" s="1" t="s">
        <v>358</v>
      </c>
    </row>
    <row r="2" spans="1:7" x14ac:dyDescent="0.2">
      <c r="A2" t="s">
        <v>774</v>
      </c>
      <c r="B2" t="s">
        <v>793</v>
      </c>
      <c r="C2">
        <v>214</v>
      </c>
      <c r="D2" t="s">
        <v>6</v>
      </c>
      <c r="E2" t="str">
        <f>VLOOKUP(D2,Lookups!$A$2:$C$245,2,FALSE)</f>
        <v>Acer rubrum</v>
      </c>
      <c r="F2">
        <v>1</v>
      </c>
    </row>
    <row r="3" spans="1:7" x14ac:dyDescent="0.2">
      <c r="A3" t="s">
        <v>774</v>
      </c>
      <c r="B3" t="s">
        <v>793</v>
      </c>
      <c r="C3">
        <v>214</v>
      </c>
      <c r="D3" t="s">
        <v>113</v>
      </c>
      <c r="E3" t="str">
        <f>VLOOKUP(D3,Lookups!$A$2:$C$245,2,FALSE)</f>
        <v>Gaylussacia baccata</v>
      </c>
      <c r="F3">
        <v>2</v>
      </c>
    </row>
    <row r="4" spans="1:7" x14ac:dyDescent="0.2">
      <c r="A4" t="s">
        <v>774</v>
      </c>
      <c r="B4" t="s">
        <v>793</v>
      </c>
      <c r="C4">
        <v>216</v>
      </c>
      <c r="D4" t="s">
        <v>116</v>
      </c>
      <c r="E4" t="str">
        <f>VLOOKUP(D4,Lookups!$A$2:$C$245,2,FALSE)</f>
        <v>Gaylussacia frondosa</v>
      </c>
      <c r="F4">
        <v>4</v>
      </c>
    </row>
    <row r="5" spans="1:7" x14ac:dyDescent="0.2">
      <c r="A5" t="s">
        <v>774</v>
      </c>
      <c r="B5" t="s">
        <v>793</v>
      </c>
      <c r="C5">
        <v>216</v>
      </c>
      <c r="D5" t="s">
        <v>6</v>
      </c>
      <c r="E5" t="str">
        <f>VLOOKUP(D5,Lookups!$A$2:$C$245,2,FALSE)</f>
        <v>Acer rubrum</v>
      </c>
      <c r="F5">
        <v>1</v>
      </c>
    </row>
    <row r="6" spans="1:7" x14ac:dyDescent="0.2">
      <c r="A6" t="s">
        <v>774</v>
      </c>
      <c r="B6" t="s">
        <v>793</v>
      </c>
      <c r="C6">
        <v>216</v>
      </c>
      <c r="D6" t="s">
        <v>175</v>
      </c>
      <c r="E6" t="str">
        <f>VLOOKUP(D6,Lookups!$A$2:$C$245,2,FALSE)</f>
        <v>Maianthemum canadense</v>
      </c>
      <c r="F6">
        <v>1</v>
      </c>
    </row>
    <row r="7" spans="1:7" x14ac:dyDescent="0.2">
      <c r="A7" t="s">
        <v>774</v>
      </c>
      <c r="B7" t="s">
        <v>793</v>
      </c>
      <c r="C7">
        <v>216</v>
      </c>
      <c r="D7" t="s">
        <v>119</v>
      </c>
      <c r="E7" t="str">
        <f>VLOOKUP(D7,Lookups!$A$2:$C$245,2,FALSE)</f>
        <v>Gaultheria procumbens</v>
      </c>
      <c r="F7">
        <v>1</v>
      </c>
    </row>
    <row r="8" spans="1:7" x14ac:dyDescent="0.2">
      <c r="A8" t="s">
        <v>774</v>
      </c>
      <c r="B8" t="s">
        <v>793</v>
      </c>
      <c r="C8">
        <v>216</v>
      </c>
      <c r="D8" t="s">
        <v>63</v>
      </c>
      <c r="E8" t="str">
        <f>VLOOKUP(D8,Lookups!$A$2:$C$245,2,FALSE)</f>
        <v>Clethra alnifolia</v>
      </c>
      <c r="F8">
        <v>1</v>
      </c>
    </row>
    <row r="9" spans="1:7" x14ac:dyDescent="0.2">
      <c r="A9" t="s">
        <v>774</v>
      </c>
      <c r="B9" t="s">
        <v>793</v>
      </c>
      <c r="C9">
        <v>216</v>
      </c>
      <c r="D9" t="s">
        <v>158</v>
      </c>
      <c r="E9" t="str">
        <f>VLOOKUP(D9,Lookups!$A$2:$C$245,2,FALSE)</f>
        <v>Lysimachia borealis</v>
      </c>
      <c r="F9">
        <v>1</v>
      </c>
    </row>
    <row r="10" spans="1:7" x14ac:dyDescent="0.2">
      <c r="A10" t="s">
        <v>774</v>
      </c>
      <c r="B10" t="s">
        <v>793</v>
      </c>
      <c r="C10">
        <v>216</v>
      </c>
      <c r="D10" t="s">
        <v>113</v>
      </c>
      <c r="E10" t="str">
        <f>VLOOKUP(D10,Lookups!$A$2:$C$245,2,FALSE)</f>
        <v>Gaylussacia baccata</v>
      </c>
      <c r="F10">
        <v>4</v>
      </c>
    </row>
    <row r="11" spans="1:7" x14ac:dyDescent="0.2">
      <c r="A11" t="s">
        <v>774</v>
      </c>
      <c r="B11" t="s">
        <v>793</v>
      </c>
      <c r="C11">
        <v>216</v>
      </c>
      <c r="D11" t="s">
        <v>331</v>
      </c>
      <c r="E11" t="str">
        <f>VLOOKUP(D11,Lookups!$A$2:$C$245,2,FALSE)</f>
        <v>Vaccinium corymbosum</v>
      </c>
      <c r="F11">
        <v>3</v>
      </c>
    </row>
    <row r="12" spans="1:7" x14ac:dyDescent="0.2">
      <c r="A12" t="s">
        <v>774</v>
      </c>
      <c r="B12" t="s">
        <v>793</v>
      </c>
      <c r="C12">
        <v>218</v>
      </c>
      <c r="D12" t="s">
        <v>331</v>
      </c>
      <c r="E12" t="str">
        <f>VLOOKUP(D12,Lookups!$A$2:$C$245,2,FALSE)</f>
        <v>Vaccinium corymbosum</v>
      </c>
      <c r="F12">
        <v>2</v>
      </c>
    </row>
    <row r="13" spans="1:7" x14ac:dyDescent="0.2">
      <c r="A13" t="s">
        <v>774</v>
      </c>
      <c r="B13" t="s">
        <v>793</v>
      </c>
      <c r="C13">
        <v>218</v>
      </c>
      <c r="D13" t="s">
        <v>175</v>
      </c>
      <c r="E13" t="str">
        <f>VLOOKUP(D13,Lookups!$A$2:$C$245,2,FALSE)</f>
        <v>Maianthemum canadense</v>
      </c>
      <c r="F13">
        <v>1</v>
      </c>
    </row>
    <row r="14" spans="1:7" x14ac:dyDescent="0.2">
      <c r="A14" t="s">
        <v>774</v>
      </c>
      <c r="B14" t="s">
        <v>793</v>
      </c>
      <c r="C14">
        <v>218</v>
      </c>
      <c r="D14" t="s">
        <v>379</v>
      </c>
      <c r="E14" t="str">
        <f>VLOOKUP(D14,Lookups!$A$2:$C$245,2,FALSE)</f>
        <v>Mitchella repens</v>
      </c>
      <c r="F14">
        <v>1</v>
      </c>
    </row>
    <row r="15" spans="1:7" x14ac:dyDescent="0.2">
      <c r="A15" t="s">
        <v>774</v>
      </c>
      <c r="B15" t="s">
        <v>793</v>
      </c>
      <c r="C15">
        <v>218</v>
      </c>
      <c r="D15" t="s">
        <v>295</v>
      </c>
      <c r="E15" t="str">
        <f>VLOOKUP(D15,Lookups!$A$2:$C$245,2,FALSE)</f>
        <v>Sassafras albidum</v>
      </c>
      <c r="F15">
        <v>1</v>
      </c>
    </row>
    <row r="16" spans="1:7" x14ac:dyDescent="0.2">
      <c r="A16" t="s">
        <v>774</v>
      </c>
      <c r="B16" t="s">
        <v>793</v>
      </c>
      <c r="C16">
        <v>220</v>
      </c>
      <c r="D16" t="s">
        <v>175</v>
      </c>
      <c r="E16" t="str">
        <f>VLOOKUP(D16,Lookups!$A$2:$C$245,2,FALSE)</f>
        <v>Maianthemum canadense</v>
      </c>
      <c r="F16">
        <v>1</v>
      </c>
    </row>
    <row r="17" spans="1:6" x14ac:dyDescent="0.2">
      <c r="A17" t="s">
        <v>774</v>
      </c>
      <c r="B17" t="s">
        <v>793</v>
      </c>
      <c r="C17">
        <v>220</v>
      </c>
      <c r="D17" t="s">
        <v>113</v>
      </c>
      <c r="E17" t="str">
        <f>VLOOKUP(D17,Lookups!$A$2:$C$245,2,FALSE)</f>
        <v>Gaylussacia baccata</v>
      </c>
      <c r="F17">
        <v>6</v>
      </c>
    </row>
    <row r="18" spans="1:6" x14ac:dyDescent="0.2">
      <c r="A18" t="s">
        <v>774</v>
      </c>
      <c r="B18" t="s">
        <v>793</v>
      </c>
      <c r="C18">
        <v>220</v>
      </c>
      <c r="D18" t="s">
        <v>337</v>
      </c>
      <c r="E18" t="str">
        <f>VLOOKUP(D18,Lookups!$A$2:$C$245,2,FALSE)</f>
        <v>Vaccinium pallidum</v>
      </c>
      <c r="F18">
        <v>1</v>
      </c>
    </row>
    <row r="19" spans="1:6" x14ac:dyDescent="0.2">
      <c r="A19" t="s">
        <v>774</v>
      </c>
      <c r="B19" t="s">
        <v>793</v>
      </c>
      <c r="C19">
        <v>220</v>
      </c>
      <c r="D19" t="s">
        <v>6</v>
      </c>
      <c r="E19" t="str">
        <f>VLOOKUP(D19,Lookups!$A$2:$C$245,2,FALSE)</f>
        <v>Acer rubrum</v>
      </c>
      <c r="F19">
        <v>1</v>
      </c>
    </row>
    <row r="20" spans="1:6" x14ac:dyDescent="0.2">
      <c r="A20" t="s">
        <v>774</v>
      </c>
      <c r="B20" t="s">
        <v>793</v>
      </c>
      <c r="C20">
        <v>222</v>
      </c>
      <c r="D20" t="s">
        <v>104</v>
      </c>
      <c r="E20" t="str">
        <f>VLOOKUP(D20,Lookups!$A$2:$C$245,2,FALSE)</f>
        <v>Eubotrys racemosa</v>
      </c>
      <c r="F20">
        <v>4</v>
      </c>
    </row>
    <row r="21" spans="1:6" x14ac:dyDescent="0.2">
      <c r="A21" t="s">
        <v>774</v>
      </c>
      <c r="B21" t="s">
        <v>793</v>
      </c>
      <c r="C21">
        <v>222</v>
      </c>
      <c r="D21" t="s">
        <v>113</v>
      </c>
      <c r="E21" t="str">
        <f>VLOOKUP(D21,Lookups!$A$2:$C$245,2,FALSE)</f>
        <v>Gaylussacia baccata</v>
      </c>
      <c r="F21">
        <v>3</v>
      </c>
    </row>
    <row r="22" spans="1:6" x14ac:dyDescent="0.2">
      <c r="A22" t="s">
        <v>774</v>
      </c>
      <c r="B22" t="s">
        <v>793</v>
      </c>
      <c r="C22">
        <v>222</v>
      </c>
      <c r="D22" t="s">
        <v>6</v>
      </c>
      <c r="E22" t="str">
        <f>VLOOKUP(D22,Lookups!$A$2:$C$245,2,FALSE)</f>
        <v>Acer rubrum</v>
      </c>
      <c r="F22">
        <v>1</v>
      </c>
    </row>
    <row r="23" spans="1:6" x14ac:dyDescent="0.2">
      <c r="A23" t="s">
        <v>774</v>
      </c>
      <c r="B23" t="s">
        <v>793</v>
      </c>
      <c r="C23">
        <v>224</v>
      </c>
      <c r="D23" t="s">
        <v>6</v>
      </c>
      <c r="E23" t="str">
        <f>VLOOKUP(D23,Lookups!$A$2:$C$245,2,FALSE)</f>
        <v>Acer rubrum</v>
      </c>
      <c r="F23">
        <v>1</v>
      </c>
    </row>
    <row r="24" spans="1:6" x14ac:dyDescent="0.2">
      <c r="A24" t="s">
        <v>774</v>
      </c>
      <c r="B24" t="s">
        <v>793</v>
      </c>
      <c r="C24">
        <v>224</v>
      </c>
      <c r="D24" t="s">
        <v>331</v>
      </c>
      <c r="E24" t="str">
        <f>VLOOKUP(D24,Lookups!$A$2:$C$245,2,FALSE)</f>
        <v>Vaccinium corymbosum</v>
      </c>
      <c r="F24">
        <v>1</v>
      </c>
    </row>
    <row r="25" spans="1:6" x14ac:dyDescent="0.2">
      <c r="A25" t="s">
        <v>774</v>
      </c>
      <c r="B25" t="s">
        <v>793</v>
      </c>
      <c r="C25">
        <v>226</v>
      </c>
      <c r="D25" t="s">
        <v>113</v>
      </c>
      <c r="E25" t="str">
        <f>VLOOKUP(D25,Lookups!$A$2:$C$245,2,FALSE)</f>
        <v>Gaylussacia baccata</v>
      </c>
      <c r="F25">
        <v>3</v>
      </c>
    </row>
    <row r="26" spans="1:6" x14ac:dyDescent="0.2">
      <c r="A26" t="s">
        <v>774</v>
      </c>
      <c r="B26" t="s">
        <v>793</v>
      </c>
      <c r="C26">
        <v>226</v>
      </c>
      <c r="D26" t="s">
        <v>63</v>
      </c>
      <c r="E26" t="str">
        <f>VLOOKUP(D26,Lookups!$A$2:$C$245,2,FALSE)</f>
        <v>Clethra alnifolia</v>
      </c>
      <c r="F26">
        <v>1</v>
      </c>
    </row>
    <row r="27" spans="1:6" x14ac:dyDescent="0.2">
      <c r="A27" t="s">
        <v>774</v>
      </c>
      <c r="B27" t="s">
        <v>793</v>
      </c>
      <c r="C27">
        <v>226</v>
      </c>
      <c r="D27" t="s">
        <v>6</v>
      </c>
      <c r="E27" t="str">
        <f>VLOOKUP(D27,Lookups!$A$2:$C$245,2,FALSE)</f>
        <v>Acer rubrum</v>
      </c>
      <c r="F27">
        <v>1</v>
      </c>
    </row>
    <row r="28" spans="1:6" x14ac:dyDescent="0.2">
      <c r="A28" t="s">
        <v>774</v>
      </c>
      <c r="B28" t="s">
        <v>793</v>
      </c>
      <c r="C28">
        <v>226</v>
      </c>
      <c r="D28" t="s">
        <v>319</v>
      </c>
      <c r="E28" t="str">
        <f>VLOOKUP(D28,Lookups!$A$2:$C$245,2,FALSE)</f>
        <v>Toxicodendron radicans</v>
      </c>
      <c r="F28">
        <v>1</v>
      </c>
    </row>
    <row r="29" spans="1:6" x14ac:dyDescent="0.2">
      <c r="A29" t="s">
        <v>774</v>
      </c>
      <c r="B29" t="s">
        <v>793</v>
      </c>
      <c r="C29">
        <v>226</v>
      </c>
      <c r="D29" t="s">
        <v>158</v>
      </c>
      <c r="E29" t="str">
        <f>VLOOKUP(D29,Lookups!$A$2:$C$245,2,FALSE)</f>
        <v>Lysimachia borealis</v>
      </c>
      <c r="F29">
        <v>1</v>
      </c>
    </row>
    <row r="30" spans="1:6" x14ac:dyDescent="0.2">
      <c r="A30" t="s">
        <v>774</v>
      </c>
      <c r="B30" t="s">
        <v>793</v>
      </c>
      <c r="C30">
        <v>226</v>
      </c>
      <c r="D30" t="s">
        <v>331</v>
      </c>
      <c r="E30" t="str">
        <f>VLOOKUP(D30,Lookups!$A$2:$C$245,2,FALSE)</f>
        <v>Vaccinium corymbosum</v>
      </c>
      <c r="F30">
        <v>1</v>
      </c>
    </row>
    <row r="31" spans="1:6" x14ac:dyDescent="0.2">
      <c r="A31" t="s">
        <v>774</v>
      </c>
      <c r="B31" t="s">
        <v>793</v>
      </c>
      <c r="C31">
        <v>228</v>
      </c>
      <c r="D31" t="s">
        <v>204</v>
      </c>
      <c r="E31" t="str">
        <f>VLOOKUP(D31,Lookups!$A$2:$C$245,2,FALSE)</f>
        <v>Pinus rigida</v>
      </c>
      <c r="F31">
        <v>1</v>
      </c>
    </row>
    <row r="32" spans="1:6" x14ac:dyDescent="0.2">
      <c r="A32" t="s">
        <v>774</v>
      </c>
      <c r="B32" t="s">
        <v>793</v>
      </c>
      <c r="C32">
        <v>228</v>
      </c>
      <c r="D32" t="s">
        <v>6</v>
      </c>
      <c r="E32" t="str">
        <f>VLOOKUP(D32,Lookups!$A$2:$C$245,2,FALSE)</f>
        <v>Acer rubrum</v>
      </c>
      <c r="F32">
        <v>1</v>
      </c>
    </row>
    <row r="33" spans="1:7" x14ac:dyDescent="0.2">
      <c r="A33" t="s">
        <v>774</v>
      </c>
      <c r="B33" t="s">
        <v>793</v>
      </c>
      <c r="C33">
        <v>228</v>
      </c>
      <c r="D33" t="s">
        <v>280</v>
      </c>
      <c r="E33" t="str">
        <f>VLOOKUP(D33,Lookups!$A$2:$C$245,2,FALSE)</f>
        <v>Rhododendron viscosum</v>
      </c>
      <c r="F33">
        <v>8</v>
      </c>
      <c r="G33" t="s">
        <v>380</v>
      </c>
    </row>
    <row r="34" spans="1:7" x14ac:dyDescent="0.2">
      <c r="A34" t="s">
        <v>774</v>
      </c>
      <c r="B34" t="s">
        <v>793</v>
      </c>
      <c r="C34">
        <v>228</v>
      </c>
      <c r="D34" t="s">
        <v>113</v>
      </c>
      <c r="E34" t="str">
        <f>VLOOKUP(D34,Lookups!$A$2:$C$245,2,FALSE)</f>
        <v>Gaylussacia baccata</v>
      </c>
      <c r="F34">
        <v>1</v>
      </c>
    </row>
    <row r="35" spans="1:7" x14ac:dyDescent="0.2">
      <c r="A35" t="s">
        <v>774</v>
      </c>
      <c r="B35" t="s">
        <v>793</v>
      </c>
      <c r="C35">
        <v>228</v>
      </c>
      <c r="D35" t="s">
        <v>310</v>
      </c>
      <c r="E35" t="str">
        <f>VLOOKUP(D35,Lookups!$A$2:$C$245,2,FALSE)</f>
        <v>Smilax rotundifolia</v>
      </c>
      <c r="F35">
        <v>1</v>
      </c>
    </row>
    <row r="36" spans="1:7" x14ac:dyDescent="0.2">
      <c r="A36" t="s">
        <v>774</v>
      </c>
      <c r="B36" t="s">
        <v>793</v>
      </c>
      <c r="C36">
        <v>228</v>
      </c>
      <c r="D36" t="s">
        <v>331</v>
      </c>
      <c r="E36" t="str">
        <f>VLOOKUP(D36,Lookups!$A$2:$C$245,2,FALSE)</f>
        <v>Vaccinium corymbosum</v>
      </c>
      <c r="F36">
        <v>1</v>
      </c>
    </row>
    <row r="37" spans="1:7" x14ac:dyDescent="0.2">
      <c r="A37" t="s">
        <v>774</v>
      </c>
      <c r="B37" t="s">
        <v>793</v>
      </c>
      <c r="C37">
        <v>228</v>
      </c>
      <c r="D37" t="s">
        <v>158</v>
      </c>
      <c r="E37" t="str">
        <f>VLOOKUP(D37,Lookups!$A$2:$C$245,2,FALSE)</f>
        <v>Lysimachia borealis</v>
      </c>
      <c r="F37">
        <v>1</v>
      </c>
    </row>
    <row r="38" spans="1:7" x14ac:dyDescent="0.2">
      <c r="A38" t="s">
        <v>774</v>
      </c>
      <c r="B38" t="s">
        <v>793</v>
      </c>
      <c r="C38">
        <v>228</v>
      </c>
      <c r="D38" t="s">
        <v>175</v>
      </c>
      <c r="E38" t="str">
        <f>VLOOKUP(D38,Lookups!$A$2:$C$245,2,FALSE)</f>
        <v>Maianthemum canadense</v>
      </c>
      <c r="F38">
        <v>1</v>
      </c>
    </row>
    <row r="39" spans="1:7" x14ac:dyDescent="0.2">
      <c r="A39" t="s">
        <v>774</v>
      </c>
      <c r="B39" t="s">
        <v>793</v>
      </c>
      <c r="C39">
        <v>230</v>
      </c>
      <c r="D39" t="s">
        <v>6</v>
      </c>
      <c r="E39" t="str">
        <f>VLOOKUP(D39,Lookups!$A$2:$C$245,2,FALSE)</f>
        <v>Acer rubrum</v>
      </c>
      <c r="F39">
        <v>1</v>
      </c>
    </row>
    <row r="40" spans="1:7" x14ac:dyDescent="0.2">
      <c r="A40" t="s">
        <v>774</v>
      </c>
      <c r="B40" t="s">
        <v>793</v>
      </c>
      <c r="C40">
        <v>230</v>
      </c>
      <c r="D40" t="s">
        <v>183</v>
      </c>
      <c r="E40" t="str">
        <f>VLOOKUP(D40,Lookups!$A$2:$C$245,2,FALSE)</f>
        <v>Nyssa sylvatica</v>
      </c>
      <c r="F40">
        <v>1</v>
      </c>
    </row>
    <row r="41" spans="1:7" x14ac:dyDescent="0.2">
      <c r="A41" t="s">
        <v>774</v>
      </c>
      <c r="B41" t="s">
        <v>793</v>
      </c>
      <c r="C41">
        <v>230</v>
      </c>
      <c r="D41" t="s">
        <v>113</v>
      </c>
      <c r="E41" t="str">
        <f>VLOOKUP(D41,Lookups!$A$2:$C$245,2,FALSE)</f>
        <v>Gaylussacia baccata</v>
      </c>
      <c r="F41">
        <v>5</v>
      </c>
    </row>
    <row r="42" spans="1:7" x14ac:dyDescent="0.2">
      <c r="A42" t="s">
        <v>774</v>
      </c>
      <c r="B42" t="s">
        <v>793</v>
      </c>
      <c r="C42">
        <v>230</v>
      </c>
      <c r="D42" t="s">
        <v>175</v>
      </c>
      <c r="E42" t="str">
        <f>VLOOKUP(D42,Lookups!$A$2:$C$245,2,FALSE)</f>
        <v>Maianthemum canadense</v>
      </c>
      <c r="F42">
        <v>1</v>
      </c>
    </row>
    <row r="43" spans="1:7" x14ac:dyDescent="0.2">
      <c r="A43" t="s">
        <v>774</v>
      </c>
      <c r="B43" t="s">
        <v>793</v>
      </c>
      <c r="C43">
        <v>230</v>
      </c>
      <c r="D43" t="s">
        <v>116</v>
      </c>
      <c r="E43" t="str">
        <f>VLOOKUP(D43,Lookups!$A$2:$C$245,2,FALSE)</f>
        <v>Gaylussacia frondosa</v>
      </c>
      <c r="F43">
        <v>1</v>
      </c>
    </row>
    <row r="44" spans="1:7" x14ac:dyDescent="0.2">
      <c r="A44" t="s">
        <v>774</v>
      </c>
      <c r="B44" t="s">
        <v>793</v>
      </c>
      <c r="C44">
        <v>230</v>
      </c>
      <c r="D44" t="s">
        <v>331</v>
      </c>
      <c r="E44" t="str">
        <f>VLOOKUP(D44,Lookups!$A$2:$C$245,2,FALSE)</f>
        <v>Vaccinium corymbosum</v>
      </c>
      <c r="F44">
        <v>1</v>
      </c>
    </row>
    <row r="45" spans="1:7" x14ac:dyDescent="0.2">
      <c r="A45" t="s">
        <v>774</v>
      </c>
      <c r="B45" t="s">
        <v>793</v>
      </c>
      <c r="C45">
        <v>232</v>
      </c>
      <c r="D45" t="s">
        <v>204</v>
      </c>
      <c r="E45" t="str">
        <f>VLOOKUP(D45,Lookups!$A$2:$C$245,2,FALSE)</f>
        <v>Pinus rigida</v>
      </c>
      <c r="F45">
        <v>1</v>
      </c>
    </row>
    <row r="46" spans="1:7" x14ac:dyDescent="0.2">
      <c r="A46" t="s">
        <v>774</v>
      </c>
      <c r="B46" t="s">
        <v>793</v>
      </c>
      <c r="C46">
        <v>232</v>
      </c>
      <c r="D46" t="s">
        <v>104</v>
      </c>
      <c r="E46" t="str">
        <f>VLOOKUP(D46,Lookups!$A$2:$C$245,2,FALSE)</f>
        <v>Eubotrys racemosa</v>
      </c>
      <c r="F46">
        <v>3</v>
      </c>
    </row>
    <row r="47" spans="1:7" x14ac:dyDescent="0.2">
      <c r="A47" t="s">
        <v>774</v>
      </c>
      <c r="B47" t="s">
        <v>793</v>
      </c>
      <c r="C47">
        <v>232</v>
      </c>
      <c r="D47" t="s">
        <v>113</v>
      </c>
      <c r="E47" t="str">
        <f>VLOOKUP(D47,Lookups!$A$2:$C$245,2,FALSE)</f>
        <v>Gaylussacia baccata</v>
      </c>
      <c r="F47">
        <v>1</v>
      </c>
    </row>
    <row r="48" spans="1:7" x14ac:dyDescent="0.2">
      <c r="A48" t="s">
        <v>774</v>
      </c>
      <c r="B48" t="s">
        <v>793</v>
      </c>
      <c r="C48">
        <v>234</v>
      </c>
      <c r="D48" t="s">
        <v>6</v>
      </c>
      <c r="E48" t="str">
        <f>VLOOKUP(D48,Lookups!$A$2:$C$245,2,FALSE)</f>
        <v>Acer rubrum</v>
      </c>
      <c r="F48">
        <v>1</v>
      </c>
    </row>
    <row r="49" spans="1:6" x14ac:dyDescent="0.2">
      <c r="A49" t="s">
        <v>774</v>
      </c>
      <c r="B49" t="s">
        <v>793</v>
      </c>
      <c r="C49">
        <v>234</v>
      </c>
      <c r="D49" t="s">
        <v>310</v>
      </c>
      <c r="E49" t="str">
        <f>VLOOKUP(D49,Lookups!$A$2:$C$245,2,FALSE)</f>
        <v>Smilax rotundifolia</v>
      </c>
      <c r="F49">
        <v>1</v>
      </c>
    </row>
    <row r="50" spans="1:6" x14ac:dyDescent="0.2">
      <c r="A50" t="s">
        <v>774</v>
      </c>
      <c r="B50" t="s">
        <v>793</v>
      </c>
      <c r="C50">
        <v>234</v>
      </c>
      <c r="D50" t="s">
        <v>104</v>
      </c>
      <c r="E50" t="str">
        <f>VLOOKUP(D50,Lookups!$A$2:$C$245,2,FALSE)</f>
        <v>Eubotrys racemosa</v>
      </c>
      <c r="F50">
        <v>3</v>
      </c>
    </row>
    <row r="51" spans="1:6" x14ac:dyDescent="0.2">
      <c r="A51" t="s">
        <v>774</v>
      </c>
      <c r="B51" t="s">
        <v>793</v>
      </c>
      <c r="C51">
        <v>234</v>
      </c>
      <c r="D51" t="s">
        <v>331</v>
      </c>
      <c r="E51" t="str">
        <f>VLOOKUP(D51,Lookups!$A$2:$C$245,2,FALSE)</f>
        <v>Vaccinium corymbosum</v>
      </c>
      <c r="F51">
        <v>1</v>
      </c>
    </row>
    <row r="52" spans="1:6" x14ac:dyDescent="0.2">
      <c r="A52" t="s">
        <v>775</v>
      </c>
      <c r="B52" t="s">
        <v>793</v>
      </c>
      <c r="C52">
        <v>45</v>
      </c>
      <c r="D52" t="s">
        <v>113</v>
      </c>
      <c r="E52" t="str">
        <f>VLOOKUP(D52,Lookups!$A$2:$C$245,2,FALSE)</f>
        <v>Gaylussacia baccata</v>
      </c>
      <c r="F52">
        <v>5</v>
      </c>
    </row>
    <row r="53" spans="1:6" x14ac:dyDescent="0.2">
      <c r="A53" t="s">
        <v>775</v>
      </c>
      <c r="B53" t="s">
        <v>793</v>
      </c>
      <c r="C53">
        <v>45</v>
      </c>
      <c r="D53" t="s">
        <v>158</v>
      </c>
      <c r="E53" t="str">
        <f>VLOOKUP(D53,Lookups!$A$2:$C$245,2,FALSE)</f>
        <v>Lysimachia borealis</v>
      </c>
      <c r="F53">
        <v>1</v>
      </c>
    </row>
    <row r="54" spans="1:6" x14ac:dyDescent="0.2">
      <c r="A54" t="s">
        <v>775</v>
      </c>
      <c r="B54" t="s">
        <v>793</v>
      </c>
      <c r="C54">
        <v>45</v>
      </c>
      <c r="D54" t="s">
        <v>310</v>
      </c>
      <c r="E54" t="str">
        <f>VLOOKUP(D54,Lookups!$A$2:$C$245,2,FALSE)</f>
        <v>Smilax rotundifolia</v>
      </c>
      <c r="F54">
        <v>5</v>
      </c>
    </row>
    <row r="55" spans="1:6" x14ac:dyDescent="0.2">
      <c r="A55" t="s">
        <v>775</v>
      </c>
      <c r="B55" t="s">
        <v>793</v>
      </c>
      <c r="C55">
        <v>45</v>
      </c>
      <c r="D55" t="s">
        <v>219</v>
      </c>
      <c r="E55" t="str">
        <f>VLOOKUP(D55,Lookups!$A$2:$C$245,2,FALSE)</f>
        <v>Poaceae sp. 2</v>
      </c>
      <c r="F55">
        <v>1</v>
      </c>
    </row>
    <row r="56" spans="1:6" x14ac:dyDescent="0.2">
      <c r="A56" t="s">
        <v>775</v>
      </c>
      <c r="B56" t="s">
        <v>793</v>
      </c>
      <c r="C56">
        <v>47</v>
      </c>
      <c r="D56" t="s">
        <v>247</v>
      </c>
      <c r="E56" t="str">
        <f>VLOOKUP(D56,Lookups!$A$2:$C$245,2,FALSE)</f>
        <v>Quercus alba</v>
      </c>
      <c r="F56">
        <v>3</v>
      </c>
    </row>
    <row r="57" spans="1:6" x14ac:dyDescent="0.2">
      <c r="A57" t="s">
        <v>775</v>
      </c>
      <c r="B57" t="s">
        <v>793</v>
      </c>
      <c r="C57">
        <v>47</v>
      </c>
      <c r="D57" t="s">
        <v>113</v>
      </c>
      <c r="E57" t="str">
        <f>VLOOKUP(D57,Lookups!$A$2:$C$245,2,FALSE)</f>
        <v>Gaylussacia baccata</v>
      </c>
      <c r="F57">
        <v>3</v>
      </c>
    </row>
    <row r="58" spans="1:6" x14ac:dyDescent="0.2">
      <c r="A58" t="s">
        <v>775</v>
      </c>
      <c r="B58" t="s">
        <v>793</v>
      </c>
      <c r="C58">
        <v>47</v>
      </c>
      <c r="D58" t="s">
        <v>158</v>
      </c>
      <c r="E58" t="str">
        <f>VLOOKUP(D58,Lookups!$A$2:$C$245,2,FALSE)</f>
        <v>Lysimachia borealis</v>
      </c>
      <c r="F58">
        <v>2</v>
      </c>
    </row>
    <row r="59" spans="1:6" x14ac:dyDescent="0.2">
      <c r="A59" t="s">
        <v>775</v>
      </c>
      <c r="B59" t="s">
        <v>793</v>
      </c>
      <c r="C59">
        <v>47</v>
      </c>
      <c r="D59" t="s">
        <v>219</v>
      </c>
      <c r="E59" t="str">
        <f>VLOOKUP(D59,Lookups!$A$2:$C$245,2,FALSE)</f>
        <v>Poaceae sp. 2</v>
      </c>
      <c r="F59">
        <v>2</v>
      </c>
    </row>
    <row r="60" spans="1:6" x14ac:dyDescent="0.2">
      <c r="A60" t="s">
        <v>775</v>
      </c>
      <c r="B60" t="s">
        <v>793</v>
      </c>
      <c r="C60">
        <v>49</v>
      </c>
      <c r="D60" t="s">
        <v>253</v>
      </c>
      <c r="E60" t="str">
        <f>VLOOKUP(D60,Lookups!$A$2:$C$245,2,FALSE)</f>
        <v>Quercus ilicifolia</v>
      </c>
      <c r="F60">
        <v>2</v>
      </c>
    </row>
    <row r="61" spans="1:6" x14ac:dyDescent="0.2">
      <c r="A61" t="s">
        <v>775</v>
      </c>
      <c r="B61" t="s">
        <v>793</v>
      </c>
      <c r="C61">
        <v>49</v>
      </c>
      <c r="D61" t="s">
        <v>247</v>
      </c>
      <c r="E61" t="str">
        <f>VLOOKUP(D61,Lookups!$A$2:$C$245,2,FALSE)</f>
        <v>Quercus alba</v>
      </c>
      <c r="F61">
        <v>2</v>
      </c>
    </row>
    <row r="62" spans="1:6" x14ac:dyDescent="0.2">
      <c r="A62" t="s">
        <v>775</v>
      </c>
      <c r="B62" t="s">
        <v>793</v>
      </c>
      <c r="C62">
        <v>49</v>
      </c>
      <c r="D62" t="s">
        <v>113</v>
      </c>
      <c r="E62" t="str">
        <f>VLOOKUP(D62,Lookups!$A$2:$C$245,2,FALSE)</f>
        <v>Gaylussacia baccata</v>
      </c>
      <c r="F62">
        <v>1</v>
      </c>
    </row>
    <row r="63" spans="1:6" x14ac:dyDescent="0.2">
      <c r="A63" t="s">
        <v>775</v>
      </c>
      <c r="B63" t="s">
        <v>793</v>
      </c>
      <c r="C63">
        <v>49</v>
      </c>
      <c r="D63" t="s">
        <v>219</v>
      </c>
      <c r="E63" t="str">
        <f>VLOOKUP(D63,Lookups!$A$2:$C$245,2,FALSE)</f>
        <v>Poaceae sp. 2</v>
      </c>
      <c r="F63">
        <v>2</v>
      </c>
    </row>
    <row r="64" spans="1:6" x14ac:dyDescent="0.2">
      <c r="A64" t="s">
        <v>775</v>
      </c>
      <c r="B64" t="s">
        <v>793</v>
      </c>
      <c r="C64">
        <v>51</v>
      </c>
      <c r="D64" t="s">
        <v>253</v>
      </c>
      <c r="E64" t="str">
        <f>VLOOKUP(D64,Lookups!$A$2:$C$245,2,FALSE)</f>
        <v>Quercus ilicifolia</v>
      </c>
      <c r="F64">
        <v>1</v>
      </c>
    </row>
    <row r="65" spans="1:7" x14ac:dyDescent="0.2">
      <c r="A65" t="s">
        <v>775</v>
      </c>
      <c r="B65" t="s">
        <v>793</v>
      </c>
      <c r="C65">
        <v>51</v>
      </c>
      <c r="D65" t="s">
        <v>113</v>
      </c>
      <c r="E65" t="str">
        <f>VLOOKUP(D65,Lookups!$A$2:$C$245,2,FALSE)</f>
        <v>Gaylussacia baccata</v>
      </c>
      <c r="F65">
        <v>6</v>
      </c>
    </row>
    <row r="66" spans="1:7" x14ac:dyDescent="0.2">
      <c r="A66" t="s">
        <v>775</v>
      </c>
      <c r="B66" t="s">
        <v>793</v>
      </c>
      <c r="C66">
        <v>51</v>
      </c>
      <c r="D66" t="s">
        <v>310</v>
      </c>
      <c r="E66" t="str">
        <f>VLOOKUP(D66,Lookups!$A$2:$C$245,2,FALSE)</f>
        <v>Smilax rotundifolia</v>
      </c>
      <c r="F66">
        <v>1</v>
      </c>
      <c r="G66" t="s">
        <v>389</v>
      </c>
    </row>
    <row r="67" spans="1:7" x14ac:dyDescent="0.2">
      <c r="A67" t="s">
        <v>775</v>
      </c>
      <c r="B67" t="s">
        <v>793</v>
      </c>
      <c r="C67">
        <v>53</v>
      </c>
      <c r="D67" t="s">
        <v>158</v>
      </c>
      <c r="E67" t="str">
        <f>VLOOKUP(D67,Lookups!$A$2:$C$245,2,FALSE)</f>
        <v>Lysimachia borealis</v>
      </c>
      <c r="F67">
        <v>2</v>
      </c>
    </row>
    <row r="68" spans="1:7" x14ac:dyDescent="0.2">
      <c r="A68" t="s">
        <v>775</v>
      </c>
      <c r="B68" t="s">
        <v>793</v>
      </c>
      <c r="C68">
        <v>53</v>
      </c>
      <c r="D68" t="s">
        <v>310</v>
      </c>
      <c r="E68" t="str">
        <f>VLOOKUP(D68,Lookups!$A$2:$C$245,2,FALSE)</f>
        <v>Smilax rotundifolia</v>
      </c>
      <c r="F68">
        <v>4</v>
      </c>
    </row>
    <row r="69" spans="1:7" x14ac:dyDescent="0.2">
      <c r="A69" t="s">
        <v>775</v>
      </c>
      <c r="B69" t="s">
        <v>793</v>
      </c>
      <c r="C69">
        <v>53</v>
      </c>
      <c r="D69" t="s">
        <v>219</v>
      </c>
      <c r="E69" t="str">
        <f>VLOOKUP(D69,Lookups!$A$2:$C$245,2,FALSE)</f>
        <v>Poaceae sp. 2</v>
      </c>
      <c r="F69">
        <v>2</v>
      </c>
    </row>
    <row r="70" spans="1:7" x14ac:dyDescent="0.2">
      <c r="A70" t="s">
        <v>775</v>
      </c>
      <c r="B70" t="s">
        <v>793</v>
      </c>
      <c r="C70">
        <v>53</v>
      </c>
      <c r="D70" t="s">
        <v>222</v>
      </c>
      <c r="E70" t="str">
        <f>VLOOKUP(D70,Lookups!$A$2:$C$245,2,FALSE)</f>
        <v>Poaceae sp. 3</v>
      </c>
      <c r="F70">
        <v>2</v>
      </c>
    </row>
    <row r="71" spans="1:7" x14ac:dyDescent="0.2">
      <c r="A71" t="s">
        <v>775</v>
      </c>
      <c r="B71" t="s">
        <v>793</v>
      </c>
      <c r="C71">
        <v>53</v>
      </c>
      <c r="D71" t="s">
        <v>113</v>
      </c>
      <c r="E71" t="str">
        <f>VLOOKUP(D71,Lookups!$A$2:$C$245,2,FALSE)</f>
        <v>Gaylussacia baccata</v>
      </c>
      <c r="F71">
        <v>2</v>
      </c>
    </row>
    <row r="72" spans="1:7" x14ac:dyDescent="0.2">
      <c r="A72" t="s">
        <v>775</v>
      </c>
      <c r="B72" t="s">
        <v>793</v>
      </c>
      <c r="C72">
        <v>55</v>
      </c>
      <c r="D72" t="s">
        <v>225</v>
      </c>
      <c r="E72" t="str">
        <f>VLOOKUP(D72,Lookups!$A$2:$C$245,2,FALSE)</f>
        <v>Poaceae sp. 4</v>
      </c>
      <c r="F72">
        <v>5</v>
      </c>
    </row>
    <row r="73" spans="1:7" x14ac:dyDescent="0.2">
      <c r="A73" t="s">
        <v>775</v>
      </c>
      <c r="B73" t="s">
        <v>793</v>
      </c>
      <c r="C73">
        <v>55</v>
      </c>
      <c r="D73" t="s">
        <v>310</v>
      </c>
      <c r="E73" t="str">
        <f>VLOOKUP(D73,Lookups!$A$2:$C$245,2,FALSE)</f>
        <v>Smilax rotundifolia</v>
      </c>
      <c r="F73">
        <v>3</v>
      </c>
    </row>
    <row r="74" spans="1:7" x14ac:dyDescent="0.2">
      <c r="A74" t="s">
        <v>775</v>
      </c>
      <c r="B74" t="s">
        <v>793</v>
      </c>
      <c r="C74">
        <v>55</v>
      </c>
      <c r="D74" t="s">
        <v>219</v>
      </c>
      <c r="E74" t="str">
        <f>VLOOKUP(D74,Lookups!$A$2:$C$245,2,FALSE)</f>
        <v>Poaceae sp. 2</v>
      </c>
      <c r="F74">
        <v>1</v>
      </c>
    </row>
    <row r="75" spans="1:7" x14ac:dyDescent="0.2">
      <c r="A75" t="s">
        <v>775</v>
      </c>
      <c r="B75" t="s">
        <v>793</v>
      </c>
      <c r="C75">
        <v>55</v>
      </c>
      <c r="D75" t="s">
        <v>158</v>
      </c>
      <c r="E75" t="str">
        <f>VLOOKUP(D75,Lookups!$A$2:$C$245,2,FALSE)</f>
        <v>Lysimachia borealis</v>
      </c>
      <c r="F75">
        <v>2</v>
      </c>
    </row>
    <row r="76" spans="1:7" x14ac:dyDescent="0.2">
      <c r="A76" t="s">
        <v>775</v>
      </c>
      <c r="B76" t="s">
        <v>793</v>
      </c>
      <c r="C76">
        <v>57</v>
      </c>
      <c r="D76" t="s">
        <v>319</v>
      </c>
      <c r="E76" t="str">
        <f>VLOOKUP(D76,Lookups!$A$2:$C$245,2,FALSE)</f>
        <v>Toxicodendron radicans</v>
      </c>
      <c r="F76">
        <v>2</v>
      </c>
    </row>
    <row r="77" spans="1:7" x14ac:dyDescent="0.2">
      <c r="A77" t="s">
        <v>775</v>
      </c>
      <c r="B77" t="s">
        <v>793</v>
      </c>
      <c r="C77">
        <v>57</v>
      </c>
      <c r="D77" t="s">
        <v>158</v>
      </c>
      <c r="E77" t="str">
        <f>VLOOKUP(D77,Lookups!$A$2:$C$245,2,FALSE)</f>
        <v>Lysimachia borealis</v>
      </c>
      <c r="F77">
        <v>1</v>
      </c>
    </row>
    <row r="78" spans="1:7" x14ac:dyDescent="0.2">
      <c r="A78" t="s">
        <v>775</v>
      </c>
      <c r="B78" t="s">
        <v>793</v>
      </c>
      <c r="C78">
        <v>57</v>
      </c>
      <c r="D78" t="s">
        <v>310</v>
      </c>
      <c r="E78" t="str">
        <f>VLOOKUP(D78,Lookups!$A$2:$C$245,2,FALSE)</f>
        <v>Smilax rotundifolia</v>
      </c>
      <c r="F78">
        <v>3</v>
      </c>
    </row>
    <row r="79" spans="1:7" x14ac:dyDescent="0.2">
      <c r="A79" t="s">
        <v>775</v>
      </c>
      <c r="B79" t="s">
        <v>793</v>
      </c>
      <c r="C79">
        <v>57</v>
      </c>
      <c r="D79" t="s">
        <v>295</v>
      </c>
      <c r="E79" t="str">
        <f>VLOOKUP(D79,Lookups!$A$2:$C$245,2,FALSE)</f>
        <v>Sassafras albidum</v>
      </c>
      <c r="F79">
        <v>1</v>
      </c>
    </row>
    <row r="80" spans="1:7" x14ac:dyDescent="0.2">
      <c r="A80" t="s">
        <v>775</v>
      </c>
      <c r="B80" t="s">
        <v>793</v>
      </c>
      <c r="C80">
        <v>57</v>
      </c>
      <c r="D80" t="s">
        <v>219</v>
      </c>
      <c r="E80" t="str">
        <f>VLOOKUP(D80,Lookups!$A$2:$C$245,2,FALSE)</f>
        <v>Poaceae sp. 2</v>
      </c>
      <c r="F80">
        <v>2</v>
      </c>
    </row>
    <row r="81" spans="1:6" x14ac:dyDescent="0.2">
      <c r="A81" t="s">
        <v>775</v>
      </c>
      <c r="B81" t="s">
        <v>793</v>
      </c>
      <c r="C81">
        <v>57</v>
      </c>
      <c r="D81" t="s">
        <v>222</v>
      </c>
      <c r="E81" t="str">
        <f>VLOOKUP(D81,Lookups!$A$2:$C$245,2,FALSE)</f>
        <v>Poaceae sp. 3</v>
      </c>
      <c r="F81">
        <v>1</v>
      </c>
    </row>
    <row r="82" spans="1:6" x14ac:dyDescent="0.2">
      <c r="A82" t="s">
        <v>775</v>
      </c>
      <c r="B82" t="s">
        <v>793</v>
      </c>
      <c r="C82">
        <v>59</v>
      </c>
      <c r="D82" t="s">
        <v>250</v>
      </c>
      <c r="E82" t="str">
        <f>VLOOKUP(D82,Lookups!$A$2:$C$245,2,FALSE)</f>
        <v>Quercus coccinea</v>
      </c>
      <c r="F82">
        <v>2</v>
      </c>
    </row>
    <row r="83" spans="1:6" x14ac:dyDescent="0.2">
      <c r="A83" t="s">
        <v>775</v>
      </c>
      <c r="B83" t="s">
        <v>793</v>
      </c>
      <c r="C83">
        <v>59</v>
      </c>
      <c r="D83" t="s">
        <v>113</v>
      </c>
      <c r="E83" t="str">
        <f>VLOOKUP(D83,Lookups!$A$2:$C$245,2,FALSE)</f>
        <v>Gaylussacia baccata</v>
      </c>
      <c r="F83">
        <v>2</v>
      </c>
    </row>
    <row r="84" spans="1:6" x14ac:dyDescent="0.2">
      <c r="A84" t="s">
        <v>775</v>
      </c>
      <c r="B84" t="s">
        <v>793</v>
      </c>
      <c r="C84">
        <v>59</v>
      </c>
      <c r="D84" t="s">
        <v>237</v>
      </c>
      <c r="E84" t="str">
        <f>VLOOKUP(D84,Lookups!$A$2:$C$245,2,FALSE)</f>
        <v>Prunus serotina</v>
      </c>
      <c r="F84">
        <v>1</v>
      </c>
    </row>
    <row r="85" spans="1:6" x14ac:dyDescent="0.2">
      <c r="A85" t="s">
        <v>775</v>
      </c>
      <c r="B85" t="s">
        <v>793</v>
      </c>
      <c r="C85">
        <v>59</v>
      </c>
      <c r="D85" t="s">
        <v>222</v>
      </c>
      <c r="E85" t="str">
        <f>VLOOKUP(D85,Lookups!$A$2:$C$245,2,FALSE)</f>
        <v>Poaceae sp. 3</v>
      </c>
      <c r="F85">
        <v>1</v>
      </c>
    </row>
    <row r="86" spans="1:6" x14ac:dyDescent="0.2">
      <c r="A86" t="s">
        <v>775</v>
      </c>
      <c r="B86" t="s">
        <v>793</v>
      </c>
      <c r="C86">
        <v>61</v>
      </c>
      <c r="D86" t="s">
        <v>204</v>
      </c>
      <c r="E86" t="str">
        <f>VLOOKUP(D86,Lookups!$A$2:$C$245,2,FALSE)</f>
        <v>Pinus rigida</v>
      </c>
      <c r="F86">
        <v>2</v>
      </c>
    </row>
    <row r="87" spans="1:6" x14ac:dyDescent="0.2">
      <c r="A87" t="s">
        <v>775</v>
      </c>
      <c r="B87" t="s">
        <v>793</v>
      </c>
      <c r="C87">
        <v>61</v>
      </c>
      <c r="D87" t="s">
        <v>250</v>
      </c>
      <c r="E87" t="str">
        <f>VLOOKUP(D87,Lookups!$A$2:$C$245,2,FALSE)</f>
        <v>Quercus coccinea</v>
      </c>
      <c r="F87">
        <v>2</v>
      </c>
    </row>
    <row r="88" spans="1:6" x14ac:dyDescent="0.2">
      <c r="A88" t="s">
        <v>775</v>
      </c>
      <c r="B88" t="s">
        <v>793</v>
      </c>
      <c r="C88">
        <v>61</v>
      </c>
      <c r="D88" t="s">
        <v>113</v>
      </c>
      <c r="E88" t="str">
        <f>VLOOKUP(D88,Lookups!$A$2:$C$245,2,FALSE)</f>
        <v>Gaylussacia baccata</v>
      </c>
      <c r="F88">
        <v>2</v>
      </c>
    </row>
    <row r="89" spans="1:6" x14ac:dyDescent="0.2">
      <c r="A89" t="s">
        <v>775</v>
      </c>
      <c r="B89" t="s">
        <v>793</v>
      </c>
      <c r="C89">
        <v>61</v>
      </c>
      <c r="D89" t="s">
        <v>225</v>
      </c>
      <c r="E89" t="str">
        <f>VLOOKUP(D89,Lookups!$A$2:$C$245,2,FALSE)</f>
        <v>Poaceae sp. 4</v>
      </c>
      <c r="F89">
        <v>4</v>
      </c>
    </row>
    <row r="90" spans="1:6" x14ac:dyDescent="0.2">
      <c r="A90" t="s">
        <v>775</v>
      </c>
      <c r="B90" t="s">
        <v>793</v>
      </c>
      <c r="C90">
        <v>63</v>
      </c>
      <c r="D90" t="s">
        <v>247</v>
      </c>
      <c r="E90" t="str">
        <f>VLOOKUP(D90,Lookups!$A$2:$C$245,2,FALSE)</f>
        <v>Quercus alba</v>
      </c>
      <c r="F90">
        <v>2</v>
      </c>
    </row>
    <row r="91" spans="1:6" x14ac:dyDescent="0.2">
      <c r="A91" t="s">
        <v>775</v>
      </c>
      <c r="B91" t="s">
        <v>793</v>
      </c>
      <c r="C91">
        <v>63</v>
      </c>
      <c r="D91" t="s">
        <v>113</v>
      </c>
      <c r="E91" t="str">
        <f>VLOOKUP(D91,Lookups!$A$2:$C$245,2,FALSE)</f>
        <v>Gaylussacia baccata</v>
      </c>
      <c r="F91">
        <v>4</v>
      </c>
    </row>
    <row r="92" spans="1:6" x14ac:dyDescent="0.2">
      <c r="A92" t="s">
        <v>775</v>
      </c>
      <c r="B92" t="s">
        <v>793</v>
      </c>
      <c r="C92">
        <v>63</v>
      </c>
      <c r="D92" t="s">
        <v>310</v>
      </c>
      <c r="E92" t="str">
        <f>VLOOKUP(D92,Lookups!$A$2:$C$245,2,FALSE)</f>
        <v>Smilax rotundifolia</v>
      </c>
      <c r="F92">
        <v>2</v>
      </c>
    </row>
    <row r="93" spans="1:6" x14ac:dyDescent="0.2">
      <c r="A93" t="s">
        <v>775</v>
      </c>
      <c r="B93" t="s">
        <v>793</v>
      </c>
      <c r="C93">
        <v>63</v>
      </c>
      <c r="D93" t="s">
        <v>158</v>
      </c>
      <c r="E93" t="str">
        <f>VLOOKUP(D93,Lookups!$A$2:$C$245,2,FALSE)</f>
        <v>Lysimachia borealis</v>
      </c>
      <c r="F93">
        <v>1</v>
      </c>
    </row>
    <row r="94" spans="1:6" x14ac:dyDescent="0.2">
      <c r="A94" t="s">
        <v>775</v>
      </c>
      <c r="B94" t="s">
        <v>793</v>
      </c>
      <c r="C94">
        <v>63</v>
      </c>
      <c r="D94" t="s">
        <v>195</v>
      </c>
      <c r="E94" t="str">
        <f>VLOOKUP(D94,Lookups!$A$2:$C$245,2,FALSE)</f>
        <v>Parthenocissus quinquefolia</v>
      </c>
      <c r="F94">
        <v>1</v>
      </c>
    </row>
    <row r="95" spans="1:6" x14ac:dyDescent="0.2">
      <c r="A95" t="s">
        <v>775</v>
      </c>
      <c r="B95" t="s">
        <v>793</v>
      </c>
      <c r="C95">
        <v>63</v>
      </c>
      <c r="D95" t="s">
        <v>219</v>
      </c>
      <c r="E95" t="str">
        <f>VLOOKUP(D95,Lookups!$A$2:$C$245,2,FALSE)</f>
        <v>Poaceae sp. 2</v>
      </c>
      <c r="F95">
        <v>2</v>
      </c>
    </row>
    <row r="96" spans="1:6" x14ac:dyDescent="0.2">
      <c r="A96" t="s">
        <v>775</v>
      </c>
      <c r="B96" t="s">
        <v>793</v>
      </c>
      <c r="C96">
        <v>65</v>
      </c>
      <c r="D96" t="s">
        <v>237</v>
      </c>
      <c r="E96" t="str">
        <f>VLOOKUP(D96,Lookups!$A$2:$C$245,2,FALSE)</f>
        <v>Prunus serotina</v>
      </c>
      <c r="F96">
        <v>1</v>
      </c>
    </row>
    <row r="97" spans="1:6" x14ac:dyDescent="0.2">
      <c r="A97" t="s">
        <v>775</v>
      </c>
      <c r="B97" t="s">
        <v>793</v>
      </c>
      <c r="C97">
        <v>65</v>
      </c>
      <c r="D97" t="s">
        <v>295</v>
      </c>
      <c r="E97" t="str">
        <f>VLOOKUP(D97,Lookups!$A$2:$C$245,2,FALSE)</f>
        <v>Sassafras albidum</v>
      </c>
      <c r="F97">
        <v>1</v>
      </c>
    </row>
    <row r="98" spans="1:6" x14ac:dyDescent="0.2">
      <c r="A98" t="s">
        <v>775</v>
      </c>
      <c r="B98" t="s">
        <v>793</v>
      </c>
      <c r="C98">
        <v>65</v>
      </c>
      <c r="D98" t="s">
        <v>219</v>
      </c>
      <c r="E98" t="str">
        <f>VLOOKUP(D98,Lookups!$A$2:$C$245,2,FALSE)</f>
        <v>Poaceae sp. 2</v>
      </c>
      <c r="F98">
        <v>3</v>
      </c>
    </row>
    <row r="99" spans="1:6" x14ac:dyDescent="0.2">
      <c r="A99" t="s">
        <v>775</v>
      </c>
      <c r="B99" t="s">
        <v>793</v>
      </c>
      <c r="C99">
        <v>65</v>
      </c>
      <c r="D99" t="s">
        <v>225</v>
      </c>
      <c r="E99" t="str">
        <f>VLOOKUP(D99,Lookups!$A$2:$C$245,2,FALSE)</f>
        <v>Poaceae sp. 4</v>
      </c>
      <c r="F99">
        <v>4</v>
      </c>
    </row>
    <row r="100" spans="1:6" x14ac:dyDescent="0.2">
      <c r="A100" t="s">
        <v>775</v>
      </c>
      <c r="B100" t="s">
        <v>793</v>
      </c>
      <c r="C100">
        <v>65</v>
      </c>
      <c r="D100" t="s">
        <v>228</v>
      </c>
      <c r="E100" t="str">
        <f>VLOOKUP(D100,Lookups!$A$2:$C$245,2,FALSE)</f>
        <v>Poacaea sp. 5</v>
      </c>
      <c r="F100">
        <v>2</v>
      </c>
    </row>
    <row r="101" spans="1:6" x14ac:dyDescent="0.2">
      <c r="A101" t="s">
        <v>775</v>
      </c>
      <c r="B101" t="s">
        <v>793</v>
      </c>
      <c r="C101">
        <v>67</v>
      </c>
      <c r="D101" t="s">
        <v>247</v>
      </c>
      <c r="E101" t="str">
        <f>VLOOKUP(D101,Lookups!$A$2:$C$245,2,FALSE)</f>
        <v>Quercus alba</v>
      </c>
      <c r="F101">
        <v>2</v>
      </c>
    </row>
    <row r="102" spans="1:6" x14ac:dyDescent="0.2">
      <c r="A102" t="s">
        <v>775</v>
      </c>
      <c r="B102" t="s">
        <v>793</v>
      </c>
      <c r="C102">
        <v>67</v>
      </c>
      <c r="D102" t="s">
        <v>158</v>
      </c>
      <c r="E102" t="str">
        <f>VLOOKUP(D102,Lookups!$A$2:$C$245,2,FALSE)</f>
        <v>Lysimachia borealis</v>
      </c>
      <c r="F102">
        <v>2</v>
      </c>
    </row>
    <row r="103" spans="1:6" x14ac:dyDescent="0.2">
      <c r="A103" t="s">
        <v>775</v>
      </c>
      <c r="B103" t="s">
        <v>793</v>
      </c>
      <c r="C103">
        <v>67</v>
      </c>
      <c r="D103" t="s">
        <v>113</v>
      </c>
      <c r="E103" t="str">
        <f>VLOOKUP(D103,Lookups!$A$2:$C$245,2,FALSE)</f>
        <v>Gaylussacia baccata</v>
      </c>
      <c r="F103">
        <v>1</v>
      </c>
    </row>
    <row r="104" spans="1:6" x14ac:dyDescent="0.2">
      <c r="A104" t="s">
        <v>775</v>
      </c>
      <c r="B104" t="s">
        <v>793</v>
      </c>
      <c r="C104">
        <v>67</v>
      </c>
      <c r="D104" t="s">
        <v>219</v>
      </c>
      <c r="E104" t="str">
        <f>VLOOKUP(D104,Lookups!$A$2:$C$245,2,FALSE)</f>
        <v>Poaceae sp. 2</v>
      </c>
      <c r="F104">
        <v>2</v>
      </c>
    </row>
    <row r="105" spans="1:6" x14ac:dyDescent="0.2">
      <c r="A105" t="s">
        <v>775</v>
      </c>
      <c r="B105" t="s">
        <v>793</v>
      </c>
      <c r="C105">
        <v>69</v>
      </c>
      <c r="D105" t="s">
        <v>250</v>
      </c>
      <c r="E105" t="str">
        <f>VLOOKUP(D105,Lookups!$A$2:$C$245,2,FALSE)</f>
        <v>Quercus coccinea</v>
      </c>
      <c r="F105">
        <v>2</v>
      </c>
    </row>
    <row r="106" spans="1:6" x14ac:dyDescent="0.2">
      <c r="A106" t="s">
        <v>775</v>
      </c>
      <c r="B106" t="s">
        <v>793</v>
      </c>
      <c r="C106">
        <v>69</v>
      </c>
      <c r="D106" t="s">
        <v>113</v>
      </c>
      <c r="E106" t="str">
        <f>VLOOKUP(D106,Lookups!$A$2:$C$245,2,FALSE)</f>
        <v>Gaylussacia baccata</v>
      </c>
      <c r="F106">
        <v>5</v>
      </c>
    </row>
    <row r="107" spans="1:6" x14ac:dyDescent="0.2">
      <c r="A107" t="s">
        <v>776</v>
      </c>
      <c r="B107" t="s">
        <v>793</v>
      </c>
      <c r="C107">
        <v>305</v>
      </c>
      <c r="D107" t="s">
        <v>113</v>
      </c>
      <c r="E107" t="str">
        <f>VLOOKUP(D107,Lookups!$A$2:$C$245,2,FALSE)</f>
        <v>Gaylussacia baccata</v>
      </c>
      <c r="F107">
        <v>7</v>
      </c>
    </row>
    <row r="108" spans="1:6" x14ac:dyDescent="0.2">
      <c r="A108" t="s">
        <v>776</v>
      </c>
      <c r="B108" t="s">
        <v>793</v>
      </c>
      <c r="C108">
        <v>307</v>
      </c>
      <c r="D108" t="s">
        <v>48</v>
      </c>
      <c r="E108" t="str">
        <f>VLOOKUP(D108,Lookups!$A$2:$C$245,2,FALSE)</f>
        <v>Carex pensylvanica</v>
      </c>
      <c r="F108">
        <v>5</v>
      </c>
    </row>
    <row r="109" spans="1:6" x14ac:dyDescent="0.2">
      <c r="A109" t="s">
        <v>776</v>
      </c>
      <c r="B109" t="s">
        <v>793</v>
      </c>
      <c r="C109">
        <v>307</v>
      </c>
      <c r="D109" t="s">
        <v>113</v>
      </c>
      <c r="E109" t="str">
        <f>VLOOKUP(D109,Lookups!$A$2:$C$245,2,FALSE)</f>
        <v>Gaylussacia baccata</v>
      </c>
      <c r="F109">
        <v>1</v>
      </c>
    </row>
    <row r="110" spans="1:6" x14ac:dyDescent="0.2">
      <c r="A110" t="s">
        <v>776</v>
      </c>
      <c r="B110" t="s">
        <v>793</v>
      </c>
      <c r="C110">
        <v>309</v>
      </c>
      <c r="D110" t="s">
        <v>113</v>
      </c>
      <c r="E110" t="str">
        <f>VLOOKUP(D110,Lookups!$A$2:$C$245,2,FALSE)</f>
        <v>Gaylussacia baccata</v>
      </c>
      <c r="F110">
        <v>4</v>
      </c>
    </row>
    <row r="111" spans="1:6" x14ac:dyDescent="0.2">
      <c r="A111" t="s">
        <v>776</v>
      </c>
      <c r="B111" t="s">
        <v>793</v>
      </c>
      <c r="C111">
        <v>309</v>
      </c>
      <c r="D111" t="s">
        <v>48</v>
      </c>
      <c r="E111" t="str">
        <f>VLOOKUP(D111,Lookups!$A$2:$C$245,2,FALSE)</f>
        <v>Carex pensylvanica</v>
      </c>
      <c r="F111">
        <v>2</v>
      </c>
    </row>
    <row r="112" spans="1:6" x14ac:dyDescent="0.2">
      <c r="A112" t="s">
        <v>776</v>
      </c>
      <c r="B112" t="s">
        <v>793</v>
      </c>
      <c r="C112">
        <v>311</v>
      </c>
      <c r="D112" t="s">
        <v>113</v>
      </c>
      <c r="E112" t="str">
        <f>VLOOKUP(D112,Lookups!$A$2:$C$245,2,FALSE)</f>
        <v>Gaylussacia baccata</v>
      </c>
      <c r="F112">
        <v>4</v>
      </c>
    </row>
    <row r="113" spans="1:6" x14ac:dyDescent="0.2">
      <c r="A113" t="s">
        <v>776</v>
      </c>
      <c r="B113" t="s">
        <v>793</v>
      </c>
      <c r="C113">
        <v>311</v>
      </c>
      <c r="D113" t="s">
        <v>48</v>
      </c>
      <c r="E113" t="str">
        <f>VLOOKUP(D113,Lookups!$A$2:$C$245,2,FALSE)</f>
        <v>Carex pensylvanica</v>
      </c>
      <c r="F113">
        <v>4</v>
      </c>
    </row>
    <row r="114" spans="1:6" x14ac:dyDescent="0.2">
      <c r="A114" t="s">
        <v>776</v>
      </c>
      <c r="B114" t="s">
        <v>793</v>
      </c>
      <c r="C114">
        <v>313</v>
      </c>
      <c r="D114" t="s">
        <v>48</v>
      </c>
      <c r="E114" t="str">
        <f>VLOOKUP(D114,Lookups!$A$2:$C$245,2,FALSE)</f>
        <v>Carex pensylvanica</v>
      </c>
      <c r="F114">
        <v>2</v>
      </c>
    </row>
    <row r="115" spans="1:6" x14ac:dyDescent="0.2">
      <c r="A115" t="s">
        <v>776</v>
      </c>
      <c r="B115" t="s">
        <v>793</v>
      </c>
      <c r="C115">
        <v>313</v>
      </c>
      <c r="D115" t="s">
        <v>119</v>
      </c>
      <c r="E115" t="str">
        <f>VLOOKUP(D115,Lookups!$A$2:$C$245,2,FALSE)</f>
        <v>Gaultheria procumbens</v>
      </c>
      <c r="F115">
        <v>1</v>
      </c>
    </row>
    <row r="116" spans="1:6" x14ac:dyDescent="0.2">
      <c r="A116" t="s">
        <v>776</v>
      </c>
      <c r="B116" t="s">
        <v>793</v>
      </c>
      <c r="C116">
        <v>313</v>
      </c>
      <c r="D116" t="s">
        <v>113</v>
      </c>
      <c r="E116" t="str">
        <f>VLOOKUP(D116,Lookups!$A$2:$C$245,2,FALSE)</f>
        <v>Gaylussacia baccata</v>
      </c>
      <c r="F116">
        <v>5</v>
      </c>
    </row>
    <row r="117" spans="1:6" x14ac:dyDescent="0.2">
      <c r="A117" t="s">
        <v>776</v>
      </c>
      <c r="B117" t="s">
        <v>793</v>
      </c>
      <c r="C117">
        <v>315</v>
      </c>
      <c r="D117" t="s">
        <v>48</v>
      </c>
      <c r="E117" t="str">
        <f>VLOOKUP(D117,Lookups!$A$2:$C$245,2,FALSE)</f>
        <v>Carex pensylvanica</v>
      </c>
      <c r="F117">
        <v>4</v>
      </c>
    </row>
    <row r="118" spans="1:6" x14ac:dyDescent="0.2">
      <c r="A118" t="s">
        <v>776</v>
      </c>
      <c r="B118" t="s">
        <v>793</v>
      </c>
      <c r="C118">
        <v>315</v>
      </c>
      <c r="D118" t="s">
        <v>81</v>
      </c>
      <c r="E118" t="str">
        <f>VLOOKUP(D118,Lookups!$A$2:$C$245,2,FALSE)</f>
        <v>Deschampsia flexuosa</v>
      </c>
      <c r="F118">
        <v>2</v>
      </c>
    </row>
    <row r="119" spans="1:6" x14ac:dyDescent="0.2">
      <c r="A119" t="s">
        <v>776</v>
      </c>
      <c r="B119" t="s">
        <v>793</v>
      </c>
      <c r="C119">
        <v>317</v>
      </c>
      <c r="D119" t="s">
        <v>60</v>
      </c>
      <c r="E119" t="str">
        <f>VLOOKUP(D119,Lookups!$A$2:$C$245,2,FALSE)</f>
        <v>Chimaphila maculata</v>
      </c>
      <c r="F119">
        <v>1</v>
      </c>
    </row>
    <row r="120" spans="1:6" x14ac:dyDescent="0.2">
      <c r="A120" t="s">
        <v>776</v>
      </c>
      <c r="B120" t="s">
        <v>793</v>
      </c>
      <c r="C120">
        <v>317</v>
      </c>
      <c r="D120" t="s">
        <v>113</v>
      </c>
      <c r="E120" t="str">
        <f>VLOOKUP(D120,Lookups!$A$2:$C$245,2,FALSE)</f>
        <v>Gaylussacia baccata</v>
      </c>
      <c r="F120">
        <v>6</v>
      </c>
    </row>
    <row r="121" spans="1:6" x14ac:dyDescent="0.2">
      <c r="A121" t="s">
        <v>776</v>
      </c>
      <c r="B121" t="s">
        <v>793</v>
      </c>
      <c r="C121">
        <v>319</v>
      </c>
      <c r="D121" t="s">
        <v>113</v>
      </c>
      <c r="E121" t="str">
        <f>VLOOKUP(D121,Lookups!$A$2:$C$245,2,FALSE)</f>
        <v>Gaylussacia baccata</v>
      </c>
      <c r="F121">
        <v>7</v>
      </c>
    </row>
    <row r="122" spans="1:6" x14ac:dyDescent="0.2">
      <c r="A122" t="s">
        <v>776</v>
      </c>
      <c r="B122" t="s">
        <v>793</v>
      </c>
      <c r="C122">
        <v>319</v>
      </c>
      <c r="D122" t="s">
        <v>119</v>
      </c>
      <c r="E122" t="str">
        <f>VLOOKUP(D122,Lookups!$A$2:$C$245,2,FALSE)</f>
        <v>Gaultheria procumbens</v>
      </c>
      <c r="F122">
        <v>1</v>
      </c>
    </row>
    <row r="123" spans="1:6" x14ac:dyDescent="0.2">
      <c r="A123" t="s">
        <v>776</v>
      </c>
      <c r="B123" t="s">
        <v>793</v>
      </c>
      <c r="C123">
        <v>319</v>
      </c>
      <c r="D123" t="s">
        <v>337</v>
      </c>
      <c r="E123" t="str">
        <f>VLOOKUP(D123,Lookups!$A$2:$C$245,2,FALSE)</f>
        <v>Vaccinium pallidum</v>
      </c>
      <c r="F123">
        <v>4</v>
      </c>
    </row>
    <row r="124" spans="1:6" x14ac:dyDescent="0.2">
      <c r="A124" t="s">
        <v>776</v>
      </c>
      <c r="B124" t="s">
        <v>793</v>
      </c>
      <c r="C124">
        <v>321</v>
      </c>
      <c r="D124" t="s">
        <v>48</v>
      </c>
      <c r="E124" t="str">
        <f>VLOOKUP(D124,Lookups!$A$2:$C$245,2,FALSE)</f>
        <v>Carex pensylvanica</v>
      </c>
      <c r="F124">
        <v>5</v>
      </c>
    </row>
    <row r="125" spans="1:6" x14ac:dyDescent="0.2">
      <c r="A125" t="s">
        <v>776</v>
      </c>
      <c r="B125" t="s">
        <v>793</v>
      </c>
      <c r="C125">
        <v>323</v>
      </c>
      <c r="D125" t="s">
        <v>113</v>
      </c>
      <c r="E125" t="str">
        <f>VLOOKUP(D125,Lookups!$A$2:$C$245,2,FALSE)</f>
        <v>Gaylussacia baccata</v>
      </c>
      <c r="F125">
        <v>4</v>
      </c>
    </row>
    <row r="126" spans="1:6" x14ac:dyDescent="0.2">
      <c r="A126" t="s">
        <v>776</v>
      </c>
      <c r="B126" t="s">
        <v>793</v>
      </c>
      <c r="C126">
        <v>323</v>
      </c>
      <c r="D126" t="s">
        <v>337</v>
      </c>
      <c r="E126" t="str">
        <f>VLOOKUP(D126,Lookups!$A$2:$C$245,2,FALSE)</f>
        <v>Vaccinium pallidum</v>
      </c>
      <c r="F126">
        <v>3</v>
      </c>
    </row>
    <row r="127" spans="1:6" x14ac:dyDescent="0.2">
      <c r="A127" t="s">
        <v>776</v>
      </c>
      <c r="B127" t="s">
        <v>793</v>
      </c>
      <c r="C127">
        <v>323</v>
      </c>
      <c r="D127" t="s">
        <v>119</v>
      </c>
      <c r="E127" t="str">
        <f>VLOOKUP(D127,Lookups!$A$2:$C$245,2,FALSE)</f>
        <v>Gaultheria procumbens</v>
      </c>
      <c r="F127">
        <v>1</v>
      </c>
    </row>
    <row r="128" spans="1:6" x14ac:dyDescent="0.2">
      <c r="A128" t="s">
        <v>776</v>
      </c>
      <c r="B128" t="s">
        <v>793</v>
      </c>
      <c r="C128">
        <v>325</v>
      </c>
      <c r="D128" t="s">
        <v>113</v>
      </c>
      <c r="E128" t="str">
        <f>VLOOKUP(D128,Lookups!$A$2:$C$245,2,FALSE)</f>
        <v>Gaylussacia baccata</v>
      </c>
      <c r="F128">
        <v>6</v>
      </c>
    </row>
    <row r="129" spans="1:6" x14ac:dyDescent="0.2">
      <c r="A129" t="s">
        <v>776</v>
      </c>
      <c r="B129" t="s">
        <v>793</v>
      </c>
      <c r="C129">
        <v>325</v>
      </c>
      <c r="D129" t="s">
        <v>48</v>
      </c>
      <c r="E129" t="str">
        <f>VLOOKUP(D129,Lookups!$A$2:$C$245,2,FALSE)</f>
        <v>Carex pensylvanica</v>
      </c>
      <c r="F129">
        <v>2</v>
      </c>
    </row>
    <row r="130" spans="1:6" x14ac:dyDescent="0.2">
      <c r="A130" t="s">
        <v>776</v>
      </c>
      <c r="B130" t="s">
        <v>793</v>
      </c>
      <c r="C130">
        <v>327</v>
      </c>
      <c r="D130" t="s">
        <v>113</v>
      </c>
      <c r="E130" t="str">
        <f>VLOOKUP(D130,Lookups!$A$2:$C$245,2,FALSE)</f>
        <v>Gaylussacia baccata</v>
      </c>
      <c r="F130">
        <v>4</v>
      </c>
    </row>
    <row r="131" spans="1:6" x14ac:dyDescent="0.2">
      <c r="A131" t="s">
        <v>776</v>
      </c>
      <c r="B131" t="s">
        <v>793</v>
      </c>
      <c r="C131">
        <v>327</v>
      </c>
      <c r="D131" t="s">
        <v>48</v>
      </c>
      <c r="E131" t="str">
        <f>VLOOKUP(D131,Lookups!$A$2:$C$245,2,FALSE)</f>
        <v>Carex pensylvanica</v>
      </c>
      <c r="F13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37"/>
  <sheetViews>
    <sheetView zoomScale="110" zoomScaleNormal="110" workbookViewId="0">
      <pane ySplit="1" topLeftCell="A24" activePane="bottomLeft" state="frozen"/>
      <selection pane="bottomLeft" activeCell="B2" sqref="B2:B37"/>
    </sheetView>
  </sheetViews>
  <sheetFormatPr baseColWidth="10" defaultRowHeight="16" x14ac:dyDescent="0.2"/>
  <cols>
    <col min="5" max="5" width="15.83203125" customWidth="1"/>
    <col min="13" max="13" width="24.5" style="7" customWidth="1"/>
    <col min="14" max="14" width="23.33203125" style="7" customWidth="1"/>
  </cols>
  <sheetData>
    <row r="1" spans="1:15" s="1" customFormat="1" x14ac:dyDescent="0.2">
      <c r="A1" s="1" t="s">
        <v>359</v>
      </c>
      <c r="B1" s="1" t="s">
        <v>777</v>
      </c>
      <c r="C1" s="1" t="s">
        <v>778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790</v>
      </c>
      <c r="K1" s="1" t="s">
        <v>366</v>
      </c>
      <c r="L1" s="1" t="s">
        <v>367</v>
      </c>
      <c r="M1" s="5" t="s">
        <v>791</v>
      </c>
      <c r="N1" s="5" t="s">
        <v>792</v>
      </c>
      <c r="O1" s="1" t="s">
        <v>358</v>
      </c>
    </row>
    <row r="2" spans="1:15" x14ac:dyDescent="0.2">
      <c r="A2" t="s">
        <v>774</v>
      </c>
      <c r="B2" t="s">
        <v>793</v>
      </c>
      <c r="C2">
        <v>214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8</v>
      </c>
      <c r="M2" s="7">
        <v>5.5</v>
      </c>
      <c r="N2" s="7">
        <v>8.5</v>
      </c>
    </row>
    <row r="3" spans="1:15" x14ac:dyDescent="0.2">
      <c r="A3" t="s">
        <v>774</v>
      </c>
      <c r="B3" t="s">
        <v>793</v>
      </c>
      <c r="C3">
        <v>216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 s="7">
        <v>8</v>
      </c>
      <c r="N3" s="7">
        <v>5</v>
      </c>
    </row>
    <row r="4" spans="1:15" x14ac:dyDescent="0.2">
      <c r="A4" t="s">
        <v>774</v>
      </c>
      <c r="B4" t="s">
        <v>793</v>
      </c>
      <c r="C4">
        <v>218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 s="7">
        <v>2.5</v>
      </c>
      <c r="N4" s="7">
        <v>6</v>
      </c>
    </row>
    <row r="5" spans="1:15" x14ac:dyDescent="0.2">
      <c r="A5" t="s">
        <v>774</v>
      </c>
      <c r="B5" t="s">
        <v>793</v>
      </c>
      <c r="C5">
        <v>220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3</v>
      </c>
      <c r="L5">
        <v>8</v>
      </c>
      <c r="M5" s="7">
        <v>15</v>
      </c>
      <c r="N5" s="7" t="s">
        <v>390</v>
      </c>
    </row>
    <row r="6" spans="1:15" x14ac:dyDescent="0.2">
      <c r="A6" t="s">
        <v>774</v>
      </c>
      <c r="B6" t="s">
        <v>793</v>
      </c>
      <c r="C6">
        <v>222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4</v>
      </c>
      <c r="L6">
        <v>8</v>
      </c>
      <c r="M6" s="7">
        <v>6</v>
      </c>
      <c r="N6" s="7">
        <v>6.5</v>
      </c>
    </row>
    <row r="7" spans="1:15" x14ac:dyDescent="0.2">
      <c r="A7" t="s">
        <v>774</v>
      </c>
      <c r="B7" t="s">
        <v>793</v>
      </c>
      <c r="C7">
        <v>224</v>
      </c>
      <c r="D7">
        <v>0</v>
      </c>
      <c r="E7">
        <v>0</v>
      </c>
      <c r="F7">
        <v>3</v>
      </c>
      <c r="G7">
        <v>0</v>
      </c>
      <c r="H7">
        <v>0</v>
      </c>
      <c r="I7">
        <v>0</v>
      </c>
      <c r="J7">
        <v>0</v>
      </c>
      <c r="K7">
        <v>1</v>
      </c>
      <c r="L7">
        <v>8</v>
      </c>
      <c r="M7" s="7" t="s">
        <v>390</v>
      </c>
      <c r="N7" s="7">
        <v>15</v>
      </c>
    </row>
    <row r="8" spans="1:15" x14ac:dyDescent="0.2">
      <c r="A8" t="s">
        <v>774</v>
      </c>
      <c r="B8" t="s">
        <v>793</v>
      </c>
      <c r="C8">
        <v>226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8</v>
      </c>
      <c r="M8" s="7">
        <v>10</v>
      </c>
      <c r="N8" s="7">
        <v>11.5</v>
      </c>
    </row>
    <row r="9" spans="1:15" x14ac:dyDescent="0.2">
      <c r="A9" t="s">
        <v>774</v>
      </c>
      <c r="B9" t="s">
        <v>793</v>
      </c>
      <c r="C9">
        <v>228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 s="7">
        <v>4</v>
      </c>
      <c r="N9" s="7">
        <v>5</v>
      </c>
    </row>
    <row r="10" spans="1:15" x14ac:dyDescent="0.2">
      <c r="A10" t="s">
        <v>774</v>
      </c>
      <c r="B10" t="s">
        <v>793</v>
      </c>
      <c r="C10">
        <v>230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8</v>
      </c>
      <c r="M10" s="7">
        <v>8</v>
      </c>
      <c r="N10" s="7">
        <v>7.5</v>
      </c>
    </row>
    <row r="11" spans="1:15" x14ac:dyDescent="0.2">
      <c r="A11" t="s">
        <v>774</v>
      </c>
      <c r="B11" t="s">
        <v>793</v>
      </c>
      <c r="C11">
        <v>232</v>
      </c>
      <c r="D11">
        <v>1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3</v>
      </c>
      <c r="L11">
        <v>8</v>
      </c>
      <c r="M11" s="7" t="s">
        <v>390</v>
      </c>
      <c r="N11" s="7" t="s">
        <v>390</v>
      </c>
    </row>
    <row r="12" spans="1:15" x14ac:dyDescent="0.2">
      <c r="A12" t="s">
        <v>774</v>
      </c>
      <c r="B12" t="s">
        <v>793</v>
      </c>
      <c r="C12">
        <v>234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3</v>
      </c>
      <c r="L12">
        <v>8</v>
      </c>
      <c r="M12" s="7">
        <v>13</v>
      </c>
      <c r="N12" s="7" t="s">
        <v>390</v>
      </c>
    </row>
    <row r="13" spans="1:15" x14ac:dyDescent="0.2">
      <c r="A13" t="s">
        <v>775</v>
      </c>
      <c r="B13" t="s">
        <v>793</v>
      </c>
      <c r="C13">
        <v>45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8</v>
      </c>
      <c r="M13" s="7">
        <v>2.5</v>
      </c>
      <c r="N13" s="7">
        <v>4.5</v>
      </c>
    </row>
    <row r="14" spans="1:15" x14ac:dyDescent="0.2">
      <c r="A14" t="s">
        <v>775</v>
      </c>
      <c r="B14" t="s">
        <v>793</v>
      </c>
      <c r="C14">
        <v>47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8</v>
      </c>
      <c r="M14" s="7">
        <v>5</v>
      </c>
      <c r="N14" s="7">
        <v>2.5</v>
      </c>
    </row>
    <row r="15" spans="1:15" x14ac:dyDescent="0.2">
      <c r="A15" t="s">
        <v>775</v>
      </c>
      <c r="B15" t="s">
        <v>793</v>
      </c>
      <c r="C15">
        <v>49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8</v>
      </c>
      <c r="M15" s="7">
        <v>1</v>
      </c>
      <c r="N15" s="7">
        <v>4</v>
      </c>
    </row>
    <row r="16" spans="1:15" x14ac:dyDescent="0.2">
      <c r="A16" t="s">
        <v>775</v>
      </c>
      <c r="B16" t="s">
        <v>793</v>
      </c>
      <c r="C16">
        <v>51</v>
      </c>
      <c r="D16">
        <v>0</v>
      </c>
      <c r="E16">
        <v>0</v>
      </c>
      <c r="F16">
        <v>4</v>
      </c>
      <c r="G16">
        <v>0</v>
      </c>
      <c r="H16">
        <v>0</v>
      </c>
      <c r="I16">
        <v>0</v>
      </c>
      <c r="J16">
        <v>0</v>
      </c>
      <c r="K16">
        <v>2</v>
      </c>
      <c r="L16">
        <v>8</v>
      </c>
      <c r="M16" s="7">
        <v>6.5</v>
      </c>
      <c r="N16" s="7">
        <v>4.5</v>
      </c>
    </row>
    <row r="17" spans="1:14" x14ac:dyDescent="0.2">
      <c r="A17" t="s">
        <v>775</v>
      </c>
      <c r="B17" t="s">
        <v>793</v>
      </c>
      <c r="C17">
        <v>53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2</v>
      </c>
      <c r="L17">
        <v>8</v>
      </c>
      <c r="M17" s="7">
        <v>1</v>
      </c>
      <c r="N17" s="7">
        <v>0.5</v>
      </c>
    </row>
    <row r="18" spans="1:14" x14ac:dyDescent="0.2">
      <c r="A18" t="s">
        <v>775</v>
      </c>
      <c r="B18" t="s">
        <v>793</v>
      </c>
      <c r="C18">
        <v>55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8</v>
      </c>
      <c r="M18" s="7">
        <v>4.5</v>
      </c>
      <c r="N18" s="7">
        <v>5</v>
      </c>
    </row>
    <row r="19" spans="1:14" x14ac:dyDescent="0.2">
      <c r="A19" t="s">
        <v>775</v>
      </c>
      <c r="B19" t="s">
        <v>793</v>
      </c>
      <c r="C19">
        <v>57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4</v>
      </c>
      <c r="L19">
        <v>7</v>
      </c>
      <c r="M19" s="7">
        <v>1.5</v>
      </c>
      <c r="N19" s="7">
        <v>0.5</v>
      </c>
    </row>
    <row r="20" spans="1:14" x14ac:dyDescent="0.2">
      <c r="A20" t="s">
        <v>775</v>
      </c>
      <c r="B20" t="s">
        <v>793</v>
      </c>
      <c r="C20">
        <v>59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3</v>
      </c>
      <c r="L20">
        <v>8</v>
      </c>
      <c r="M20" s="7">
        <v>0.5</v>
      </c>
      <c r="N20" s="7">
        <v>9</v>
      </c>
    </row>
    <row r="21" spans="1:14" x14ac:dyDescent="0.2">
      <c r="A21" t="s">
        <v>775</v>
      </c>
      <c r="B21" t="s">
        <v>793</v>
      </c>
      <c r="C21">
        <v>61</v>
      </c>
      <c r="D21">
        <v>1</v>
      </c>
      <c r="E21">
        <v>0</v>
      </c>
      <c r="F21">
        <v>2</v>
      </c>
      <c r="G21">
        <v>0</v>
      </c>
      <c r="H21">
        <v>0</v>
      </c>
      <c r="I21">
        <v>0</v>
      </c>
      <c r="J21">
        <v>0</v>
      </c>
      <c r="K21">
        <v>2</v>
      </c>
      <c r="L21">
        <v>8</v>
      </c>
      <c r="M21" s="7">
        <v>2.5</v>
      </c>
      <c r="N21" s="7">
        <v>2.5</v>
      </c>
    </row>
    <row r="22" spans="1:14" x14ac:dyDescent="0.2">
      <c r="A22" t="s">
        <v>775</v>
      </c>
      <c r="B22" t="s">
        <v>793</v>
      </c>
      <c r="C22">
        <v>63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2</v>
      </c>
      <c r="K22">
        <v>3</v>
      </c>
      <c r="L22">
        <v>8</v>
      </c>
      <c r="M22" s="7">
        <v>2.5</v>
      </c>
      <c r="N22" s="7">
        <v>4.5</v>
      </c>
    </row>
    <row r="23" spans="1:14" x14ac:dyDescent="0.2">
      <c r="A23" t="s">
        <v>775</v>
      </c>
      <c r="B23" t="s">
        <v>793</v>
      </c>
      <c r="C23">
        <v>65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8</v>
      </c>
      <c r="M23" s="7">
        <v>0.5</v>
      </c>
      <c r="N23" s="7">
        <v>0</v>
      </c>
    </row>
    <row r="24" spans="1:14" x14ac:dyDescent="0.2">
      <c r="A24" t="s">
        <v>775</v>
      </c>
      <c r="B24" t="s">
        <v>793</v>
      </c>
      <c r="C24">
        <v>67</v>
      </c>
      <c r="D24">
        <v>0</v>
      </c>
      <c r="E24">
        <v>0</v>
      </c>
      <c r="F24">
        <v>5</v>
      </c>
      <c r="G24">
        <v>0</v>
      </c>
      <c r="H24">
        <v>0</v>
      </c>
      <c r="I24">
        <v>0</v>
      </c>
      <c r="J24">
        <v>1</v>
      </c>
      <c r="K24">
        <v>2</v>
      </c>
      <c r="L24">
        <v>6</v>
      </c>
      <c r="M24" s="7">
        <v>0</v>
      </c>
      <c r="N24" s="7">
        <v>2</v>
      </c>
    </row>
    <row r="25" spans="1:14" x14ac:dyDescent="0.2">
      <c r="A25" t="s">
        <v>775</v>
      </c>
      <c r="B25" t="s">
        <v>793</v>
      </c>
      <c r="C25">
        <v>69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0</v>
      </c>
      <c r="K25">
        <v>2</v>
      </c>
      <c r="L25">
        <v>8</v>
      </c>
      <c r="M25" s="7">
        <v>6</v>
      </c>
      <c r="N25" s="7">
        <v>6.5</v>
      </c>
    </row>
    <row r="26" spans="1:14" x14ac:dyDescent="0.2">
      <c r="A26" t="s">
        <v>776</v>
      </c>
      <c r="B26" t="s">
        <v>793</v>
      </c>
      <c r="C26">
        <v>305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  <c r="L26">
        <v>8</v>
      </c>
      <c r="M26" s="7">
        <v>11.5</v>
      </c>
      <c r="N26" s="7">
        <v>13</v>
      </c>
    </row>
    <row r="27" spans="1:14" x14ac:dyDescent="0.2">
      <c r="A27" t="s">
        <v>776</v>
      </c>
      <c r="B27" t="s">
        <v>793</v>
      </c>
      <c r="C27">
        <v>307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</v>
      </c>
      <c r="L27">
        <v>7</v>
      </c>
      <c r="M27" s="7">
        <v>3</v>
      </c>
      <c r="N27" s="7">
        <v>3</v>
      </c>
    </row>
    <row r="28" spans="1:14" x14ac:dyDescent="0.2">
      <c r="A28" t="s">
        <v>776</v>
      </c>
      <c r="B28" t="s">
        <v>793</v>
      </c>
      <c r="C28">
        <v>309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</v>
      </c>
      <c r="L28">
        <v>8</v>
      </c>
      <c r="M28" s="7">
        <v>7.5</v>
      </c>
      <c r="N28" s="7">
        <v>8</v>
      </c>
    </row>
    <row r="29" spans="1:14" x14ac:dyDescent="0.2">
      <c r="A29" t="s">
        <v>776</v>
      </c>
      <c r="B29" t="s">
        <v>793</v>
      </c>
      <c r="C29">
        <v>311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8</v>
      </c>
      <c r="M29" s="7">
        <v>6.5</v>
      </c>
      <c r="N29" s="7">
        <v>8</v>
      </c>
    </row>
    <row r="30" spans="1:14" x14ac:dyDescent="0.2">
      <c r="A30" t="s">
        <v>776</v>
      </c>
      <c r="B30" t="s">
        <v>793</v>
      </c>
      <c r="C30">
        <v>313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8</v>
      </c>
      <c r="M30" s="7">
        <v>7.5</v>
      </c>
      <c r="N30" s="7">
        <v>9.5</v>
      </c>
    </row>
    <row r="31" spans="1:14" x14ac:dyDescent="0.2">
      <c r="A31" t="s">
        <v>776</v>
      </c>
      <c r="B31" t="s">
        <v>793</v>
      </c>
      <c r="C31">
        <v>315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8</v>
      </c>
      <c r="M31" s="7">
        <v>6.5</v>
      </c>
      <c r="N31" s="7">
        <v>7.5</v>
      </c>
    </row>
    <row r="32" spans="1:14" x14ac:dyDescent="0.2">
      <c r="A32" t="s">
        <v>776</v>
      </c>
      <c r="B32" t="s">
        <v>793</v>
      </c>
      <c r="C32">
        <v>317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8</v>
      </c>
      <c r="M32" s="7">
        <v>14</v>
      </c>
      <c r="N32" s="7">
        <v>13</v>
      </c>
    </row>
    <row r="33" spans="1:14" x14ac:dyDescent="0.2">
      <c r="A33" t="s">
        <v>776</v>
      </c>
      <c r="B33" t="s">
        <v>793</v>
      </c>
      <c r="C33">
        <v>319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</v>
      </c>
      <c r="M33" s="7">
        <v>8.5</v>
      </c>
      <c r="N33" s="7">
        <v>8.5</v>
      </c>
    </row>
    <row r="34" spans="1:14" x14ac:dyDescent="0.2">
      <c r="A34" t="s">
        <v>776</v>
      </c>
      <c r="B34" t="s">
        <v>793</v>
      </c>
      <c r="C34">
        <v>321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8</v>
      </c>
      <c r="M34" s="7">
        <v>8</v>
      </c>
      <c r="N34" s="7">
        <v>6.5</v>
      </c>
    </row>
    <row r="35" spans="1:14" x14ac:dyDescent="0.2">
      <c r="A35" t="s">
        <v>776</v>
      </c>
      <c r="B35" t="s">
        <v>793</v>
      </c>
      <c r="C35">
        <v>323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8</v>
      </c>
      <c r="M35" s="7">
        <v>9</v>
      </c>
      <c r="N35" s="7">
        <v>11.5</v>
      </c>
    </row>
    <row r="36" spans="1:14" x14ac:dyDescent="0.2">
      <c r="A36" t="s">
        <v>776</v>
      </c>
      <c r="B36" t="s">
        <v>793</v>
      </c>
      <c r="C36">
        <v>325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8</v>
      </c>
      <c r="M36" s="7">
        <v>8</v>
      </c>
      <c r="N36" s="7">
        <v>9</v>
      </c>
    </row>
    <row r="37" spans="1:14" x14ac:dyDescent="0.2">
      <c r="A37" t="s">
        <v>776</v>
      </c>
      <c r="B37" t="s">
        <v>793</v>
      </c>
      <c r="C37">
        <v>327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5</v>
      </c>
      <c r="L37">
        <v>7</v>
      </c>
      <c r="M37" s="7">
        <v>9</v>
      </c>
      <c r="N37" s="7"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2023-10-02T22:22:30Z</dcterms:modified>
</cp:coreProperties>
</file>