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02A78CF0-4A6E-3948-804B-723368015382}" xr6:coauthVersionLast="47" xr6:coauthVersionMax="47" xr10:uidLastSave="{00000000-0000-0000-0000-000000000000}"/>
  <bookViews>
    <workbookView xWindow="220" yWindow="1080" windowWidth="25800" windowHeight="1628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0" i="7" l="1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<sst xmlns="http://schemas.openxmlformats.org/spreadsheetml/2006/main" count="5193" uniqueCount="827">
  <si>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</si>
  <si>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</si>
  <si>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</si>
  <si>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</si>
  <si>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</si>
  <si>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</si>
  <si>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</si>
  <si>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</si>
  <si>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</si>
  <si>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</si>
  <si>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</si>
  <si>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</si>
  <si>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</si>
  <si>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</si>
  <si>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</si>
  <si>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</si>
  <si>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</si>
  <si>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</si>
  <si>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</si>
  <si>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</si>
  <si>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</si>
  <si>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</si>
  <si>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</si>
  <si>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</si>
  <si>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</si>
  <si>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</si>
  <si>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</si>
  <si>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</si>
  <si>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</si>
  <si>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</si>
  <si>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</si>
  <si>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</si>
  <si>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</si>
  <si>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</si>
  <si>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</si>
  <si>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</si>
  <si>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</si>
  <si>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</si>
  <si>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</si>
  <si>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</si>
  <si>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</si>
  <si>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</si>
  <si>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</si>
  <si>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</si>
  <si>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</si>
  <si>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</si>
  <si>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</si>
  <si>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</si>
  <si>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</si>
  <si>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</si>
  <si>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</si>
  <si>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</si>
  <si>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</si>
  <si>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</si>
  <si>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</si>
  <si>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</si>
  <si>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</si>
  <si>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</si>
  <si>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</si>
  <si>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</si>
  <si>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</si>
  <si>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</si>
  <si>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</si>
  <si>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</si>
  <si>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</si>
  <si>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</si>
  <si>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</si>
  <si>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</si>
  <si>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</si>
  <si>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</si>
  <si>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</si>
  <si>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</si>
  <si>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</si>
  <si>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</si>
  <si>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</si>
  <si>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</si>
  <si>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</si>
  <si>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</si>
  <si>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</si>
  <si>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</si>
  <si>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</si>
  <si>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</si>
  <si>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</si>
  <si>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</si>
  <si>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</si>
  <si>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</si>
  <si>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</si>
  <si>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</si>
  <si>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</si>
  <si>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</si>
  <si>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</si>
  <si>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</si>
  <si>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</si>
  <si>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</si>
  <si>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</si>
  <si>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</si>
  <si>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</si>
  <si>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</si>
  <si>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</si>
  <si>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</si>
  <si>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</si>
  <si>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</si>
  <si>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</si>
  <si>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</si>
  <si>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</si>
  <si>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</si>
  <si>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</si>
  <si>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</si>
  <si>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</si>
  <si>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</si>
  <si>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</si>
  <si>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</si>
  <si>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</si>
  <si>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</si>
  <si>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</si>
  <si>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</si>
  <si>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</si>
  <si>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</si>
  <si>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</si>
  <si>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</si>
  <si>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</si>
  <si>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</si>
  <si>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</si>
  <si>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</si>
  <si>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</si>
  <si>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</si>
  <si>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</si>
  <si>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</si>
  <si>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</si>
  <si>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</si>
  <si>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</si>
  <si>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</si>
  <si>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</si>
  <si>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</si>
  <si>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</si>
  <si>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</si>
  <si>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</si>
  <si>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</si>
  <si>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</si>
  <si>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</si>
  <si>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</si>
  <si>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</si>
  <si>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</si>
  <si>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</si>
  <si>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</si>
  <si>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</si>
  <si>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</si>
  <si>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</si>
  <si>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</si>
  <si>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</si>
  <si>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</si>
  <si>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</si>
  <si>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</si>
  <si>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</si>
  <si>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</si>
  <si>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</si>
  <si>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</si>
  <si>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</si>
  <si>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</si>
  <si>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</si>
  <si>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</si>
  <si>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</si>
  <si>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</si>
  <si>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</si>
  <si>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</si>
  <si>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</si>
  <si>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</si>
  <si>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</si>
  <si>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</si>
  <si>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</si>
  <si>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</si>
  <si>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</si>
  <si>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</si>
  <si>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</si>
  <si>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</si>
  <si>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</si>
  <si>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</si>
  <si>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</si>
  <si>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</si>
  <si>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</si>
  <si>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</si>
  <si>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</si>
  <si>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</si>
  <si>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</si>
  <si>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</si>
  <si>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</si>
  <si>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</si>
  <si>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</si>
  <si>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</si>
  <si>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</si>
  <si>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</si>
  <si>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</si>
  <si>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</si>
  <si>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</si>
  <si>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</si>
  <si>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</si>
  <si>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</si>
  <si>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</si>
  <si>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</si>
  <si>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</si>
  <si>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</si>
  <si>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</si>
  <si>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</si>
  <si>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</si>
  <si>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</si>
  <si>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</si>
  <si>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</si>
  <si>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</si>
  <si>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</si>
  <si>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</si>
  <si>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</si>
  <si>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</si>
  <si>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</si>
  <si>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</si>
  <si>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</si>
  <si>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</si>
  <si>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</si>
  <si>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</si>
  <si>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</si>
  <si>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</si>
  <si>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</si>
  <si>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</si>
  <si>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</si>
  <si>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</si>
  <si>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</si>
  <si>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</si>
  <si>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</si>
  <si>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</si>
  <si>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</si>
  <si>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</si>
  <si>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</si>
  <si>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</si>
  <si>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</si>
  <si>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</si>
  <si>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</si>
  <si>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</si>
  <si>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</si>
  <si>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</si>
  <si>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</si>
  <si>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</si>
  <si>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</si>
  <si>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</si>
  <si>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</si>
  <si>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</si>
  <si>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</si>
  <si>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</si>
  <si>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</si>
  <si>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</si>
  <si>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</si>
  <si>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</si>
  <si>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</si>
  <si>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</si>
  <si>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</si>
  <si>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</si>
  <si>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</si>
  <si>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</si>
  <si>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</si>
  <si>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</si>
  <si>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</si>
  <si>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</si>
  <si>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</si>
  <si>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</si>
  <si>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</si>
  <si>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</si>
  <si>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</si>
  <si>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</si>
  <si>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</si>
  <si>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</si>
  <si>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</si>
  <si>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</si>
  <si>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</si>
  <si>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</si>
  <si>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</si>
  <si>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</si>
  <si>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</si>
  <si>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</si>
  <si>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</si>
  <si>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</si>
  <si>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</si>
  <si>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</si>
  <si>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</si>
  <si>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</si>
  <si>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</si>
  <si>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</si>
  <si>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</si>
  <si>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</si>
  <si>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</si>
  <si>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</si>
  <si>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</si>
  <si>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</si>
  <si>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</si>
  <si>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</si>
  <si>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</si>
  <si>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</si>
  <si>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</si>
  <si>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</si>
  <si>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</si>
  <si>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</si>
  <si>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</si>
  <si>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</si>
  <si>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</si>
  <si>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</si>
  <si>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</si>
  <si>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</si>
  <si>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</si>
  <si>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</si>
  <si>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</si>
  <si>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</si>
  <si>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</si>
  <si>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</si>
  <si>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</si>
  <si>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</si>
  <si>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</si>
  <si>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</si>
  <si>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</si>
  <si>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</si>
  <si>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</si>
  <si>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</si>
  <si>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</si>
  <si>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</si>
  <si>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</si>
  <si>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</si>
  <si>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</si>
  <si>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</si>
  <si>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</si>
  <si>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</si>
  <si>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</si>
  <si>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</si>
  <si>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</si>
  <si>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</si>
  <si>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</si>
  <si>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</si>
  <si>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</si>
  <si>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</si>
  <si>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</si>
  <si>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</si>
  <si>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</si>
  <si>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</si>
  <si>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</si>
  <si>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</si>
  <si>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</si>
  <si>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</si>
  <si>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</si>
  <si>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</si>
  <si>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</si>
  <si>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</si>
  <si>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</si>
  <si>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</si>
  <si>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</si>
  <si>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</si>
  <si>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</si>
  <si>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</si>
  <si>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</si>
  <si>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</si>
  <si>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</si>
  <si>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</si>
  <si>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</si>
  <si>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</si>
  <si>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</si>
  <si>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</si>
  <si>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</si>
  <si>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</si>
  <si>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</si>
  <si>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</si>
  <si>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</si>
  <si>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</si>
  <si>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</si>
  <si>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</si>
  <si>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</si>
  <si>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</si>
  <si>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</si>
  <si>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</si>
  <si>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</si>
  <si>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</si>
  <si>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</si>
  <si>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</si>
  <si>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</si>
  <si>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</si>
  <si>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</si>
  <si>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</si>
  <si>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</si>
  <si>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</si>
  <si>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</si>
  <si>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</si>
  <si>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</si>
  <si>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</si>
  <si>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</si>
  <si>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</si>
  <si>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</si>
  <si>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</si>
  <si>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</si>
  <si>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</si>
  <si>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</si>
  <si>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</si>
  <si>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</si>
  <si>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</si>
  <si>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</si>
  <si>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</si>
  <si>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</si>
  <si>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</si>
  <si>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</si>
  <si>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</si>
  <si>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</si>
  <si>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</si>
  <si>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</si>
  <si>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</si>
  <si>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</si>
  <si>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</si>
  <si>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</si>
  <si>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</si>
  <si>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</si>
  <si>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</si>
  <si>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</si>
  <si>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</si>
  <si>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</si>
  <si>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</si>
  <si>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</si>
  <si>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</si>
  <si>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</si>
  <si>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</si>
  <si>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</si>
  <si>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</si>
  <si>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</si>
  <si>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</si>
  <si>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</si>
  <si>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</si>
  <si>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</si>
  <si>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</si>
  <si>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</si>
  <si>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</si>
  <si>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</si>
  <si>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</si>
  <si>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</si>
  <si>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</si>
  <si>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</si>
  <si>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</si>
  <si>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</si>
  <si>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</si>
  <si>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</si>
  <si>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</si>
  <si>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</si>
  <si>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</si>
  <si>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</si>
  <si>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</si>
  <si>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</si>
  <si>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</si>
  <si>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</si>
  <si>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</si>
  <si>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</si>
  <si>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</si>
  <si>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</si>
  <si>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</si>
  <si>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</si>
  <si>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</si>
  <si>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</si>
  <si>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</si>
  <si>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</si>
  <si>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</si>
  <si>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</si>
  <si>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</si>
  <si>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</si>
  <si>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</si>
  <si>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</si>
  <si>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</si>
  <si>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</si>
  <si>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</si>
  <si>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</si>
  <si>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</si>
  <si>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</si>
  <si>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</si>
  <si>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</si>
  <si>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</si>
  <si>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</si>
  <si>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</si>
  <si>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</si>
  <si>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</si>
  <si>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</si>
  <si>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</si>
  <si>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</si>
  <si>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</si>
  <si>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</si>
  <si>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</si>
  <si>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</si>
  <si>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</si>
  <si>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</si>
  <si>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</si>
  <si>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</si>
  <si>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</si>
  <si>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</si>
  <si>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</si>
  <si>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</si>
  <si>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</si>
  <si>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</si>
  <si>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</si>
  <si>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</si>
  <si>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</si>
  <si>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</si>
  <si>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</si>
  <si>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</si>
  <si>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</si>
  <si>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</si>
  <si>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</si>
  <si>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</si>
  <si>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</si>
  <si>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</si>
  <si>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</si>
  <si>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</si>
  <si>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</si>
  <si>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</si>
  <si>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</si>
  <si>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</si>
  <si>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</si>
  <si>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</si>
  <si>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</si>
  <si>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</si>
  <si>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</si>
  <si>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</si>
  <si>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</si>
  <si>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</si>
  <si>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</si>
  <si>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</si>
  <si>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</si>
  <si>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</si>
  <si>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</si>
  <si>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</si>
  <si>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</si>
  <si>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</si>
  <si>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</si>
  <si>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</si>
  <si>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</si>
  <si>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</si>
  <si>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</si>
  <si>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</si>
  <si>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</si>
  <si>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</si>
  <si>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</si>
  <si>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</si>
  <si>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</si>
  <si>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</si>
  <si>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</si>
  <si>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</si>
  <si>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</si>
  <si>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</si>
  <si>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</si>
  <si>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</si>
  <si>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</si>
  <si>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</si>
  <si>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</si>
  <si>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</si>
  <si>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</si>
  <si>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</si>
  <si>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</si>
  <si>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</si>
  <si>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</si>
  <si>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</si>
  <si>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</si>
  <si>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</si>
  <si>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</si>
  <si>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</si>
  <si>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</si>
  <si>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</si>
  <si>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</si>
  <si>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</si>
  <si>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</si>
  <si>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</si>
  <si>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</si>
  <si>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</si>
  <si>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</si>
  <si>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</si>
  <si>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</si>
  <si>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</si>
  <si>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</si>
  <si>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</si>
  <si>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</si>
  <si>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</si>
  <si>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</si>
  <si>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</si>
  <si>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</si>
  <si>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</si>
  <si>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</si>
  <si>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</si>
  <si>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</si>
  <si>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</si>
  <si>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</si>
  <si>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</si>
  <si>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</si>
  <si>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</si>
  <si>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</si>
  <si>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</si>
  <si>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</si>
  <si>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</si>
  <si>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</si>
  <si>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</si>
  <si>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</si>
  <si>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</si>
  <si>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</si>
  <si>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</si>
  <si>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</si>
  <si>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</si>
  <si>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</si>
  <si>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</si>
  <si>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</si>
  <si>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</si>
  <si>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</si>
  <si>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</si>
  <si>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</si>
  <si>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</si>
  <si>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</si>
  <si>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</si>
  <si>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</si>
  <si>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</si>
  <si>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</si>
  <si>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</si>
  <si>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</si>
  <si>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</si>
  <si>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</si>
  <si>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</si>
  <si>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</si>
  <si>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</si>
  <si>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</si>
  <si>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</si>
  <si>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</si>
  <si>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</si>
  <si>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</si>
  <si>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</si>
  <si>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</si>
  <si>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</si>
  <si>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</si>
  <si>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</si>
  <si>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</si>
  <si>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</si>
  <si>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</si>
  <si>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</si>
  <si>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</si>
  <si>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</si>
  <si>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</si>
  <si>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</si>
  <si>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</si>
  <si>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</si>
  <si>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</si>
  <si>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</si>
  <si>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</si>
  <si>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</si>
  <si>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</si>
  <si>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</si>
  <si>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</si>
  <si>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</si>
  <si>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</si>
  <si>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</si>
  <si>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</si>
  <si>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</si>
  <si>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</si>
  <si>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</si>
  <si>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</si>
  <si>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</si>
  <si>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</si>
  <si>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</si>
  <si>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</si>
  <si>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</si>
  <si>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</si>
  <si>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</si>
  <si>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</si>
  <si>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</si>
  <si>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</si>
  <si>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</si>
  <si>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</si>
  <si>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</si>
  <si>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</si>
  <si>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</si>
  <si>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</si>
  <si>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</si>
  <si>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</si>
  <si>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</si>
  <si>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</si>
  <si>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</si>
  <si>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</si>
  <si>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</si>
  <si>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</si>
  <si>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</si>
  <si>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</si>
  <si>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</si>
  <si>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</si>
  <si>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</si>
  <si>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</si>
  <si>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</si>
  <si>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</si>
  <si>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</si>
  <si>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</si>
  <si>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</si>
  <si>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</si>
  <si>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</si>
  <si>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</si>
  <si>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APB_Humdinger</t>
  </si>
  <si>
    <t>Humdinger</t>
  </si>
  <si>
    <t>SpringRx &amp; Mow</t>
  </si>
  <si>
    <t>2019/2020</t>
  </si>
  <si>
    <t>PP-O</t>
  </si>
  <si>
    <t>CoA, EnA</t>
  </si>
  <si>
    <t>Flat</t>
  </si>
  <si>
    <t>WGS 1984</t>
  </si>
  <si>
    <t>FRSP</t>
  </si>
  <si>
    <t>FRSp</t>
  </si>
  <si>
    <t>ASSP10</t>
  </si>
  <si>
    <t>Bivy</t>
  </si>
  <si>
    <t>2019/2021</t>
  </si>
  <si>
    <t>CoA, CoC, CoE</t>
  </si>
  <si>
    <t>0 - 27%</t>
  </si>
  <si>
    <t>N, W, NE, S, SE, Flat</t>
  </si>
  <si>
    <t>Rain</t>
  </si>
  <si>
    <t>APB_Bivy</t>
  </si>
  <si>
    <t>HISP1</t>
  </si>
  <si>
    <t>HYSP1</t>
  </si>
  <si>
    <t>FOUN4</t>
  </si>
  <si>
    <t>Forb unknown 4</t>
  </si>
  <si>
    <t>APB_Fowlers, BIVY. Collected?</t>
  </si>
  <si>
    <t>Alleycat</t>
  </si>
  <si>
    <t>PP-SO</t>
  </si>
  <si>
    <t>CoC, CoD</t>
  </si>
  <si>
    <t>2 - 38%</t>
  </si>
  <si>
    <t>SSW, NNE, N, WNW, W, S, SSE, E, WSW, SW</t>
  </si>
  <si>
    <t>1 (HIGH HUMIDITY)</t>
  </si>
  <si>
    <t>APB_Alleycat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</si>
  <si>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</si>
  <si>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</si>
  <si>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</si>
  <si>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</si>
  <si>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</si>
  <si>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</si>
  <si>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</si>
  <si>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</si>
  <si>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</si>
  <si>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</si>
  <si>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</si>
  <si>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</si>
  <si>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</si>
  <si>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</si>
  <si>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</si>
  <si>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</si>
  <si>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</si>
  <si>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</si>
  <si>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</si>
  <si>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</si>
  <si>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</si>
  <si>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</si>
  <si>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</si>
  <si>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</si>
  <si>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</si>
  <si>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</si>
  <si>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</si>
  <si>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</si>
  <si>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</si>
  <si>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BA3</t>
  </si>
  <si>
    <t>2022/?</t>
  </si>
  <si>
    <t>254B, 254C</t>
  </si>
  <si>
    <t>N, W, &amp; Flat</t>
  </si>
  <si>
    <t>0 - 16%</t>
  </si>
  <si>
    <t>CE_BA3</t>
  </si>
  <si>
    <t>DYING</t>
  </si>
  <si>
    <t>FOUN8</t>
  </si>
  <si>
    <t>SWB_S</t>
  </si>
  <si>
    <t>2014/2016</t>
  </si>
  <si>
    <t>254C</t>
  </si>
  <si>
    <t>NNE, N, &amp; Flat</t>
  </si>
  <si>
    <t>0 - 7%</t>
  </si>
  <si>
    <t>CE_SWB_S</t>
  </si>
  <si>
    <t>STUMP SPROUT</t>
  </si>
  <si>
    <t>LYSP</t>
  </si>
  <si>
    <t>LATE FROST LEAF AREA LOSS</t>
  </si>
  <si>
    <t>&gt;15.0</t>
  </si>
  <si>
    <t>Camp Edwards</t>
  </si>
  <si>
    <t>SWB_N</t>
  </si>
  <si>
    <t>2015/2016</t>
  </si>
  <si>
    <t>SSW</t>
  </si>
  <si>
    <t>435C</t>
  </si>
  <si>
    <t>FLAT</t>
  </si>
  <si>
    <t>W</t>
  </si>
  <si>
    <t>265A</t>
  </si>
  <si>
    <t>N</t>
  </si>
  <si>
    <t>254A</t>
  </si>
  <si>
    <t>S</t>
  </si>
  <si>
    <t>235C</t>
  </si>
  <si>
    <t>E</t>
  </si>
  <si>
    <t>453C</t>
  </si>
  <si>
    <t>NE</t>
  </si>
  <si>
    <t>NNE</t>
  </si>
  <si>
    <t>NNW</t>
  </si>
  <si>
    <t>CE_SWB_N</t>
  </si>
  <si>
    <t>hawthorn species</t>
  </si>
  <si>
    <t>MOSP</t>
  </si>
  <si>
    <t>eastern cottonwood</t>
  </si>
  <si>
    <t>SWAL</t>
  </si>
  <si>
    <t>Swida alternifolia</t>
  </si>
  <si>
    <t>Lysimachia species</t>
  </si>
  <si>
    <t>loosestrife species</t>
  </si>
  <si>
    <t>forb unknown 8</t>
  </si>
  <si>
    <t>ASSp10</t>
  </si>
  <si>
    <t>was id-ed was SM TA//Smilax tamnoides/ hispida</t>
  </si>
  <si>
    <t>GASP</t>
  </si>
  <si>
    <t>Galium species</t>
  </si>
  <si>
    <t>bedstraw, was id-ed via Newcomb's as Galium concinnum</t>
  </si>
  <si>
    <t>MIRE</t>
  </si>
  <si>
    <t>Mitchella repens</t>
  </si>
  <si>
    <t>partridge-berry</t>
  </si>
  <si>
    <t>ULAM</t>
  </si>
  <si>
    <t>Ulmus americana</t>
  </si>
  <si>
    <t>American elm</t>
  </si>
  <si>
    <t>Albany Pine Bush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</si>
  <si>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</si>
  <si>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</si>
  <si>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</si>
  <si>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</si>
  <si>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</si>
  <si>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</si>
  <si>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</si>
  <si>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</si>
  <si>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Live_Total</t>
  </si>
  <si>
    <t>Dead_Total</t>
  </si>
  <si>
    <t>DBH(cm)</t>
  </si>
  <si>
    <t>Other_damage</t>
  </si>
  <si>
    <t>Total#</t>
  </si>
  <si>
    <t>Browsed#</t>
  </si>
  <si>
    <t>StumpSprout#</t>
  </si>
  <si>
    <t>LymantriaDefo%</t>
  </si>
  <si>
    <t>Germinate#</t>
  </si>
  <si>
    <t>ALB</t>
  </si>
  <si>
    <t>MA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</si>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</sst>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43" activePane="bottomLeft" state="frozen"/>
      <selection pane="bottomLeft" activeCell="B11" sqref="B11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795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725</v>
      </c>
      <c r="B23" t="s">
        <v>726</v>
      </c>
      <c r="C23" t="s">
        <v>727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740</v>
      </c>
      <c r="B52" t="s">
        <v>741</v>
      </c>
      <c r="C52" t="s">
        <v>787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712</v>
      </c>
      <c r="B78" t="s">
        <v>713</v>
      </c>
      <c r="C78" t="s">
        <v>714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758</v>
      </c>
      <c r="B82" s="9" t="s">
        <v>794</v>
      </c>
      <c r="C82" s="9" t="s">
        <v>796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701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797</v>
      </c>
      <c r="B90" t="s">
        <v>798</v>
      </c>
      <c r="C90" t="s">
        <v>799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734</v>
      </c>
      <c r="B98" t="s">
        <v>735</v>
      </c>
      <c r="C98" t="s">
        <v>736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748</v>
      </c>
      <c r="B102" t="s">
        <v>749</v>
      </c>
      <c r="C102" t="s">
        <v>750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792</v>
      </c>
      <c r="C118" t="s">
        <v>793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800</v>
      </c>
      <c r="B123" t="s">
        <v>801</v>
      </c>
      <c r="C123" t="s">
        <v>802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788</v>
      </c>
      <c r="B127" t="s">
        <v>383</v>
      </c>
      <c r="C127" t="s">
        <v>384</v>
      </c>
    </row>
    <row r="128" spans="1:3" x14ac:dyDescent="0.2">
      <c r="A128" t="s">
        <v>722</v>
      </c>
      <c r="B128" t="s">
        <v>723</v>
      </c>
      <c r="C128" t="s">
        <v>724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737</v>
      </c>
      <c r="B145" t="s">
        <v>738</v>
      </c>
      <c r="C145" t="s">
        <v>739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789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745</v>
      </c>
      <c r="B164" t="s">
        <v>746</v>
      </c>
      <c r="C164" t="s">
        <v>747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728</v>
      </c>
      <c r="B211" t="s">
        <v>729</v>
      </c>
      <c r="C211" t="s">
        <v>730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790</v>
      </c>
      <c r="B223" t="s">
        <v>791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803</v>
      </c>
      <c r="B228" t="s">
        <v>804</v>
      </c>
      <c r="C228" t="s">
        <v>805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731</v>
      </c>
      <c r="B243" t="s">
        <v>732</v>
      </c>
      <c r="C243" t="s">
        <v>733</v>
      </c>
    </row>
  </sheetData>
  <sortState xmlns:xlrd2="http://schemas.microsoft.com/office/spreadsheetml/2017/richdata2" ref="A2:D250">
    <sortCondition ref="A1:A2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8"/>
  <sheetViews>
    <sheetView zoomScale="130" zoomScaleNormal="130" workbookViewId="0">
      <pane ySplit="1" topLeftCell="A56" activePane="bottomLeft" state="frozen"/>
      <selection pane="bottomLeft" activeCell="A48" sqref="A48"/>
    </sheetView>
  </sheetViews>
  <sheetFormatPr baseColWidth="10" defaultRowHeight="16" x14ac:dyDescent="0.2"/>
  <cols>
    <col min="1" max="1" width="11" customWidth="1"/>
    <col min="3" max="3" width="14.5" customWidth="1"/>
    <col min="8" max="8" width="18.1640625" customWidth="1"/>
    <col min="9" max="9" width="12.1640625" customWidth="1"/>
    <col min="13" max="14" width="10.83203125" style="6"/>
    <col min="15" max="15" width="17.33203125" customWidth="1"/>
    <col min="16" max="16" width="14.6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806</v>
      </c>
      <c r="B2" t="s">
        <v>693</v>
      </c>
      <c r="C2" t="s">
        <v>694</v>
      </c>
      <c r="D2" t="s">
        <v>695</v>
      </c>
      <c r="E2" t="s">
        <v>696</v>
      </c>
      <c r="F2" t="s">
        <v>697</v>
      </c>
      <c r="G2" s="10">
        <v>0</v>
      </c>
      <c r="H2" t="s">
        <v>698</v>
      </c>
      <c r="I2">
        <v>1</v>
      </c>
      <c r="J2">
        <v>1</v>
      </c>
      <c r="K2">
        <v>1</v>
      </c>
      <c r="L2">
        <v>705</v>
      </c>
      <c r="M2">
        <v>42.702750000000002</v>
      </c>
      <c r="N2" s="6">
        <v>73.83887</v>
      </c>
      <c r="O2" t="s">
        <v>699</v>
      </c>
      <c r="P2">
        <v>2023</v>
      </c>
    </row>
    <row r="3" spans="1:17" x14ac:dyDescent="0.2">
      <c r="L3">
        <v>704</v>
      </c>
      <c r="M3" s="6">
        <v>42.702449999999999</v>
      </c>
      <c r="N3" s="6">
        <v>73.838859999999997</v>
      </c>
    </row>
    <row r="4" spans="1:17" x14ac:dyDescent="0.2">
      <c r="L4">
        <v>703</v>
      </c>
      <c r="M4" s="6">
        <v>42.702219999999997</v>
      </c>
      <c r="N4" s="6">
        <v>73.838859999999997</v>
      </c>
    </row>
    <row r="5" spans="1:17" x14ac:dyDescent="0.2">
      <c r="L5">
        <v>702</v>
      </c>
      <c r="M5" s="6">
        <v>42.701560000000001</v>
      </c>
      <c r="N5" s="6">
        <v>73.838250000000002</v>
      </c>
    </row>
    <row r="6" spans="1:17" x14ac:dyDescent="0.2">
      <c r="L6">
        <v>701</v>
      </c>
      <c r="M6" s="6">
        <v>42.701880000000003</v>
      </c>
      <c r="N6" s="6">
        <v>73.838239999999999</v>
      </c>
    </row>
    <row r="7" spans="1:17" x14ac:dyDescent="0.2">
      <c r="L7">
        <v>700</v>
      </c>
      <c r="M7" s="6">
        <v>42.702190000000002</v>
      </c>
      <c r="N7" s="6">
        <v>73.838269999999994</v>
      </c>
    </row>
    <row r="8" spans="1:17" x14ac:dyDescent="0.2">
      <c r="L8">
        <v>699</v>
      </c>
      <c r="M8" s="6">
        <v>42.702469999999998</v>
      </c>
      <c r="N8" s="6">
        <v>73.838279999999997</v>
      </c>
    </row>
    <row r="9" spans="1:17" x14ac:dyDescent="0.2">
      <c r="L9">
        <v>698</v>
      </c>
      <c r="M9" s="6">
        <v>42.702750000000002</v>
      </c>
      <c r="N9" s="6">
        <v>73.838260000000005</v>
      </c>
    </row>
    <row r="10" spans="1:17" x14ac:dyDescent="0.2">
      <c r="L10">
        <v>697</v>
      </c>
      <c r="M10" s="6">
        <v>42.703029999999998</v>
      </c>
      <c r="N10" s="6">
        <v>73.838220000000007</v>
      </c>
    </row>
    <row r="11" spans="1:17" x14ac:dyDescent="0.2">
      <c r="L11">
        <v>696</v>
      </c>
      <c r="M11" s="6">
        <v>42.702419999999996</v>
      </c>
      <c r="N11" s="6">
        <v>73.837530000000001</v>
      </c>
    </row>
    <row r="12" spans="1:17" x14ac:dyDescent="0.2">
      <c r="L12">
        <v>695</v>
      </c>
      <c r="M12" s="6">
        <v>42.702120000000001</v>
      </c>
      <c r="N12" s="6">
        <v>73.837630000000004</v>
      </c>
    </row>
    <row r="13" spans="1:17" x14ac:dyDescent="0.2">
      <c r="L13">
        <v>694</v>
      </c>
      <c r="M13" s="6">
        <v>42.701889999999999</v>
      </c>
      <c r="N13" s="6">
        <v>73.837569999999999</v>
      </c>
    </row>
    <row r="14" spans="1:17" x14ac:dyDescent="0.2">
      <c r="L14">
        <v>693</v>
      </c>
      <c r="M14" s="6">
        <v>42.701560000000001</v>
      </c>
      <c r="N14" s="6">
        <v>73.837590000000006</v>
      </c>
    </row>
    <row r="15" spans="1:17" x14ac:dyDescent="0.2">
      <c r="L15">
        <v>692</v>
      </c>
      <c r="M15" s="6">
        <v>42.70129</v>
      </c>
      <c r="N15" s="6">
        <v>73.837630000000004</v>
      </c>
    </row>
    <row r="16" spans="1:17" x14ac:dyDescent="0.2">
      <c r="L16">
        <v>691</v>
      </c>
      <c r="M16" s="6">
        <v>42.703060000000001</v>
      </c>
      <c r="N16" s="6">
        <v>73.83887</v>
      </c>
    </row>
    <row r="17" spans="1:16" x14ac:dyDescent="0.2">
      <c r="L17">
        <v>690</v>
      </c>
      <c r="M17" s="6">
        <v>42.703319999999998</v>
      </c>
      <c r="N17" s="6">
        <v>73.838890000000006</v>
      </c>
    </row>
    <row r="18" spans="1:16" x14ac:dyDescent="0.2">
      <c r="L18">
        <v>689</v>
      </c>
      <c r="M18" s="6">
        <v>42.703670000000002</v>
      </c>
      <c r="N18" s="6">
        <v>73.839500000000001</v>
      </c>
    </row>
    <row r="19" spans="1:16" x14ac:dyDescent="0.2">
      <c r="L19">
        <v>688</v>
      </c>
      <c r="M19" s="6">
        <v>42.703380000000003</v>
      </c>
      <c r="N19" s="6">
        <v>73.834429999999998</v>
      </c>
    </row>
    <row r="20" spans="1:16" x14ac:dyDescent="0.2">
      <c r="L20">
        <v>687</v>
      </c>
      <c r="M20" s="6">
        <v>42.703020000000002</v>
      </c>
      <c r="N20" s="6">
        <v>73.838549999999998</v>
      </c>
    </row>
    <row r="21" spans="1:16" x14ac:dyDescent="0.2">
      <c r="L21">
        <v>686</v>
      </c>
      <c r="M21" s="6">
        <v>42.702719999999999</v>
      </c>
      <c r="N21" s="6">
        <v>73.839550000000003</v>
      </c>
    </row>
    <row r="22" spans="1:16" x14ac:dyDescent="0.2">
      <c r="L22">
        <v>685</v>
      </c>
      <c r="M22" s="6">
        <v>42.702469999999998</v>
      </c>
      <c r="N22" s="6">
        <v>73.83954</v>
      </c>
    </row>
    <row r="23" spans="1:16" x14ac:dyDescent="0.2">
      <c r="L23">
        <v>684</v>
      </c>
      <c r="M23" s="6">
        <v>42.702719999999999</v>
      </c>
      <c r="N23" s="6">
        <v>73.840199999999996</v>
      </c>
    </row>
    <row r="24" spans="1:16" x14ac:dyDescent="0.2">
      <c r="L24">
        <v>683</v>
      </c>
      <c r="M24" s="6">
        <v>42.703049999999998</v>
      </c>
      <c r="N24" s="6">
        <v>73.840159999999997</v>
      </c>
    </row>
    <row r="25" spans="1:16" x14ac:dyDescent="0.2">
      <c r="L25">
        <v>682</v>
      </c>
      <c r="M25" s="6">
        <v>42.70335</v>
      </c>
      <c r="N25" s="6">
        <v>73.840180000000004</v>
      </c>
    </row>
    <row r="26" spans="1:16" x14ac:dyDescent="0.2">
      <c r="A26" t="s">
        <v>806</v>
      </c>
      <c r="B26" t="s">
        <v>703</v>
      </c>
      <c r="C26" t="s">
        <v>694</v>
      </c>
      <c r="D26" t="s">
        <v>704</v>
      </c>
      <c r="E26" t="s">
        <v>696</v>
      </c>
      <c r="F26" t="s">
        <v>705</v>
      </c>
      <c r="G26" t="s">
        <v>706</v>
      </c>
      <c r="H26" t="s">
        <v>707</v>
      </c>
      <c r="I26" t="s">
        <v>708</v>
      </c>
      <c r="J26" t="s">
        <v>708</v>
      </c>
      <c r="K26">
        <v>1</v>
      </c>
      <c r="L26">
        <v>750</v>
      </c>
      <c r="M26" s="6">
        <v>42.718020000000003</v>
      </c>
      <c r="N26" s="6">
        <v>73.871309999999994</v>
      </c>
      <c r="O26" t="s">
        <v>699</v>
      </c>
      <c r="P26">
        <v>2023</v>
      </c>
    </row>
    <row r="27" spans="1:16" x14ac:dyDescent="0.2">
      <c r="L27">
        <v>749</v>
      </c>
      <c r="M27" s="6">
        <v>42.717649999999999</v>
      </c>
      <c r="N27" s="6">
        <v>73.87124</v>
      </c>
    </row>
    <row r="28" spans="1:16" x14ac:dyDescent="0.2">
      <c r="L28">
        <v>748</v>
      </c>
      <c r="M28" s="6">
        <v>42.717680000000001</v>
      </c>
      <c r="N28" s="6">
        <v>73.870429999999999</v>
      </c>
    </row>
    <row r="29" spans="1:16" x14ac:dyDescent="0.2">
      <c r="L29">
        <v>747</v>
      </c>
      <c r="M29" s="6">
        <v>42.718040000000002</v>
      </c>
      <c r="N29" s="6">
        <v>73.870410000000007</v>
      </c>
    </row>
    <row r="30" spans="1:16" x14ac:dyDescent="0.2">
      <c r="L30">
        <v>746</v>
      </c>
      <c r="M30" s="6">
        <v>42.718409999999999</v>
      </c>
      <c r="N30" s="6">
        <v>73.870320000000007</v>
      </c>
    </row>
    <row r="31" spans="1:16" x14ac:dyDescent="0.2">
      <c r="L31">
        <v>745</v>
      </c>
      <c r="M31" s="6">
        <v>42.718649999999997</v>
      </c>
      <c r="N31" s="6">
        <v>73.870270000000005</v>
      </c>
    </row>
    <row r="32" spans="1:16" x14ac:dyDescent="0.2">
      <c r="L32">
        <v>744</v>
      </c>
      <c r="M32" s="6">
        <v>42.71837</v>
      </c>
      <c r="N32" s="6">
        <v>73.868560000000002</v>
      </c>
    </row>
    <row r="33" spans="1:16" x14ac:dyDescent="0.2">
      <c r="L33">
        <v>743</v>
      </c>
      <c r="M33" s="6">
        <v>42.718040000000002</v>
      </c>
      <c r="N33" s="6">
        <v>73.869489999999999</v>
      </c>
    </row>
    <row r="34" spans="1:16" x14ac:dyDescent="0.2">
      <c r="L34">
        <v>742</v>
      </c>
      <c r="M34" s="6">
        <v>42.71772</v>
      </c>
      <c r="N34" s="6">
        <v>73.869540000000001</v>
      </c>
    </row>
    <row r="35" spans="1:16" x14ac:dyDescent="0.2">
      <c r="L35">
        <v>741</v>
      </c>
      <c r="M35" s="6">
        <v>42.718400000000003</v>
      </c>
      <c r="N35" s="6">
        <v>73.871269999999996</v>
      </c>
    </row>
    <row r="36" spans="1:16" x14ac:dyDescent="0.2">
      <c r="L36">
        <v>740</v>
      </c>
      <c r="M36" s="6">
        <v>42.718769999999999</v>
      </c>
      <c r="N36" s="6">
        <v>73.871279999999999</v>
      </c>
    </row>
    <row r="37" spans="1:16" x14ac:dyDescent="0.2">
      <c r="L37">
        <v>739</v>
      </c>
      <c r="M37" s="6">
        <v>42.719119999999997</v>
      </c>
      <c r="N37" s="6">
        <v>73.871269999999996</v>
      </c>
    </row>
    <row r="38" spans="1:16" x14ac:dyDescent="0.2">
      <c r="L38">
        <v>738</v>
      </c>
      <c r="M38" s="6">
        <v>42.719160000000002</v>
      </c>
      <c r="N38" s="6">
        <v>73.872169999999997</v>
      </c>
    </row>
    <row r="39" spans="1:16" x14ac:dyDescent="0.2">
      <c r="L39">
        <v>737</v>
      </c>
      <c r="M39" s="6">
        <v>42.718780000000002</v>
      </c>
      <c r="N39" s="6">
        <v>73.872159999999994</v>
      </c>
    </row>
    <row r="40" spans="1:16" x14ac:dyDescent="0.2">
      <c r="L40">
        <v>736</v>
      </c>
      <c r="M40" s="6">
        <v>42.718449999999997</v>
      </c>
      <c r="N40" s="6">
        <v>73.87218</v>
      </c>
    </row>
    <row r="41" spans="1:16" x14ac:dyDescent="0.2">
      <c r="L41">
        <v>735</v>
      </c>
      <c r="M41" s="6">
        <v>42.718119999999999</v>
      </c>
      <c r="N41" s="6">
        <v>73.872200000000007</v>
      </c>
    </row>
    <row r="42" spans="1:16" x14ac:dyDescent="0.2">
      <c r="L42">
        <v>734</v>
      </c>
      <c r="M42" s="6">
        <v>42.717779999999998</v>
      </c>
      <c r="N42" s="6">
        <v>73.872140000000002</v>
      </c>
    </row>
    <row r="43" spans="1:16" x14ac:dyDescent="0.2">
      <c r="L43">
        <v>733</v>
      </c>
      <c r="M43" s="6">
        <v>42.71848</v>
      </c>
      <c r="N43" s="6">
        <v>73.853089999999995</v>
      </c>
    </row>
    <row r="44" spans="1:16" x14ac:dyDescent="0.2">
      <c r="L44">
        <v>732</v>
      </c>
      <c r="M44" s="6">
        <v>42.718769999999999</v>
      </c>
      <c r="N44" s="6">
        <v>73.873109999999997</v>
      </c>
    </row>
    <row r="45" spans="1:16" x14ac:dyDescent="0.2">
      <c r="L45">
        <v>731</v>
      </c>
      <c r="M45" s="6">
        <v>42.718139999999998</v>
      </c>
      <c r="N45" s="6">
        <v>73.873050000000006</v>
      </c>
    </row>
    <row r="46" spans="1:16" x14ac:dyDescent="0.2">
      <c r="L46">
        <v>730</v>
      </c>
      <c r="M46" s="6">
        <v>42.719459999999998</v>
      </c>
      <c r="N46" s="6">
        <v>73.873059999999995</v>
      </c>
    </row>
    <row r="47" spans="1:16" x14ac:dyDescent="0.2">
      <c r="L47">
        <v>729</v>
      </c>
      <c r="M47" s="6">
        <v>42.71949</v>
      </c>
      <c r="N47" s="6">
        <v>73.873949999999994</v>
      </c>
    </row>
    <row r="48" spans="1:16" x14ac:dyDescent="0.2">
      <c r="A48" t="s">
        <v>806</v>
      </c>
      <c r="B48" t="s">
        <v>715</v>
      </c>
      <c r="C48" t="s">
        <v>694</v>
      </c>
      <c r="D48" t="s">
        <v>704</v>
      </c>
      <c r="E48" t="s">
        <v>716</v>
      </c>
      <c r="F48" t="s">
        <v>717</v>
      </c>
      <c r="G48" t="s">
        <v>718</v>
      </c>
      <c r="H48" t="s">
        <v>719</v>
      </c>
      <c r="I48" t="s">
        <v>720</v>
      </c>
      <c r="J48">
        <v>1</v>
      </c>
      <c r="K48">
        <v>1</v>
      </c>
      <c r="L48">
        <v>866</v>
      </c>
      <c r="M48" s="6">
        <v>42.722279999999998</v>
      </c>
      <c r="N48" s="6">
        <v>73.872519999999994</v>
      </c>
      <c r="O48" t="s">
        <v>699</v>
      </c>
      <c r="P48">
        <v>2023</v>
      </c>
    </row>
    <row r="49" spans="12:14" x14ac:dyDescent="0.2">
      <c r="L49">
        <v>865</v>
      </c>
      <c r="M49" s="6">
        <v>42.722020000000001</v>
      </c>
      <c r="N49" s="6">
        <v>73.872510000000005</v>
      </c>
    </row>
    <row r="50" spans="12:14" x14ac:dyDescent="0.2">
      <c r="L50">
        <v>864</v>
      </c>
      <c r="M50" s="6">
        <v>42.722050000000003</v>
      </c>
      <c r="N50" s="6">
        <v>73.87321</v>
      </c>
    </row>
    <row r="51" spans="12:14" x14ac:dyDescent="0.2">
      <c r="L51">
        <v>863</v>
      </c>
      <c r="M51" s="6">
        <v>42.722299999999997</v>
      </c>
      <c r="N51" s="6">
        <v>73.873239999999996</v>
      </c>
    </row>
    <row r="52" spans="12:14" x14ac:dyDescent="0.2">
      <c r="L52">
        <v>862</v>
      </c>
      <c r="M52" s="6">
        <v>42.722569999999997</v>
      </c>
      <c r="N52" s="6">
        <v>73.873199999999997</v>
      </c>
    </row>
    <row r="53" spans="12:14" x14ac:dyDescent="0.2">
      <c r="L53">
        <v>861</v>
      </c>
      <c r="M53" s="6">
        <v>42.723030000000001</v>
      </c>
      <c r="N53" s="6">
        <v>73.874020000000002</v>
      </c>
    </row>
    <row r="54" spans="12:14" x14ac:dyDescent="0.2">
      <c r="L54">
        <v>860</v>
      </c>
      <c r="M54" s="6">
        <v>42.722769999999997</v>
      </c>
      <c r="N54" s="6">
        <v>73.873990000000006</v>
      </c>
    </row>
    <row r="55" spans="12:14" x14ac:dyDescent="0.2">
      <c r="L55">
        <v>859</v>
      </c>
      <c r="M55" s="6">
        <v>42.722499999999997</v>
      </c>
      <c r="N55" s="6">
        <v>73.873959999999997</v>
      </c>
    </row>
    <row r="56" spans="12:14" x14ac:dyDescent="0.2">
      <c r="L56">
        <v>858</v>
      </c>
      <c r="M56" s="6">
        <v>42.722299999999997</v>
      </c>
      <c r="N56" s="6">
        <v>73.873959999999997</v>
      </c>
    </row>
    <row r="57" spans="12:14" x14ac:dyDescent="0.2">
      <c r="L57">
        <v>857</v>
      </c>
      <c r="M57" s="6">
        <v>42.722560000000001</v>
      </c>
      <c r="N57" s="6">
        <v>73.874679999999998</v>
      </c>
    </row>
    <row r="58" spans="12:14" x14ac:dyDescent="0.2">
      <c r="L58">
        <v>856</v>
      </c>
      <c r="M58" s="6">
        <v>42.72278</v>
      </c>
      <c r="N58" s="6">
        <v>73.874660000000006</v>
      </c>
    </row>
    <row r="59" spans="12:14" x14ac:dyDescent="0.2">
      <c r="L59">
        <v>855</v>
      </c>
      <c r="M59" s="6">
        <v>42.723059999999997</v>
      </c>
      <c r="N59" s="6">
        <v>73.874690000000001</v>
      </c>
    </row>
    <row r="60" spans="12:14" x14ac:dyDescent="0.2">
      <c r="L60">
        <v>854</v>
      </c>
      <c r="M60" s="6">
        <v>42.723590000000002</v>
      </c>
      <c r="N60" s="6">
        <v>73.875389999999996</v>
      </c>
    </row>
    <row r="61" spans="12:14" x14ac:dyDescent="0.2">
      <c r="L61">
        <v>853</v>
      </c>
      <c r="M61" s="6">
        <v>42.723320000000001</v>
      </c>
      <c r="N61" s="6">
        <v>73.875399999999999</v>
      </c>
    </row>
    <row r="62" spans="12:14" x14ac:dyDescent="0.2">
      <c r="L62">
        <v>852</v>
      </c>
      <c r="M62" s="6">
        <v>42.723059999999997</v>
      </c>
      <c r="N62" s="6">
        <v>73.875399999999999</v>
      </c>
    </row>
    <row r="63" spans="12:14" x14ac:dyDescent="0.2">
      <c r="L63">
        <v>851</v>
      </c>
      <c r="M63" s="6">
        <v>42.722790000000003</v>
      </c>
      <c r="N63" s="6">
        <v>73.875420000000005</v>
      </c>
    </row>
    <row r="64" spans="12:14" x14ac:dyDescent="0.2">
      <c r="L64">
        <v>850</v>
      </c>
      <c r="M64" s="6">
        <v>42.722549999999998</v>
      </c>
      <c r="N64" s="6">
        <v>73.875429999999994</v>
      </c>
    </row>
    <row r="65" spans="1:16" x14ac:dyDescent="0.2">
      <c r="L65">
        <v>849</v>
      </c>
      <c r="M65" s="6">
        <v>42.722549999999998</v>
      </c>
      <c r="N65" s="6">
        <v>73.876140000000007</v>
      </c>
    </row>
    <row r="66" spans="1:16" x14ac:dyDescent="0.2">
      <c r="L66">
        <v>848</v>
      </c>
      <c r="M66" s="6">
        <v>42.722819999999999</v>
      </c>
      <c r="N66" s="6">
        <v>73.876170000000002</v>
      </c>
    </row>
    <row r="67" spans="1:16" x14ac:dyDescent="0.2">
      <c r="L67">
        <v>847</v>
      </c>
      <c r="M67" s="6">
        <v>42.723059999999997</v>
      </c>
      <c r="N67" s="6">
        <v>73.876170000000002</v>
      </c>
    </row>
    <row r="68" spans="1:16" x14ac:dyDescent="0.2">
      <c r="L68">
        <v>846</v>
      </c>
      <c r="M68" s="6">
        <v>42.723329999999997</v>
      </c>
      <c r="N68" s="6">
        <v>73.876130000000003</v>
      </c>
    </row>
    <row r="69" spans="1:16" x14ac:dyDescent="0.2">
      <c r="L69">
        <v>845</v>
      </c>
      <c r="M69" s="6">
        <v>42.723590000000002</v>
      </c>
      <c r="N69" s="6">
        <v>73.876130000000003</v>
      </c>
    </row>
    <row r="70" spans="1:16" x14ac:dyDescent="0.2">
      <c r="L70">
        <v>844</v>
      </c>
      <c r="M70" s="6">
        <v>42.723370000000003</v>
      </c>
      <c r="N70" s="6">
        <v>73.876869999999997</v>
      </c>
    </row>
    <row r="71" spans="1:16" x14ac:dyDescent="0.2">
      <c r="L71">
        <v>843</v>
      </c>
      <c r="M71" s="6">
        <v>42.723590000000002</v>
      </c>
      <c r="N71" s="6">
        <v>73.876890000000003</v>
      </c>
    </row>
    <row r="72" spans="1:16" x14ac:dyDescent="0.2">
      <c r="A72" t="s">
        <v>769</v>
      </c>
      <c r="B72" t="s">
        <v>751</v>
      </c>
      <c r="C72" t="s">
        <v>694</v>
      </c>
      <c r="D72" t="s">
        <v>752</v>
      </c>
      <c r="F72" t="s">
        <v>753</v>
      </c>
      <c r="G72" t="s">
        <v>755</v>
      </c>
      <c r="H72" t="s">
        <v>754</v>
      </c>
      <c r="I72">
        <v>0</v>
      </c>
      <c r="J72">
        <v>1</v>
      </c>
      <c r="K72">
        <v>1</v>
      </c>
      <c r="L72">
        <v>590</v>
      </c>
      <c r="M72" s="6">
        <v>41.674959999999999</v>
      </c>
      <c r="N72" s="6">
        <v>70.56371</v>
      </c>
      <c r="O72" t="s">
        <v>699</v>
      </c>
      <c r="P72">
        <v>2023</v>
      </c>
    </row>
    <row r="73" spans="1:16" x14ac:dyDescent="0.2">
      <c r="L73">
        <v>589</v>
      </c>
      <c r="M73" s="6">
        <v>41.674660000000003</v>
      </c>
      <c r="N73" s="6">
        <v>70.56371</v>
      </c>
    </row>
    <row r="74" spans="1:16" x14ac:dyDescent="0.2">
      <c r="L74">
        <v>588</v>
      </c>
      <c r="M74" s="6">
        <v>41.674489999999999</v>
      </c>
      <c r="N74" s="6">
        <v>70.563760000000002</v>
      </c>
    </row>
    <row r="75" spans="1:16" x14ac:dyDescent="0.2">
      <c r="L75">
        <v>587</v>
      </c>
      <c r="M75" s="6">
        <v>41.674239999999998</v>
      </c>
      <c r="N75" s="6">
        <v>70.56362</v>
      </c>
    </row>
    <row r="76" spans="1:16" x14ac:dyDescent="0.2">
      <c r="L76">
        <v>586</v>
      </c>
      <c r="M76" s="6">
        <v>41.674500000000002</v>
      </c>
      <c r="N76" s="6">
        <v>70.563249999999996</v>
      </c>
    </row>
    <row r="77" spans="1:16" x14ac:dyDescent="0.2">
      <c r="L77">
        <v>585</v>
      </c>
      <c r="M77" s="6">
        <v>41.67474</v>
      </c>
      <c r="N77" s="6">
        <v>70.563289999999995</v>
      </c>
    </row>
    <row r="78" spans="1:16" x14ac:dyDescent="0.2">
      <c r="L78">
        <v>584</v>
      </c>
      <c r="M78" s="6">
        <v>41.674979999999998</v>
      </c>
      <c r="N78" s="6">
        <v>70.563329999999993</v>
      </c>
    </row>
    <row r="79" spans="1:16" x14ac:dyDescent="0.2">
      <c r="L79">
        <v>583</v>
      </c>
      <c r="M79" s="6">
        <v>41.675179999999997</v>
      </c>
      <c r="N79" s="6">
        <v>70.563299999999998</v>
      </c>
    </row>
    <row r="80" spans="1:16" x14ac:dyDescent="0.2">
      <c r="L80">
        <v>582</v>
      </c>
      <c r="M80" s="6">
        <v>41.675370000000001</v>
      </c>
      <c r="N80" s="6">
        <v>70.562979999999996</v>
      </c>
    </row>
    <row r="81" spans="1:16" x14ac:dyDescent="0.2">
      <c r="L81">
        <v>581</v>
      </c>
      <c r="M81" s="6">
        <v>41.675809999999998</v>
      </c>
      <c r="N81" s="6">
        <v>70.56268</v>
      </c>
    </row>
    <row r="82" spans="1:16" x14ac:dyDescent="0.2">
      <c r="L82">
        <v>580</v>
      </c>
      <c r="M82" s="6">
        <v>41.67624</v>
      </c>
      <c r="N82" s="6">
        <v>70.562370000000001</v>
      </c>
    </row>
    <row r="83" spans="1:16" x14ac:dyDescent="0.2">
      <c r="L83">
        <v>579</v>
      </c>
      <c r="M83" s="6">
        <v>41.677970000000002</v>
      </c>
      <c r="N83" s="6">
        <v>70.562100000000001</v>
      </c>
    </row>
    <row r="84" spans="1:16" x14ac:dyDescent="0.2">
      <c r="L84">
        <v>578</v>
      </c>
      <c r="M84" s="6">
        <v>41.677869999999999</v>
      </c>
      <c r="N84" s="6">
        <v>70.561779999999999</v>
      </c>
    </row>
    <row r="85" spans="1:16" x14ac:dyDescent="0.2">
      <c r="L85">
        <v>577</v>
      </c>
      <c r="M85" s="6">
        <v>41.678089999999997</v>
      </c>
      <c r="N85" s="6">
        <v>70.561719999999994</v>
      </c>
    </row>
    <row r="86" spans="1:16" x14ac:dyDescent="0.2">
      <c r="L86">
        <v>576</v>
      </c>
      <c r="M86" s="6">
        <v>41.678130000000003</v>
      </c>
      <c r="N86" s="6">
        <v>70.56138</v>
      </c>
    </row>
    <row r="87" spans="1:16" x14ac:dyDescent="0.2">
      <c r="L87">
        <v>575</v>
      </c>
      <c r="M87" s="6">
        <v>41.677849999999999</v>
      </c>
      <c r="N87" s="6">
        <v>70.561459999999997</v>
      </c>
    </row>
    <row r="88" spans="1:16" x14ac:dyDescent="0.2">
      <c r="L88">
        <v>574</v>
      </c>
      <c r="M88" s="6">
        <v>41.677720000000001</v>
      </c>
      <c r="N88" s="6">
        <v>70.561310000000006</v>
      </c>
    </row>
    <row r="89" spans="1:16" x14ac:dyDescent="0.2">
      <c r="L89">
        <v>573</v>
      </c>
      <c r="M89" s="6">
        <v>41.677680000000002</v>
      </c>
      <c r="N89" s="6">
        <v>70.560969999999998</v>
      </c>
    </row>
    <row r="90" spans="1:16" x14ac:dyDescent="0.2">
      <c r="L90">
        <v>572</v>
      </c>
      <c r="M90" s="6">
        <v>41.677849999999999</v>
      </c>
      <c r="N90" s="6">
        <v>70.561049999999994</v>
      </c>
    </row>
    <row r="91" spans="1:16" x14ac:dyDescent="0.2">
      <c r="L91">
        <v>571</v>
      </c>
      <c r="M91" s="6">
        <v>41.678019999999997</v>
      </c>
      <c r="N91" s="6">
        <v>70.560959999999994</v>
      </c>
    </row>
    <row r="92" spans="1:16" x14ac:dyDescent="0.2">
      <c r="L92">
        <v>570</v>
      </c>
      <c r="M92" s="6">
        <v>41.677880000000002</v>
      </c>
      <c r="N92" s="6">
        <v>70.560670000000002</v>
      </c>
    </row>
    <row r="93" spans="1:16" x14ac:dyDescent="0.2">
      <c r="A93" t="s">
        <v>769</v>
      </c>
      <c r="B93" t="s">
        <v>759</v>
      </c>
      <c r="C93" t="s">
        <v>694</v>
      </c>
      <c r="D93" t="s">
        <v>760</v>
      </c>
      <c r="F93" t="s">
        <v>761</v>
      </c>
      <c r="G93" t="s">
        <v>763</v>
      </c>
      <c r="H93" t="s">
        <v>762</v>
      </c>
      <c r="I93">
        <v>1</v>
      </c>
      <c r="J93">
        <v>1</v>
      </c>
      <c r="K93">
        <v>1</v>
      </c>
      <c r="L93">
        <v>430</v>
      </c>
      <c r="M93" s="6">
        <v>41.689610000000002</v>
      </c>
      <c r="N93" s="6">
        <v>70.544399999999996</v>
      </c>
      <c r="O93" t="s">
        <v>699</v>
      </c>
      <c r="P93">
        <v>2023</v>
      </c>
    </row>
    <row r="94" spans="1:16" x14ac:dyDescent="0.2">
      <c r="L94">
        <v>429</v>
      </c>
      <c r="M94" s="6">
        <v>41.689729999999997</v>
      </c>
      <c r="N94" s="6">
        <v>70.54468</v>
      </c>
    </row>
    <row r="95" spans="1:16" x14ac:dyDescent="0.2">
      <c r="L95">
        <v>428</v>
      </c>
      <c r="M95" s="6">
        <v>41.689729999999997</v>
      </c>
      <c r="N95" s="6">
        <v>70.544849999999997</v>
      </c>
    </row>
    <row r="96" spans="1:16" x14ac:dyDescent="0.2">
      <c r="L96">
        <v>427</v>
      </c>
      <c r="M96" s="6">
        <v>41.689860000000003</v>
      </c>
      <c r="N96" s="6">
        <v>70.544910000000002</v>
      </c>
    </row>
    <row r="97" spans="12:14" x14ac:dyDescent="0.2">
      <c r="L97">
        <v>426</v>
      </c>
      <c r="M97" s="6">
        <v>41.689979999999998</v>
      </c>
      <c r="N97" s="6">
        <v>70.544899999999998</v>
      </c>
    </row>
    <row r="98" spans="12:14" x14ac:dyDescent="0.2">
      <c r="L98">
        <v>425</v>
      </c>
      <c r="M98" s="6">
        <v>41.690159999999999</v>
      </c>
      <c r="N98" s="6">
        <v>70.545079999999999</v>
      </c>
    </row>
    <row r="99" spans="12:14" x14ac:dyDescent="0.2">
      <c r="L99">
        <v>424</v>
      </c>
      <c r="M99" s="6">
        <v>41.690069999999999</v>
      </c>
      <c r="N99" s="6">
        <v>70.545090000000002</v>
      </c>
    </row>
    <row r="100" spans="12:14" x14ac:dyDescent="0.2">
      <c r="L100">
        <v>423</v>
      </c>
      <c r="M100" s="6">
        <v>41.689970000000002</v>
      </c>
      <c r="N100" s="6">
        <v>70.545050000000003</v>
      </c>
    </row>
    <row r="101" spans="12:14" x14ac:dyDescent="0.2">
      <c r="L101">
        <v>422</v>
      </c>
      <c r="M101" s="6">
        <v>41.689869999999999</v>
      </c>
      <c r="N101" s="6">
        <v>70.54504</v>
      </c>
    </row>
    <row r="102" spans="12:14" x14ac:dyDescent="0.2">
      <c r="L102">
        <v>421</v>
      </c>
      <c r="M102" s="6">
        <v>41.689839999999997</v>
      </c>
      <c r="N102" s="6">
        <v>70.545169999999999</v>
      </c>
    </row>
    <row r="103" spans="12:14" x14ac:dyDescent="0.2">
      <c r="L103">
        <v>420</v>
      </c>
      <c r="M103" s="6">
        <v>41.689979999999998</v>
      </c>
      <c r="N103" s="6">
        <v>70.545199999999994</v>
      </c>
    </row>
    <row r="104" spans="12:14" x14ac:dyDescent="0.2">
      <c r="L104">
        <v>419</v>
      </c>
      <c r="M104" s="6">
        <v>41.690049999999999</v>
      </c>
      <c r="N104" s="6">
        <v>70.545230000000004</v>
      </c>
    </row>
    <row r="105" spans="12:14" x14ac:dyDescent="0.2">
      <c r="L105">
        <v>418</v>
      </c>
      <c r="M105" s="6">
        <v>41.69014</v>
      </c>
      <c r="N105" s="6">
        <v>70.545299999999997</v>
      </c>
    </row>
    <row r="106" spans="12:14" x14ac:dyDescent="0.2">
      <c r="L106">
        <v>417</v>
      </c>
      <c r="M106" s="6">
        <v>41.690300000000001</v>
      </c>
      <c r="N106" s="6">
        <v>70.545249999999996</v>
      </c>
    </row>
    <row r="107" spans="12:14" x14ac:dyDescent="0.2">
      <c r="L107">
        <v>416</v>
      </c>
      <c r="M107" s="6">
        <v>41.690309999999997</v>
      </c>
      <c r="N107" s="6">
        <v>70.545439999999999</v>
      </c>
    </row>
    <row r="108" spans="12:14" x14ac:dyDescent="0.2">
      <c r="L108">
        <v>415</v>
      </c>
      <c r="M108" s="6">
        <v>41.69021</v>
      </c>
      <c r="N108" s="6">
        <v>70.545490000000001</v>
      </c>
    </row>
    <row r="109" spans="12:14" x14ac:dyDescent="0.2">
      <c r="L109">
        <v>414</v>
      </c>
      <c r="M109" s="6">
        <v>41.690080000000002</v>
      </c>
      <c r="N109" s="6">
        <v>70.545490000000001</v>
      </c>
    </row>
    <row r="110" spans="12:14" x14ac:dyDescent="0.2">
      <c r="L110">
        <v>413</v>
      </c>
      <c r="M110" s="6">
        <v>41.689970000000002</v>
      </c>
      <c r="N110" s="6">
        <v>70.545479999999998</v>
      </c>
    </row>
    <row r="111" spans="12:14" x14ac:dyDescent="0.2">
      <c r="L111">
        <v>412</v>
      </c>
      <c r="M111" s="6">
        <v>41.689860000000003</v>
      </c>
      <c r="N111" s="6">
        <v>70.545460000000006</v>
      </c>
    </row>
    <row r="112" spans="12:14" x14ac:dyDescent="0.2">
      <c r="L112">
        <v>411</v>
      </c>
      <c r="M112" s="6">
        <v>41.689990000000002</v>
      </c>
      <c r="N112" s="6">
        <v>70.545649999999995</v>
      </c>
    </row>
    <row r="113" spans="1:16" x14ac:dyDescent="0.2">
      <c r="L113">
        <v>410</v>
      </c>
      <c r="M113" s="6">
        <v>41.690100000000001</v>
      </c>
      <c r="N113" s="6">
        <v>70.545680000000004</v>
      </c>
    </row>
    <row r="114" spans="1:16" x14ac:dyDescent="0.2">
      <c r="L114">
        <v>409</v>
      </c>
      <c r="M114" s="6">
        <v>41.690219999999997</v>
      </c>
      <c r="N114" s="6">
        <v>70.54562</v>
      </c>
    </row>
    <row r="115" spans="1:16" x14ac:dyDescent="0.2">
      <c r="L115">
        <v>408</v>
      </c>
      <c r="M115" s="6">
        <v>41.69003</v>
      </c>
      <c r="N115" s="6">
        <v>70.545810000000003</v>
      </c>
    </row>
    <row r="116" spans="1:16" x14ac:dyDescent="0.2">
      <c r="A116" t="s">
        <v>769</v>
      </c>
      <c r="B116" t="s">
        <v>770</v>
      </c>
      <c r="C116" t="s">
        <v>694</v>
      </c>
      <c r="D116" t="s">
        <v>771</v>
      </c>
      <c r="E116" t="s">
        <v>716</v>
      </c>
      <c r="F116" t="s">
        <v>773</v>
      </c>
      <c r="G116">
        <v>7</v>
      </c>
      <c r="H116" t="s">
        <v>772</v>
      </c>
      <c r="I116">
        <v>1</v>
      </c>
      <c r="J116">
        <v>1</v>
      </c>
      <c r="K116">
        <v>1</v>
      </c>
      <c r="L116">
        <v>453</v>
      </c>
      <c r="M116" s="6">
        <v>41.691870000000002</v>
      </c>
      <c r="N116" s="6">
        <v>70.541359999999997</v>
      </c>
      <c r="O116" t="s">
        <v>699</v>
      </c>
      <c r="P116">
        <v>2023</v>
      </c>
    </row>
    <row r="117" spans="1:16" x14ac:dyDescent="0.2">
      <c r="F117" t="s">
        <v>773</v>
      </c>
      <c r="G117">
        <v>0</v>
      </c>
      <c r="H117" t="s">
        <v>774</v>
      </c>
      <c r="L117">
        <v>452</v>
      </c>
      <c r="M117" s="6">
        <v>41.692189999999997</v>
      </c>
      <c r="N117" s="6">
        <v>70.541619999999995</v>
      </c>
    </row>
    <row r="118" spans="1:16" x14ac:dyDescent="0.2">
      <c r="F118" t="s">
        <v>773</v>
      </c>
      <c r="G118">
        <v>0</v>
      </c>
      <c r="H118" t="s">
        <v>774</v>
      </c>
      <c r="L118">
        <v>451</v>
      </c>
      <c r="M118" s="6">
        <v>41.6922</v>
      </c>
      <c r="N118" s="6">
        <v>70.542270000000002</v>
      </c>
    </row>
    <row r="119" spans="1:16" x14ac:dyDescent="0.2">
      <c r="F119" t="s">
        <v>773</v>
      </c>
      <c r="G119">
        <v>12</v>
      </c>
      <c r="H119" t="s">
        <v>772</v>
      </c>
      <c r="L119">
        <v>450</v>
      </c>
      <c r="M119" s="6">
        <v>41.691830000000003</v>
      </c>
      <c r="N119" s="6">
        <v>70.542299999999997</v>
      </c>
    </row>
    <row r="120" spans="1:16" x14ac:dyDescent="0.2">
      <c r="F120" t="s">
        <v>773</v>
      </c>
      <c r="G120">
        <v>4</v>
      </c>
      <c r="H120" t="s">
        <v>775</v>
      </c>
      <c r="L120">
        <v>449</v>
      </c>
      <c r="M120" s="6">
        <v>41.691499999999998</v>
      </c>
      <c r="N120" s="6">
        <v>70.542299999999997</v>
      </c>
    </row>
    <row r="121" spans="1:16" x14ac:dyDescent="0.2">
      <c r="F121" t="s">
        <v>773</v>
      </c>
      <c r="G121">
        <v>5</v>
      </c>
      <c r="H121" t="s">
        <v>772</v>
      </c>
      <c r="L121">
        <v>448</v>
      </c>
      <c r="M121" s="6">
        <v>41.69117</v>
      </c>
      <c r="N121" s="6">
        <v>70.542310000000001</v>
      </c>
    </row>
    <row r="122" spans="1:16" x14ac:dyDescent="0.2">
      <c r="F122" t="s">
        <v>776</v>
      </c>
      <c r="G122">
        <v>6</v>
      </c>
      <c r="H122" t="s">
        <v>777</v>
      </c>
      <c r="L122">
        <v>447</v>
      </c>
      <c r="M122" s="6">
        <v>41.69079</v>
      </c>
      <c r="N122" s="6">
        <v>70.542310000000001</v>
      </c>
    </row>
    <row r="123" spans="1:16" x14ac:dyDescent="0.2">
      <c r="F123" t="s">
        <v>776</v>
      </c>
      <c r="G123">
        <v>0</v>
      </c>
      <c r="H123" t="s">
        <v>774</v>
      </c>
      <c r="L123">
        <v>446</v>
      </c>
      <c r="M123" s="6">
        <v>41.690809999999999</v>
      </c>
      <c r="N123" s="6">
        <v>70.541659999999993</v>
      </c>
    </row>
    <row r="124" spans="1:16" x14ac:dyDescent="0.2">
      <c r="F124" t="s">
        <v>778</v>
      </c>
      <c r="G124">
        <v>0</v>
      </c>
      <c r="H124" t="s">
        <v>774</v>
      </c>
      <c r="L124">
        <v>445</v>
      </c>
      <c r="M124" s="6">
        <v>41.692540000000001</v>
      </c>
      <c r="N124" s="6">
        <v>70.542289999999994</v>
      </c>
    </row>
    <row r="125" spans="1:16" x14ac:dyDescent="0.2">
      <c r="F125" t="s">
        <v>778</v>
      </c>
      <c r="G125">
        <v>0</v>
      </c>
      <c r="H125" t="s">
        <v>774</v>
      </c>
      <c r="L125">
        <v>444</v>
      </c>
      <c r="M125" s="6">
        <v>41.962890000000002</v>
      </c>
      <c r="N125" s="6">
        <v>70.542299999999997</v>
      </c>
    </row>
    <row r="126" spans="1:16" x14ac:dyDescent="0.2">
      <c r="F126" t="s">
        <v>761</v>
      </c>
      <c r="G126" t="s">
        <v>181</v>
      </c>
      <c r="H126" t="s">
        <v>779</v>
      </c>
      <c r="L126">
        <v>443</v>
      </c>
      <c r="M126" s="6">
        <v>41.692540000000001</v>
      </c>
      <c r="N126" s="6">
        <v>70.542950000000005</v>
      </c>
    </row>
    <row r="127" spans="1:16" x14ac:dyDescent="0.2">
      <c r="F127" t="s">
        <v>780</v>
      </c>
      <c r="G127">
        <v>0</v>
      </c>
      <c r="H127" t="s">
        <v>779</v>
      </c>
      <c r="L127">
        <v>442</v>
      </c>
      <c r="M127" s="6">
        <v>41.6922</v>
      </c>
      <c r="N127" s="6">
        <v>70.542919999999995</v>
      </c>
    </row>
    <row r="128" spans="1:16" x14ac:dyDescent="0.2">
      <c r="F128" t="s">
        <v>780</v>
      </c>
      <c r="G128" t="s">
        <v>181</v>
      </c>
      <c r="H128" t="s">
        <v>781</v>
      </c>
      <c r="L128">
        <v>441</v>
      </c>
      <c r="M128" s="6">
        <v>41.691839999999999</v>
      </c>
      <c r="N128" s="6">
        <v>70.542969999999997</v>
      </c>
    </row>
    <row r="129" spans="6:14" x14ac:dyDescent="0.2">
      <c r="F129" t="s">
        <v>782</v>
      </c>
      <c r="G129">
        <v>0</v>
      </c>
      <c r="H129" t="s">
        <v>774</v>
      </c>
      <c r="L129">
        <v>440</v>
      </c>
      <c r="M129" s="6">
        <v>41.691540000000003</v>
      </c>
      <c r="N129" s="6">
        <v>70.542910000000006</v>
      </c>
    </row>
    <row r="130" spans="6:14" x14ac:dyDescent="0.2">
      <c r="F130" t="s">
        <v>773</v>
      </c>
      <c r="G130">
        <v>1</v>
      </c>
      <c r="H130" t="s">
        <v>774</v>
      </c>
      <c r="L130">
        <v>439</v>
      </c>
      <c r="M130" s="6">
        <v>41.691160000000004</v>
      </c>
      <c r="N130" s="6">
        <v>70.542950000000005</v>
      </c>
    </row>
    <row r="131" spans="6:14" x14ac:dyDescent="0.2">
      <c r="F131" t="s">
        <v>773</v>
      </c>
      <c r="G131">
        <v>14</v>
      </c>
      <c r="H131" t="s">
        <v>783</v>
      </c>
      <c r="L131">
        <v>438</v>
      </c>
      <c r="M131" s="6">
        <v>41.690809999999999</v>
      </c>
      <c r="N131" s="6">
        <v>70.542969999999997</v>
      </c>
    </row>
    <row r="132" spans="6:14" x14ac:dyDescent="0.2">
      <c r="F132" t="s">
        <v>761</v>
      </c>
      <c r="G132">
        <v>2</v>
      </c>
      <c r="H132" t="s">
        <v>775</v>
      </c>
      <c r="L132">
        <v>437</v>
      </c>
      <c r="M132" s="6">
        <v>41.6905</v>
      </c>
      <c r="N132" s="6">
        <v>70.54365</v>
      </c>
    </row>
    <row r="133" spans="6:14" x14ac:dyDescent="0.2">
      <c r="F133" t="s">
        <v>761</v>
      </c>
      <c r="G133">
        <v>11</v>
      </c>
      <c r="H133" t="s">
        <v>784</v>
      </c>
      <c r="L133">
        <v>436</v>
      </c>
      <c r="M133" s="6">
        <v>41.690869999999997</v>
      </c>
      <c r="N133" s="6">
        <v>70.54365</v>
      </c>
    </row>
    <row r="134" spans="6:14" x14ac:dyDescent="0.2">
      <c r="F134" t="s">
        <v>761</v>
      </c>
      <c r="G134">
        <v>7</v>
      </c>
      <c r="H134" t="s">
        <v>785</v>
      </c>
      <c r="L134">
        <v>435</v>
      </c>
      <c r="M134" s="6">
        <v>41.691189999999999</v>
      </c>
      <c r="N134" s="6">
        <v>70.543570000000003</v>
      </c>
    </row>
    <row r="135" spans="6:14" x14ac:dyDescent="0.2">
      <c r="F135" t="s">
        <v>773</v>
      </c>
      <c r="G135" t="s">
        <v>181</v>
      </c>
      <c r="H135" t="s">
        <v>772</v>
      </c>
      <c r="L135">
        <v>434</v>
      </c>
      <c r="M135" s="6">
        <v>41.691540000000003</v>
      </c>
      <c r="N135" s="6">
        <v>70.543580000000006</v>
      </c>
    </row>
    <row r="136" spans="6:14" x14ac:dyDescent="0.2">
      <c r="F136" t="s">
        <v>773</v>
      </c>
      <c r="G136">
        <v>10</v>
      </c>
      <c r="H136" t="s">
        <v>779</v>
      </c>
      <c r="L136">
        <v>433</v>
      </c>
      <c r="M136" s="6">
        <v>41.691839999999999</v>
      </c>
      <c r="N136" s="6">
        <v>70.543589999999995</v>
      </c>
    </row>
    <row r="137" spans="6:14" x14ac:dyDescent="0.2">
      <c r="F137" t="s">
        <v>761</v>
      </c>
      <c r="G137">
        <v>8</v>
      </c>
      <c r="H137" t="s">
        <v>781</v>
      </c>
      <c r="L137">
        <v>432</v>
      </c>
      <c r="M137" s="6">
        <v>41.691200000000002</v>
      </c>
      <c r="N137" s="6">
        <v>70.544269999999997</v>
      </c>
    </row>
    <row r="138" spans="6:14" x14ac:dyDescent="0.2">
      <c r="F138" t="s">
        <v>761</v>
      </c>
      <c r="G138">
        <v>1</v>
      </c>
      <c r="H138" t="s">
        <v>775</v>
      </c>
      <c r="L138">
        <v>431</v>
      </c>
      <c r="M138" s="6">
        <v>41.690860000000001</v>
      </c>
      <c r="N138" s="6">
        <v>70.544240000000002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88"/>
  <sheetViews>
    <sheetView zoomScale="130" zoomScaleNormal="130" workbookViewId="0">
      <pane ySplit="1" topLeftCell="A182" activePane="bottomLeft" state="frozen"/>
      <selection pane="bottomLeft" activeCell="C207" sqref="C207"/>
    </sheetView>
  </sheetViews>
  <sheetFormatPr baseColWidth="10" defaultRowHeight="16" x14ac:dyDescent="0.2"/>
  <cols>
    <col min="1" max="2" width="15.33203125" customWidth="1"/>
    <col min="5" max="5" width="16.1640625" customWidth="1"/>
    <col min="8" max="8" width="14.1640625" customWidth="1"/>
    <col min="9" max="9" width="11.5" customWidth="1"/>
  </cols>
  <sheetData>
    <row r="1" spans="1:9" s="1" customFormat="1" x14ac:dyDescent="0.2">
      <c r="A1" s="1" t="s">
        <v>359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819</v>
      </c>
      <c r="G1" s="1" t="s">
        <v>820</v>
      </c>
      <c r="H1" s="1" t="s">
        <v>821</v>
      </c>
      <c r="I1" s="1" t="s">
        <v>823</v>
      </c>
    </row>
    <row r="2" spans="1:9" x14ac:dyDescent="0.2">
      <c r="A2" t="s">
        <v>692</v>
      </c>
      <c r="B2" t="s">
        <v>824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  <c r="G2">
        <v>2</v>
      </c>
      <c r="H2">
        <v>2</v>
      </c>
      <c r="I2">
        <v>0</v>
      </c>
    </row>
    <row r="3" spans="1:9" x14ac:dyDescent="0.2">
      <c r="A3" t="s">
        <v>692</v>
      </c>
      <c r="B3" t="s">
        <v>824</v>
      </c>
      <c r="C3">
        <v>705</v>
      </c>
      <c r="D3" t="s">
        <v>237</v>
      </c>
      <c r="E3" t="str">
        <f>VLOOKUP(D3,Lookups!$A$2:$C$244,2,FALSE)</f>
        <v>Prunus serotina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824</v>
      </c>
      <c r="C4">
        <v>705</v>
      </c>
      <c r="D4" t="s">
        <v>378</v>
      </c>
      <c r="E4" t="str">
        <f>VLOOKUP(D4,Lookups!$A$2:$C$244,2,FALSE)</f>
        <v>Prunus virginiana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692</v>
      </c>
      <c r="B5" t="s">
        <v>824</v>
      </c>
      <c r="C5">
        <v>704</v>
      </c>
      <c r="D5" t="s">
        <v>181</v>
      </c>
      <c r="E5" t="str">
        <f>VLOOKUP(D5,Lookups!$A$2:$C$244,2,FALSE)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692</v>
      </c>
      <c r="B6" t="s">
        <v>824</v>
      </c>
      <c r="C6">
        <v>703</v>
      </c>
      <c r="D6" t="s">
        <v>237</v>
      </c>
      <c r="E6" t="str">
        <f>VLOOKUP(D6,Lookups!$A$2:$C$244,2,FALSE)</f>
        <v>Prunus serotina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824</v>
      </c>
      <c r="C7">
        <v>703</v>
      </c>
      <c r="D7" t="s">
        <v>253</v>
      </c>
      <c r="E7" t="str">
        <f>VLOOKUP(D7,Lookups!$A$2:$C$244,2,FALSE)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692</v>
      </c>
      <c r="B8" t="s">
        <v>824</v>
      </c>
      <c r="C8">
        <v>702</v>
      </c>
      <c r="D8" t="s">
        <v>181</v>
      </c>
      <c r="E8" t="str">
        <f>VLOOKUP(D8,Lookups!$A$2:$C$244,2,FALSE)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824</v>
      </c>
      <c r="C9">
        <v>701</v>
      </c>
      <c r="D9" t="s">
        <v>181</v>
      </c>
      <c r="E9" t="str">
        <f>VLOOKUP(D9,Lookups!$A$2:$C$244,2,FALSE)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824</v>
      </c>
      <c r="C10">
        <v>700</v>
      </c>
      <c r="D10" t="s">
        <v>237</v>
      </c>
      <c r="E10" t="str">
        <f>VLOOKUP(D10,Lookups!$A$2:$C$244,2,FALSE)</f>
        <v>Prunus serotina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824</v>
      </c>
      <c r="C11">
        <v>700</v>
      </c>
      <c r="D11" t="s">
        <v>110</v>
      </c>
      <c r="E11" t="str">
        <f>VLOOKUP(D11,Lookups!$A$2:$C$244,2,FALSE)</f>
        <v>Frangula alnus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824</v>
      </c>
      <c r="C12">
        <v>699</v>
      </c>
      <c r="D12" t="s">
        <v>181</v>
      </c>
      <c r="E12" t="str">
        <f>VLOOKUP(D12,Lookups!$A$2:$C$244,2,FALSE)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824</v>
      </c>
      <c r="C13">
        <v>698</v>
      </c>
      <c r="D13" t="s">
        <v>274</v>
      </c>
      <c r="E13" t="str">
        <f>VLOOKUP(D13,Lookups!$A$2:$C$244,2,FALSE)</f>
        <v>Quercus velutina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824</v>
      </c>
      <c r="C14">
        <v>697</v>
      </c>
      <c r="D14" t="s">
        <v>378</v>
      </c>
      <c r="E14" t="str">
        <f>VLOOKUP(D14,Lookups!$A$2:$C$244,2,FALSE)</f>
        <v>Prunus virginiana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824</v>
      </c>
      <c r="C15">
        <v>697</v>
      </c>
      <c r="D15" t="s">
        <v>237</v>
      </c>
      <c r="E15" t="str">
        <f>VLOOKUP(D15,Lookups!$A$2:$C$244,2,FALSE)</f>
        <v>Prunus serotina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824</v>
      </c>
      <c r="C16">
        <v>696</v>
      </c>
      <c r="D16" t="s">
        <v>250</v>
      </c>
      <c r="E16" t="str">
        <f>VLOOKUP(D16,Lookups!$A$2:$C$244,2,FALSE)</f>
        <v>Quercus coccinea</v>
      </c>
      <c r="F16">
        <v>6</v>
      </c>
      <c r="G16">
        <v>0</v>
      </c>
      <c r="H16">
        <v>6</v>
      </c>
      <c r="I16">
        <v>0</v>
      </c>
    </row>
    <row r="17" spans="1:9" x14ac:dyDescent="0.2">
      <c r="A17" t="s">
        <v>692</v>
      </c>
      <c r="B17" t="s">
        <v>824</v>
      </c>
      <c r="C17">
        <v>695</v>
      </c>
      <c r="D17" t="s">
        <v>274</v>
      </c>
      <c r="E17" t="str">
        <f>VLOOKUP(D17,Lookups!$A$2:$C$244,2,FALSE)</f>
        <v>Quercus velutina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824</v>
      </c>
      <c r="C18">
        <v>695</v>
      </c>
      <c r="D18" t="s">
        <v>237</v>
      </c>
      <c r="E18" t="str">
        <f>VLOOKUP(D18,Lookups!$A$2:$C$244,2,FALSE)</f>
        <v>Prunus serotina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824</v>
      </c>
      <c r="C19">
        <v>694</v>
      </c>
      <c r="D19" t="s">
        <v>181</v>
      </c>
      <c r="E19" t="str">
        <f>VLOOKUP(D19,Lookups!$A$2:$C$244,2,FALSE)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824</v>
      </c>
      <c r="C20">
        <v>693</v>
      </c>
      <c r="D20" t="s">
        <v>181</v>
      </c>
      <c r="E20" t="str">
        <f>VLOOKUP(D20,Lookups!$A$2:$C$244,2,FALSE)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824</v>
      </c>
      <c r="C21">
        <v>692</v>
      </c>
      <c r="D21" t="s">
        <v>262</v>
      </c>
      <c r="E21" t="str">
        <f>VLOOKUP(D21,Lookups!$A$2:$C$244,2,FALSE)</f>
        <v>Quercus prinoides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824</v>
      </c>
      <c r="C22">
        <v>692</v>
      </c>
      <c r="D22" t="s">
        <v>237</v>
      </c>
      <c r="E22" t="str">
        <f>VLOOKUP(D22,Lookups!$A$2:$C$244,2,FALSE)</f>
        <v>Prunus serotina</v>
      </c>
      <c r="F22">
        <v>1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824</v>
      </c>
      <c r="C23">
        <v>691</v>
      </c>
      <c r="D23" t="s">
        <v>250</v>
      </c>
      <c r="E23" t="str">
        <f>VLOOKUP(D23,Lookups!$A$2:$C$244,2,FALSE)</f>
        <v>Quercus coccinea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824</v>
      </c>
      <c r="C24">
        <v>691</v>
      </c>
      <c r="D24" t="s">
        <v>237</v>
      </c>
      <c r="E24" t="str">
        <f>VLOOKUP(D24,Lookups!$A$2:$C$244,2,FALSE)</f>
        <v>Prunus serotina</v>
      </c>
      <c r="F24">
        <v>2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824</v>
      </c>
      <c r="C25">
        <v>690</v>
      </c>
      <c r="D25" t="s">
        <v>6</v>
      </c>
      <c r="E25" t="str">
        <f>VLOOKUP(D25,Lookups!$A$2:$C$244,2,FALSE)</f>
        <v>Acer rubrum</v>
      </c>
      <c r="F25">
        <v>2</v>
      </c>
      <c r="G25">
        <v>0</v>
      </c>
      <c r="H25">
        <v>2</v>
      </c>
      <c r="I25">
        <v>0</v>
      </c>
    </row>
    <row r="26" spans="1:9" x14ac:dyDescent="0.2">
      <c r="A26" t="s">
        <v>692</v>
      </c>
      <c r="B26" t="s">
        <v>824</v>
      </c>
      <c r="C26">
        <v>689</v>
      </c>
      <c r="D26" t="s">
        <v>253</v>
      </c>
      <c r="E26" t="str">
        <f>VLOOKUP(D26,Lookups!$A$2:$C$244,2,FALSE)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824</v>
      </c>
      <c r="C27">
        <v>688</v>
      </c>
      <c r="D27" t="s">
        <v>262</v>
      </c>
      <c r="E27" t="str">
        <f>VLOOKUP(D27,Lookups!$A$2:$C$244,2,FALSE)</f>
        <v>Quercus prinoides</v>
      </c>
      <c r="F27">
        <v>12</v>
      </c>
      <c r="G27">
        <v>0</v>
      </c>
      <c r="H27">
        <v>0</v>
      </c>
      <c r="I27">
        <v>0</v>
      </c>
    </row>
    <row r="28" spans="1:9" x14ac:dyDescent="0.2">
      <c r="A28" t="s">
        <v>692</v>
      </c>
      <c r="B28" t="s">
        <v>824</v>
      </c>
      <c r="C28">
        <v>687</v>
      </c>
      <c r="D28" t="s">
        <v>181</v>
      </c>
      <c r="E28" t="str">
        <f>VLOOKUP(D28,Lookups!$A$2:$C$244,2,FALSE)</f>
        <v>No species found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824</v>
      </c>
      <c r="C29">
        <v>686</v>
      </c>
      <c r="D29" t="s">
        <v>253</v>
      </c>
      <c r="E29" t="str">
        <f>VLOOKUP(D29,Lookups!$A$2:$C$244,2,FALSE)</f>
        <v>Quercus ilicifolia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824</v>
      </c>
      <c r="C30">
        <v>685</v>
      </c>
      <c r="D30" t="s">
        <v>262</v>
      </c>
      <c r="E30" t="str">
        <f>VLOOKUP(D30,Lookups!$A$2:$C$244,2,FALSE)</f>
        <v>Quercus prinoides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692</v>
      </c>
      <c r="B31" t="s">
        <v>824</v>
      </c>
      <c r="C31">
        <v>684</v>
      </c>
      <c r="D31" t="s">
        <v>181</v>
      </c>
      <c r="E31" t="str">
        <f>VLOOKUP(D31,Lookups!$A$2:$C$244,2,FALSE)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824</v>
      </c>
      <c r="C32">
        <v>683</v>
      </c>
      <c r="D32" t="s">
        <v>181</v>
      </c>
      <c r="E32" t="str">
        <f>VLOOKUP(D32,Lookups!$A$2:$C$244,2,FALSE)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824</v>
      </c>
      <c r="C33">
        <v>682</v>
      </c>
      <c r="D33" t="s">
        <v>250</v>
      </c>
      <c r="E33" t="str">
        <f>VLOOKUP(D33,Lookups!$A$2:$C$244,2,FALSE)</f>
        <v>Quercus coccinea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709</v>
      </c>
      <c r="B34" t="s">
        <v>824</v>
      </c>
      <c r="C34">
        <v>750</v>
      </c>
      <c r="D34" t="s">
        <v>253</v>
      </c>
      <c r="E34" t="str">
        <f>VLOOKUP(D34,Lookups!$A$2:$C$244,2,FALSE)</f>
        <v>Quercus ilicifolia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709</v>
      </c>
      <c r="B35" t="s">
        <v>824</v>
      </c>
      <c r="C35">
        <v>749</v>
      </c>
      <c r="D35" t="s">
        <v>181</v>
      </c>
      <c r="E35" t="str">
        <f>VLOOKUP(D35,Lookups!$A$2:$C$244,2,FALSE)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709</v>
      </c>
      <c r="B36" t="s">
        <v>824</v>
      </c>
      <c r="C36">
        <v>748</v>
      </c>
      <c r="D36" t="s">
        <v>262</v>
      </c>
      <c r="E36" t="str">
        <f>VLOOKUP(D36,Lookups!$A$2:$C$244,2,FALSE)</f>
        <v>Quercus prinoides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709</v>
      </c>
      <c r="B37" t="s">
        <v>824</v>
      </c>
      <c r="C37">
        <v>748</v>
      </c>
      <c r="D37" t="s">
        <v>253</v>
      </c>
      <c r="E37" t="str">
        <f>VLOOKUP(D37,Lookups!$A$2:$C$244,2,FALSE)</f>
        <v>Quercus ilicifolia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709</v>
      </c>
      <c r="B38" t="s">
        <v>824</v>
      </c>
      <c r="C38">
        <v>747</v>
      </c>
      <c r="D38" t="s">
        <v>262</v>
      </c>
      <c r="E38" t="str">
        <f>VLOOKUP(D38,Lookups!$A$2:$C$244,2,FALSE)</f>
        <v>Quercus prinoides</v>
      </c>
      <c r="F38">
        <v>7</v>
      </c>
      <c r="G38">
        <v>0</v>
      </c>
      <c r="H38">
        <v>0</v>
      </c>
      <c r="I38">
        <v>0</v>
      </c>
    </row>
    <row r="39" spans="1:9" x14ac:dyDescent="0.2">
      <c r="A39" t="s">
        <v>709</v>
      </c>
      <c r="B39" t="s">
        <v>824</v>
      </c>
      <c r="C39">
        <v>747</v>
      </c>
      <c r="D39" t="s">
        <v>237</v>
      </c>
      <c r="E39" t="str">
        <f>VLOOKUP(D39,Lookups!$A$2:$C$244,2,FALSE)</f>
        <v>Prunus serotina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709</v>
      </c>
      <c r="B40" t="s">
        <v>824</v>
      </c>
      <c r="C40">
        <v>746</v>
      </c>
      <c r="D40" t="s">
        <v>181</v>
      </c>
      <c r="E40" t="str">
        <f>VLOOKUP(D40,Lookups!$A$2:$C$244,2,FALSE)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709</v>
      </c>
      <c r="B41" t="s">
        <v>824</v>
      </c>
      <c r="C41">
        <v>745</v>
      </c>
      <c r="D41" t="s">
        <v>181</v>
      </c>
      <c r="E41" t="str">
        <f>VLOOKUP(D41,Lookups!$A$2:$C$244,2,FALSE)</f>
        <v>No species found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709</v>
      </c>
      <c r="B42" t="s">
        <v>824</v>
      </c>
      <c r="C42">
        <v>744</v>
      </c>
      <c r="D42" t="s">
        <v>181</v>
      </c>
      <c r="E42" t="str">
        <f>VLOOKUP(D42,Lookups!$A$2:$C$244,2,FALSE)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709</v>
      </c>
      <c r="B43" t="s">
        <v>824</v>
      </c>
      <c r="C43">
        <v>743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709</v>
      </c>
      <c r="B44" t="s">
        <v>824</v>
      </c>
      <c r="C44">
        <v>742</v>
      </c>
      <c r="D44" t="s">
        <v>253</v>
      </c>
      <c r="E44" t="str">
        <f>VLOOKUP(D44,Lookups!$A$2:$C$244,2,FALSE)</f>
        <v>Quercus ilicifolia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709</v>
      </c>
      <c r="B45" t="s">
        <v>824</v>
      </c>
      <c r="C45">
        <v>741</v>
      </c>
      <c r="D45" t="s">
        <v>253</v>
      </c>
      <c r="E45" t="str">
        <f>VLOOKUP(D45,Lookups!$A$2:$C$244,2,FALSE)</f>
        <v>Quercus ilicifolia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709</v>
      </c>
      <c r="B46" t="s">
        <v>824</v>
      </c>
      <c r="C46">
        <v>740</v>
      </c>
      <c r="D46" t="s">
        <v>181</v>
      </c>
      <c r="E46" t="str">
        <f>VLOOKUP(D46,Lookups!$A$2:$C$244,2,FALSE)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709</v>
      </c>
      <c r="B47" t="s">
        <v>824</v>
      </c>
      <c r="C47">
        <v>739</v>
      </c>
      <c r="D47" t="s">
        <v>253</v>
      </c>
      <c r="E47" t="str">
        <f>VLOOKUP(D47,Lookups!$A$2:$C$244,2,FALSE)</f>
        <v>Quercus ilicifolia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709</v>
      </c>
      <c r="B48" t="s">
        <v>824</v>
      </c>
      <c r="C48">
        <v>738</v>
      </c>
      <c r="D48" t="s">
        <v>204</v>
      </c>
      <c r="E48" t="str">
        <f>VLOOKUP(D48,Lookups!$A$2:$C$244,2,FALSE)</f>
        <v>Pinus rigida</v>
      </c>
      <c r="F48">
        <v>15</v>
      </c>
      <c r="G48">
        <v>0</v>
      </c>
      <c r="H48">
        <v>15</v>
      </c>
      <c r="I48">
        <v>0</v>
      </c>
    </row>
    <row r="49" spans="1:9" x14ac:dyDescent="0.2">
      <c r="A49" t="s">
        <v>709</v>
      </c>
      <c r="B49" t="s">
        <v>824</v>
      </c>
      <c r="C49">
        <v>737</v>
      </c>
      <c r="D49" t="s">
        <v>181</v>
      </c>
      <c r="E49" t="str">
        <f>VLOOKUP(D49,Lookups!$A$2:$C$244,2,FALSE)</f>
        <v>No species found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709</v>
      </c>
      <c r="B50" t="s">
        <v>824</v>
      </c>
      <c r="C50">
        <v>736</v>
      </c>
      <c r="D50" t="s">
        <v>181</v>
      </c>
      <c r="E50" t="str">
        <f>VLOOKUP(D50,Lookups!$A$2:$C$244,2,FALSE)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709</v>
      </c>
      <c r="B51" t="s">
        <v>824</v>
      </c>
      <c r="C51">
        <v>735</v>
      </c>
      <c r="D51" t="s">
        <v>262</v>
      </c>
      <c r="E51" t="str">
        <f>VLOOKUP(D51,Lookups!$A$2:$C$244,2,FALSE)</f>
        <v>Quercus prinoides</v>
      </c>
      <c r="F51">
        <v>24</v>
      </c>
      <c r="G51">
        <v>0</v>
      </c>
      <c r="H51">
        <v>0</v>
      </c>
      <c r="I51">
        <v>0</v>
      </c>
    </row>
    <row r="52" spans="1:9" x14ac:dyDescent="0.2">
      <c r="A52" t="s">
        <v>709</v>
      </c>
      <c r="B52" t="s">
        <v>824</v>
      </c>
      <c r="C52">
        <v>734</v>
      </c>
      <c r="D52" t="s">
        <v>237</v>
      </c>
      <c r="E52" t="str">
        <f>VLOOKUP(D52,Lookups!$A$2:$C$244,2,FALSE)</f>
        <v>Prunus serotina</v>
      </c>
      <c r="F52">
        <v>3</v>
      </c>
      <c r="G52">
        <v>1</v>
      </c>
      <c r="H52">
        <v>0</v>
      </c>
      <c r="I52">
        <v>0</v>
      </c>
    </row>
    <row r="53" spans="1:9" x14ac:dyDescent="0.2">
      <c r="A53" t="s">
        <v>709</v>
      </c>
      <c r="B53" t="s">
        <v>824</v>
      </c>
      <c r="C53">
        <v>733</v>
      </c>
      <c r="D53" t="s">
        <v>262</v>
      </c>
      <c r="E53" t="str">
        <f>VLOOKUP(D53,Lookups!$A$2:$C$244,2,FALSE)</f>
        <v>Quercus prinoides</v>
      </c>
      <c r="F53">
        <v>7</v>
      </c>
      <c r="G53">
        <v>0</v>
      </c>
      <c r="H53">
        <v>0</v>
      </c>
      <c r="I53">
        <v>0</v>
      </c>
    </row>
    <row r="54" spans="1:9" x14ac:dyDescent="0.2">
      <c r="A54" t="s">
        <v>709</v>
      </c>
      <c r="B54" t="s">
        <v>824</v>
      </c>
      <c r="C54">
        <v>732</v>
      </c>
      <c r="D54" t="s">
        <v>181</v>
      </c>
      <c r="E54" t="str">
        <f>VLOOKUP(D54,Lookups!$A$2:$C$244,2,FALSE)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709</v>
      </c>
      <c r="B55" t="s">
        <v>824</v>
      </c>
      <c r="C55">
        <v>731</v>
      </c>
      <c r="D55" t="s">
        <v>181</v>
      </c>
      <c r="E55" t="str">
        <f>VLOOKUP(D55,Lookups!$A$2:$C$244,2,FALSE)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709</v>
      </c>
      <c r="B56" t="s">
        <v>824</v>
      </c>
      <c r="C56">
        <v>730</v>
      </c>
      <c r="D56" t="s">
        <v>253</v>
      </c>
      <c r="E56" t="str">
        <f>VLOOKUP(D56,Lookups!$A$2:$C$244,2,FALSE)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709</v>
      </c>
      <c r="B57" t="s">
        <v>824</v>
      </c>
      <c r="C57">
        <v>730</v>
      </c>
      <c r="D57" t="s">
        <v>237</v>
      </c>
      <c r="E57" t="str">
        <f>VLOOKUP(D57,Lookups!$A$2:$C$244,2,FALSE)</f>
        <v>Prunus serotina</v>
      </c>
      <c r="F57">
        <v>1</v>
      </c>
      <c r="G57">
        <v>0</v>
      </c>
      <c r="H57">
        <v>0</v>
      </c>
      <c r="I57">
        <v>0</v>
      </c>
    </row>
    <row r="58" spans="1:9" x14ac:dyDescent="0.2">
      <c r="A58" t="s">
        <v>709</v>
      </c>
      <c r="B58" t="s">
        <v>824</v>
      </c>
      <c r="C58">
        <v>729</v>
      </c>
      <c r="D58" t="s">
        <v>181</v>
      </c>
      <c r="E58" t="str">
        <f>VLOOKUP(D58,Lookups!$A$2:$C$244,2,FALSE)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721</v>
      </c>
      <c r="B59" t="s">
        <v>824</v>
      </c>
      <c r="C59">
        <v>866</v>
      </c>
      <c r="D59" t="s">
        <v>253</v>
      </c>
      <c r="E59" t="str">
        <f>VLOOKUP(D59,Lookups!$A$2:$C$244,2,FALSE)</f>
        <v>Quercus ilicifolia</v>
      </c>
      <c r="F59">
        <v>3</v>
      </c>
      <c r="G59">
        <v>0</v>
      </c>
      <c r="H59">
        <v>0</v>
      </c>
      <c r="I59">
        <v>0</v>
      </c>
    </row>
    <row r="60" spans="1:9" x14ac:dyDescent="0.2">
      <c r="A60" t="s">
        <v>721</v>
      </c>
      <c r="B60" t="s">
        <v>824</v>
      </c>
      <c r="C60">
        <v>865</v>
      </c>
      <c r="D60" t="s">
        <v>253</v>
      </c>
      <c r="E60" t="str">
        <f>VLOOKUP(D60,Lookups!$A$2:$C$244,2,FALSE)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721</v>
      </c>
      <c r="B61" t="s">
        <v>824</v>
      </c>
      <c r="C61">
        <v>865</v>
      </c>
      <c r="D61" t="s">
        <v>262</v>
      </c>
      <c r="E61" t="str">
        <f>VLOOKUP(D61,Lookups!$A$2:$C$244,2,FALSE)</f>
        <v>Quercus prinoides</v>
      </c>
      <c r="F61">
        <v>2</v>
      </c>
      <c r="G61">
        <v>0</v>
      </c>
      <c r="H61">
        <v>0</v>
      </c>
      <c r="I61">
        <v>0</v>
      </c>
    </row>
    <row r="62" spans="1:9" x14ac:dyDescent="0.2">
      <c r="A62" t="s">
        <v>721</v>
      </c>
      <c r="B62" t="s">
        <v>824</v>
      </c>
      <c r="C62">
        <v>864</v>
      </c>
      <c r="D62" t="s">
        <v>181</v>
      </c>
      <c r="E62" t="str">
        <f>VLOOKUP(D62,Lookups!$A$2:$C$244,2,FALSE)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721</v>
      </c>
      <c r="B63" t="s">
        <v>824</v>
      </c>
      <c r="C63">
        <v>863</v>
      </c>
      <c r="D63" t="s">
        <v>237</v>
      </c>
      <c r="E63" t="str">
        <f>VLOOKUP(D63,Lookups!$A$2:$C$244,2,FALSE)</f>
        <v>Prunus serotina</v>
      </c>
      <c r="F63">
        <v>2</v>
      </c>
      <c r="G63">
        <v>0</v>
      </c>
      <c r="H63">
        <v>0</v>
      </c>
      <c r="I63">
        <v>1</v>
      </c>
    </row>
    <row r="64" spans="1:9" x14ac:dyDescent="0.2">
      <c r="A64" t="s">
        <v>721</v>
      </c>
      <c r="B64" t="s">
        <v>824</v>
      </c>
      <c r="C64">
        <v>862</v>
      </c>
      <c r="D64" t="s">
        <v>253</v>
      </c>
      <c r="E64" t="str">
        <f>VLOOKUP(D64,Lookups!$A$2:$C$244,2,FALSE)</f>
        <v>Quercus ilicifolia</v>
      </c>
      <c r="F64">
        <v>7</v>
      </c>
      <c r="G64">
        <v>0</v>
      </c>
      <c r="H64">
        <v>0</v>
      </c>
      <c r="I64">
        <v>0</v>
      </c>
    </row>
    <row r="65" spans="1:9" x14ac:dyDescent="0.2">
      <c r="A65" t="s">
        <v>721</v>
      </c>
      <c r="B65" t="s">
        <v>824</v>
      </c>
      <c r="C65">
        <v>861</v>
      </c>
      <c r="D65" t="s">
        <v>237</v>
      </c>
      <c r="E65" t="str">
        <f>VLOOKUP(D65,Lookups!$A$2:$C$244,2,FALSE)</f>
        <v>Prunus serotina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721</v>
      </c>
      <c r="B66" t="s">
        <v>824</v>
      </c>
      <c r="C66">
        <v>860</v>
      </c>
      <c r="D66" t="s">
        <v>253</v>
      </c>
      <c r="E66" t="str">
        <f>VLOOKUP(D66,Lookups!$A$2:$C$244,2,FALSE)</f>
        <v>Quercus ilicifolia</v>
      </c>
      <c r="F66">
        <v>3</v>
      </c>
      <c r="G66">
        <v>0</v>
      </c>
      <c r="H66">
        <v>0</v>
      </c>
      <c r="I66">
        <v>0</v>
      </c>
    </row>
    <row r="67" spans="1:9" x14ac:dyDescent="0.2">
      <c r="A67" t="s">
        <v>721</v>
      </c>
      <c r="B67" t="s">
        <v>824</v>
      </c>
      <c r="C67">
        <v>859</v>
      </c>
      <c r="D67" t="s">
        <v>237</v>
      </c>
      <c r="E67" t="str">
        <f>VLOOKUP(D67,Lookups!$A$2:$C$244,2,FALSE)</f>
        <v>Prunus serotina</v>
      </c>
      <c r="F67">
        <v>1</v>
      </c>
      <c r="G67">
        <v>1</v>
      </c>
      <c r="H67">
        <v>0</v>
      </c>
      <c r="I67">
        <v>0</v>
      </c>
    </row>
    <row r="68" spans="1:9" x14ac:dyDescent="0.2">
      <c r="A68" t="s">
        <v>721</v>
      </c>
      <c r="B68" t="s">
        <v>824</v>
      </c>
      <c r="C68">
        <v>858</v>
      </c>
      <c r="D68" t="s">
        <v>181</v>
      </c>
      <c r="E68" t="str">
        <f>VLOOKUP(D68,Lookups!$A$2:$C$244,2,FALSE)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721</v>
      </c>
      <c r="B69" t="s">
        <v>824</v>
      </c>
      <c r="C69">
        <v>857</v>
      </c>
      <c r="D69" t="s">
        <v>181</v>
      </c>
      <c r="E69" t="str">
        <f>VLOOKUP(D69,Lookups!$A$2:$C$244,2,FALSE)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721</v>
      </c>
      <c r="B70" t="s">
        <v>824</v>
      </c>
      <c r="C70">
        <v>856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721</v>
      </c>
      <c r="B71" t="s">
        <v>824</v>
      </c>
      <c r="C71">
        <v>855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721</v>
      </c>
      <c r="B72" t="s">
        <v>824</v>
      </c>
      <c r="C72">
        <v>854</v>
      </c>
      <c r="D72" t="s">
        <v>253</v>
      </c>
      <c r="E72" t="str">
        <f>VLOOKUP(D72,Lookups!$A$2:$C$244,2,FALSE)</f>
        <v>Quercus ilicifolia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721</v>
      </c>
      <c r="B73" t="s">
        <v>824</v>
      </c>
      <c r="C73">
        <v>854</v>
      </c>
      <c r="D73" t="s">
        <v>375</v>
      </c>
      <c r="E73" t="str">
        <f>VLOOKUP(D73,Lookups!$A$2:$C$244,2,FALSE)</f>
        <v>Populus deltoides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721</v>
      </c>
      <c r="B74" t="s">
        <v>824</v>
      </c>
      <c r="C74">
        <v>853</v>
      </c>
      <c r="D74" t="s">
        <v>262</v>
      </c>
      <c r="E74" t="str">
        <f>VLOOKUP(D74,Lookups!$A$2:$C$244,2,FALSE)</f>
        <v>Quercus prinoides</v>
      </c>
      <c r="F74">
        <v>5</v>
      </c>
      <c r="G74">
        <v>0</v>
      </c>
      <c r="H74">
        <v>0</v>
      </c>
      <c r="I74">
        <v>0</v>
      </c>
    </row>
    <row r="75" spans="1:9" x14ac:dyDescent="0.2">
      <c r="A75" t="s">
        <v>721</v>
      </c>
      <c r="B75" t="s">
        <v>824</v>
      </c>
      <c r="C75">
        <v>852</v>
      </c>
      <c r="D75" t="s">
        <v>262</v>
      </c>
      <c r="E75" t="str">
        <f>VLOOKUP(D75,Lookups!$A$2:$C$244,2,FALSE)</f>
        <v>Quercus prinoides</v>
      </c>
      <c r="F75">
        <v>15</v>
      </c>
      <c r="G75">
        <v>0</v>
      </c>
      <c r="H75">
        <v>0</v>
      </c>
      <c r="I75">
        <v>0</v>
      </c>
    </row>
    <row r="76" spans="1:9" x14ac:dyDescent="0.2">
      <c r="A76" t="s">
        <v>721</v>
      </c>
      <c r="B76" t="s">
        <v>824</v>
      </c>
      <c r="C76">
        <v>851</v>
      </c>
      <c r="D76" t="s">
        <v>262</v>
      </c>
      <c r="E76" t="str">
        <f>VLOOKUP(D76,Lookups!$A$2:$C$244,2,FALSE)</f>
        <v>Quercus prinoides</v>
      </c>
      <c r="F76">
        <v>14</v>
      </c>
      <c r="G76">
        <v>0</v>
      </c>
      <c r="H76">
        <v>0</v>
      </c>
      <c r="I76">
        <v>0</v>
      </c>
    </row>
    <row r="77" spans="1:9" x14ac:dyDescent="0.2">
      <c r="A77" t="s">
        <v>721</v>
      </c>
      <c r="B77" t="s">
        <v>824</v>
      </c>
      <c r="C77">
        <v>851</v>
      </c>
      <c r="D77" t="s">
        <v>515</v>
      </c>
      <c r="E77" t="str">
        <f>VLOOKUP(D77,Lookups!$A$2:$C$244,2,FALSE)</f>
        <v>Salix humilis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721</v>
      </c>
      <c r="B78" t="s">
        <v>824</v>
      </c>
      <c r="C78">
        <v>850</v>
      </c>
      <c r="D78" t="s">
        <v>253</v>
      </c>
      <c r="E78" t="str">
        <f>VLOOKUP(D78,Lookups!$A$2:$C$244,2,FALSE)</f>
        <v>Quercus ilicifolia</v>
      </c>
      <c r="F78">
        <v>9</v>
      </c>
      <c r="G78">
        <v>4</v>
      </c>
      <c r="H78">
        <v>0</v>
      </c>
      <c r="I78">
        <v>0</v>
      </c>
    </row>
    <row r="79" spans="1:9" x14ac:dyDescent="0.2">
      <c r="A79" t="s">
        <v>721</v>
      </c>
      <c r="B79" t="s">
        <v>824</v>
      </c>
      <c r="C79">
        <v>849</v>
      </c>
      <c r="D79" t="s">
        <v>515</v>
      </c>
      <c r="E79" t="str">
        <f>VLOOKUP(D79,Lookups!$A$2:$C$244,2,FALSE)</f>
        <v>Salix humilis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721</v>
      </c>
      <c r="B80" t="s">
        <v>824</v>
      </c>
      <c r="C80">
        <v>848</v>
      </c>
      <c r="D80" t="s">
        <v>181</v>
      </c>
      <c r="E80" t="str">
        <f>VLOOKUP(D80,Lookups!$A$2:$C$244,2,FALSE)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721</v>
      </c>
      <c r="B81" t="s">
        <v>824</v>
      </c>
      <c r="C81">
        <v>847</v>
      </c>
      <c r="D81" t="s">
        <v>253</v>
      </c>
      <c r="E81" t="str">
        <f>VLOOKUP(D81,Lookups!$A$2:$C$244,2,FALSE)</f>
        <v>Quercus ilicifolia</v>
      </c>
      <c r="F81">
        <v>4</v>
      </c>
      <c r="G81">
        <v>0</v>
      </c>
      <c r="H81">
        <v>0</v>
      </c>
      <c r="I81">
        <v>0</v>
      </c>
    </row>
    <row r="82" spans="1:9" x14ac:dyDescent="0.2">
      <c r="A82" t="s">
        <v>721</v>
      </c>
      <c r="B82" t="s">
        <v>824</v>
      </c>
      <c r="C82">
        <v>846</v>
      </c>
      <c r="D82" t="s">
        <v>253</v>
      </c>
      <c r="E82" t="str">
        <f>VLOOKUP(D82,Lookups!$A$2:$C$244,2,FALSE)</f>
        <v>Quercus ilicifolia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721</v>
      </c>
      <c r="B83" t="s">
        <v>824</v>
      </c>
      <c r="C83">
        <v>845</v>
      </c>
      <c r="D83" t="s">
        <v>181</v>
      </c>
      <c r="E83" t="str">
        <f>VLOOKUP(D83,Lookups!$A$2:$C$244,2,FALSE)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721</v>
      </c>
      <c r="B84" t="s">
        <v>824</v>
      </c>
      <c r="C84">
        <v>844</v>
      </c>
      <c r="D84" t="s">
        <v>253</v>
      </c>
      <c r="E84" t="str">
        <f>VLOOKUP(D84,Lookups!$A$2:$C$244,2,FALSE)</f>
        <v>Quercus ilicifolia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721</v>
      </c>
      <c r="B85" t="s">
        <v>824</v>
      </c>
      <c r="C85">
        <v>843</v>
      </c>
      <c r="D85" t="s">
        <v>253</v>
      </c>
      <c r="E85" t="str">
        <f>VLOOKUP(D85,Lookups!$A$2:$C$244,2,FALSE)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756</v>
      </c>
      <c r="B86" t="s">
        <v>825</v>
      </c>
      <c r="C86">
        <v>590</v>
      </c>
      <c r="D86" t="s">
        <v>253</v>
      </c>
      <c r="E86" t="str">
        <f>VLOOKUP(D86,Lookups!$A$2:$C$244,2,FALSE)</f>
        <v>Quercus ilicifolia</v>
      </c>
      <c r="F86">
        <v>6</v>
      </c>
      <c r="G86">
        <v>0</v>
      </c>
      <c r="H86">
        <v>0</v>
      </c>
      <c r="I86">
        <v>0</v>
      </c>
    </row>
    <row r="87" spans="1:9" x14ac:dyDescent="0.2">
      <c r="A87" t="s">
        <v>756</v>
      </c>
      <c r="B87" t="s">
        <v>825</v>
      </c>
      <c r="C87">
        <v>589</v>
      </c>
      <c r="D87" t="s">
        <v>247</v>
      </c>
      <c r="E87" t="str">
        <f>VLOOKUP(D87,Lookups!$A$2:$C$244,2,FALSE)</f>
        <v>Quercus alba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756</v>
      </c>
      <c r="B88" t="s">
        <v>825</v>
      </c>
      <c r="C88">
        <v>588</v>
      </c>
      <c r="D88" t="s">
        <v>204</v>
      </c>
      <c r="E88" t="str">
        <f>VLOOKUP(D88,Lookups!$A$2:$C$244,2,FALSE)</f>
        <v>Pinus rigida</v>
      </c>
      <c r="F88">
        <v>4</v>
      </c>
      <c r="G88">
        <v>0</v>
      </c>
      <c r="H88">
        <v>4</v>
      </c>
    </row>
    <row r="89" spans="1:9" x14ac:dyDescent="0.2">
      <c r="A89" t="s">
        <v>756</v>
      </c>
      <c r="B89" t="s">
        <v>825</v>
      </c>
      <c r="C89">
        <v>587</v>
      </c>
      <c r="D89" t="s">
        <v>204</v>
      </c>
      <c r="E89" t="str">
        <f>VLOOKUP(D89,Lookups!$A$2:$C$244,2,FALSE)</f>
        <v>Pinus rigida</v>
      </c>
      <c r="F89">
        <v>9</v>
      </c>
      <c r="G89">
        <v>0</v>
      </c>
      <c r="H89">
        <v>6</v>
      </c>
      <c r="I89">
        <v>1</v>
      </c>
    </row>
    <row r="90" spans="1:9" x14ac:dyDescent="0.2">
      <c r="A90" t="s">
        <v>756</v>
      </c>
      <c r="B90" t="s">
        <v>825</v>
      </c>
      <c r="C90">
        <v>587</v>
      </c>
      <c r="D90" t="s">
        <v>250</v>
      </c>
      <c r="E90" t="str">
        <f>VLOOKUP(D90,Lookups!$A$2:$C$244,2,FALSE)</f>
        <v>Quercus coccinea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756</v>
      </c>
      <c r="B91" t="s">
        <v>825</v>
      </c>
      <c r="C91">
        <v>586</v>
      </c>
      <c r="D91" t="s">
        <v>295</v>
      </c>
      <c r="E91" t="str">
        <f>VLOOKUP(D91,Lookups!$A$2:$C$244,2,FALSE)</f>
        <v>Sassafras albidum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756</v>
      </c>
      <c r="B92" t="s">
        <v>825</v>
      </c>
      <c r="C92">
        <v>586</v>
      </c>
      <c r="D92" t="s">
        <v>204</v>
      </c>
      <c r="E92" t="str">
        <f>VLOOKUP(D92,Lookups!$A$2:$C$244,2,FALSE)</f>
        <v>Pinus rigida</v>
      </c>
      <c r="F92">
        <v>7</v>
      </c>
      <c r="G92">
        <v>1</v>
      </c>
      <c r="H92">
        <v>2</v>
      </c>
      <c r="I92">
        <v>0</v>
      </c>
    </row>
    <row r="93" spans="1:9" x14ac:dyDescent="0.2">
      <c r="A93" t="s">
        <v>756</v>
      </c>
      <c r="B93" t="s">
        <v>825</v>
      </c>
      <c r="C93">
        <v>586</v>
      </c>
      <c r="D93" t="s">
        <v>247</v>
      </c>
      <c r="E93" t="str">
        <f>VLOOKUP(D93,Lookups!$A$2:$C$244,2,FALSE)</f>
        <v>Quercus alba</v>
      </c>
      <c r="F93">
        <v>5</v>
      </c>
      <c r="G93">
        <v>0</v>
      </c>
      <c r="H93">
        <v>5</v>
      </c>
      <c r="I93">
        <v>0</v>
      </c>
    </row>
    <row r="94" spans="1:9" x14ac:dyDescent="0.2">
      <c r="A94" t="s">
        <v>756</v>
      </c>
      <c r="B94" t="s">
        <v>825</v>
      </c>
      <c r="C94">
        <v>585</v>
      </c>
      <c r="D94" t="s">
        <v>204</v>
      </c>
      <c r="E94" t="str">
        <f>VLOOKUP(D94,Lookups!$A$2:$C$244,2,FALSE)</f>
        <v>Pinus rigida</v>
      </c>
      <c r="F94">
        <v>59</v>
      </c>
      <c r="G94">
        <v>0</v>
      </c>
      <c r="H94">
        <v>59</v>
      </c>
      <c r="I94">
        <v>0</v>
      </c>
    </row>
    <row r="95" spans="1:9" x14ac:dyDescent="0.2">
      <c r="A95" t="s">
        <v>756</v>
      </c>
      <c r="B95" t="s">
        <v>825</v>
      </c>
      <c r="C95">
        <v>584</v>
      </c>
      <c r="D95" t="s">
        <v>204</v>
      </c>
      <c r="E95" t="str">
        <f>VLOOKUP(D95,Lookups!$A$2:$C$244,2,FALSE)</f>
        <v>Pinus rigida</v>
      </c>
      <c r="F95">
        <v>3</v>
      </c>
      <c r="G95">
        <v>0</v>
      </c>
      <c r="H95">
        <v>0</v>
      </c>
      <c r="I95">
        <v>0</v>
      </c>
    </row>
    <row r="96" spans="1:9" x14ac:dyDescent="0.2">
      <c r="A96" t="s">
        <v>756</v>
      </c>
      <c r="B96" t="s">
        <v>825</v>
      </c>
      <c r="C96">
        <v>583</v>
      </c>
      <c r="D96" t="s">
        <v>204</v>
      </c>
      <c r="E96" t="str">
        <f>VLOOKUP(D96,Lookups!$A$2:$C$244,2,FALSE)</f>
        <v>Pinus rigida</v>
      </c>
      <c r="F96">
        <v>4</v>
      </c>
      <c r="G96">
        <v>0</v>
      </c>
      <c r="H96">
        <v>0</v>
      </c>
      <c r="I96">
        <v>1</v>
      </c>
    </row>
    <row r="97" spans="1:9" x14ac:dyDescent="0.2">
      <c r="A97" t="s">
        <v>756</v>
      </c>
      <c r="B97" t="s">
        <v>825</v>
      </c>
      <c r="C97">
        <v>583</v>
      </c>
      <c r="D97" t="s">
        <v>253</v>
      </c>
      <c r="E97" t="str">
        <f>VLOOKUP(D97,Lookups!$A$2:$C$244,2,FALSE)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756</v>
      </c>
      <c r="B98" t="s">
        <v>825</v>
      </c>
      <c r="C98">
        <v>582</v>
      </c>
      <c r="D98" t="s">
        <v>253</v>
      </c>
      <c r="E98" t="str">
        <f>VLOOKUP(D98,Lookups!$A$2:$C$244,2,FALSE)</f>
        <v>Quercus ilicifolia</v>
      </c>
      <c r="F98">
        <v>11</v>
      </c>
      <c r="G98">
        <v>0</v>
      </c>
      <c r="H98">
        <v>0</v>
      </c>
      <c r="I98">
        <v>0</v>
      </c>
    </row>
    <row r="99" spans="1:9" x14ac:dyDescent="0.2">
      <c r="A99" t="s">
        <v>756</v>
      </c>
      <c r="B99" t="s">
        <v>825</v>
      </c>
      <c r="C99">
        <v>582</v>
      </c>
      <c r="D99" t="s">
        <v>237</v>
      </c>
      <c r="E99" t="str">
        <f>VLOOKUP(D99,Lookups!$A$2:$C$244,2,FALSE)</f>
        <v>Prunus serotina</v>
      </c>
      <c r="F99">
        <v>3</v>
      </c>
      <c r="G99">
        <v>0</v>
      </c>
      <c r="H99">
        <v>3</v>
      </c>
      <c r="I99">
        <v>0</v>
      </c>
    </row>
    <row r="100" spans="1:9" x14ac:dyDescent="0.2">
      <c r="A100" t="s">
        <v>756</v>
      </c>
      <c r="B100" t="s">
        <v>825</v>
      </c>
      <c r="C100">
        <v>582</v>
      </c>
      <c r="D100" t="s">
        <v>204</v>
      </c>
      <c r="E100" t="str">
        <f>VLOOKUP(D100,Lookups!$A$2:$C$244,2,FALSE)</f>
        <v>Pinus rigida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756</v>
      </c>
      <c r="B101" t="s">
        <v>825</v>
      </c>
      <c r="C101">
        <v>581</v>
      </c>
      <c r="D101" t="s">
        <v>253</v>
      </c>
      <c r="E101" t="str">
        <f>VLOOKUP(D101,Lookups!$A$2:$C$244,2,FALSE)</f>
        <v>Quercus ilicifolia</v>
      </c>
      <c r="F101">
        <v>9</v>
      </c>
      <c r="G101">
        <v>0</v>
      </c>
      <c r="H101">
        <v>0</v>
      </c>
      <c r="I101">
        <v>0</v>
      </c>
    </row>
    <row r="102" spans="1:9" x14ac:dyDescent="0.2">
      <c r="A102" t="s">
        <v>756</v>
      </c>
      <c r="B102" t="s">
        <v>825</v>
      </c>
      <c r="C102">
        <v>581</v>
      </c>
      <c r="D102" t="s">
        <v>262</v>
      </c>
      <c r="E102" t="str">
        <f>VLOOKUP(D102,Lookups!$A$2:$C$244,2,FALSE)</f>
        <v>Quercus prinoides</v>
      </c>
      <c r="F102">
        <v>10</v>
      </c>
      <c r="G102">
        <v>0</v>
      </c>
      <c r="H102">
        <v>0</v>
      </c>
      <c r="I102">
        <v>0</v>
      </c>
    </row>
    <row r="103" spans="1:9" x14ac:dyDescent="0.2">
      <c r="A103" t="s">
        <v>756</v>
      </c>
      <c r="B103" t="s">
        <v>825</v>
      </c>
      <c r="C103">
        <v>580</v>
      </c>
      <c r="D103" t="s">
        <v>253</v>
      </c>
      <c r="E103" t="str">
        <f>VLOOKUP(D103,Lookups!$A$2:$C$244,2,FALSE)</f>
        <v>Quercus ilicifolia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756</v>
      </c>
      <c r="B104" t="s">
        <v>825</v>
      </c>
      <c r="C104">
        <v>579</v>
      </c>
      <c r="D104" t="s">
        <v>204</v>
      </c>
      <c r="E104" t="str">
        <f>VLOOKUP(D104,Lookups!$A$2:$C$244,2,FALSE)</f>
        <v>Pinus rigida</v>
      </c>
      <c r="F104">
        <v>3</v>
      </c>
      <c r="G104">
        <v>0</v>
      </c>
      <c r="H104">
        <v>0</v>
      </c>
      <c r="I104">
        <v>1</v>
      </c>
    </row>
    <row r="105" spans="1:9" x14ac:dyDescent="0.2">
      <c r="A105" t="s">
        <v>756</v>
      </c>
      <c r="B105" t="s">
        <v>825</v>
      </c>
      <c r="C105">
        <v>579</v>
      </c>
      <c r="D105" t="s">
        <v>253</v>
      </c>
      <c r="E105" t="str">
        <f>VLOOKUP(D105,Lookups!$A$2:$C$244,2,FALSE)</f>
        <v>Quercus ilicifolia</v>
      </c>
      <c r="F105">
        <v>5</v>
      </c>
      <c r="G105">
        <v>1</v>
      </c>
      <c r="H105">
        <v>0</v>
      </c>
      <c r="I105">
        <v>0</v>
      </c>
    </row>
    <row r="106" spans="1:9" x14ac:dyDescent="0.2">
      <c r="A106" t="s">
        <v>756</v>
      </c>
      <c r="B106" t="s">
        <v>825</v>
      </c>
      <c r="C106">
        <v>578</v>
      </c>
      <c r="D106" t="s">
        <v>204</v>
      </c>
      <c r="E106" t="str">
        <f>VLOOKUP(D106,Lookups!$A$2:$C$244,2,FALSE)</f>
        <v>Pinus rigida</v>
      </c>
      <c r="F106">
        <v>7</v>
      </c>
      <c r="G106">
        <v>0</v>
      </c>
      <c r="H106">
        <v>0</v>
      </c>
      <c r="I106">
        <v>0</v>
      </c>
    </row>
    <row r="107" spans="1:9" x14ac:dyDescent="0.2">
      <c r="A107" t="s">
        <v>756</v>
      </c>
      <c r="B107" t="s">
        <v>825</v>
      </c>
      <c r="C107">
        <v>578</v>
      </c>
      <c r="D107" t="s">
        <v>253</v>
      </c>
      <c r="E107" t="str">
        <f>VLOOKUP(D107,Lookups!$A$2:$C$244,2,FALSE)</f>
        <v>Quercus ilicifolia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756</v>
      </c>
      <c r="B108" t="s">
        <v>825</v>
      </c>
      <c r="C108">
        <v>578</v>
      </c>
      <c r="D108" t="s">
        <v>262</v>
      </c>
      <c r="E108" t="str">
        <f>VLOOKUP(D108,Lookups!$A$2:$C$244,2,FALSE)</f>
        <v>Quercus prinoides</v>
      </c>
      <c r="F108">
        <v>12</v>
      </c>
      <c r="G108">
        <v>0</v>
      </c>
      <c r="H108">
        <v>0</v>
      </c>
      <c r="I108">
        <v>0</v>
      </c>
    </row>
    <row r="109" spans="1:9" x14ac:dyDescent="0.2">
      <c r="A109" t="s">
        <v>756</v>
      </c>
      <c r="B109" t="s">
        <v>825</v>
      </c>
      <c r="C109">
        <v>578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756</v>
      </c>
      <c r="B110" t="s">
        <v>825</v>
      </c>
      <c r="C110">
        <v>577</v>
      </c>
      <c r="D110" t="s">
        <v>253</v>
      </c>
      <c r="E110" t="str">
        <f>VLOOKUP(D110,Lookups!$A$2:$C$244,2,FALSE)</f>
        <v>Quercus ilicifolia</v>
      </c>
      <c r="F110">
        <v>18</v>
      </c>
      <c r="G110">
        <v>0</v>
      </c>
      <c r="H110">
        <v>0</v>
      </c>
      <c r="I110">
        <v>0</v>
      </c>
    </row>
    <row r="111" spans="1:9" x14ac:dyDescent="0.2">
      <c r="A111" t="s">
        <v>756</v>
      </c>
      <c r="B111" t="s">
        <v>825</v>
      </c>
      <c r="C111">
        <v>577</v>
      </c>
      <c r="D111" t="s">
        <v>247</v>
      </c>
      <c r="E111" t="str">
        <f>VLOOKUP(D111,Lookups!$A$2:$C$244,2,FALSE)</f>
        <v>Quercus alba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756</v>
      </c>
      <c r="B112" t="s">
        <v>825</v>
      </c>
      <c r="C112">
        <v>576</v>
      </c>
      <c r="D112" t="s">
        <v>250</v>
      </c>
      <c r="E112" t="str">
        <f>VLOOKUP(D112,Lookups!$A$2:$C$244,2,FALSE)</f>
        <v>Quercus coccinea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756</v>
      </c>
      <c r="B113" t="s">
        <v>825</v>
      </c>
      <c r="C113">
        <v>576</v>
      </c>
      <c r="D113" t="s">
        <v>204</v>
      </c>
      <c r="E113" t="str">
        <f>VLOOKUP(D113,Lookups!$A$2:$C$244,2,FALSE)</f>
        <v>Pinus rigida</v>
      </c>
      <c r="F113">
        <v>3</v>
      </c>
      <c r="G113">
        <v>0</v>
      </c>
      <c r="H113">
        <v>0</v>
      </c>
      <c r="I113">
        <v>0</v>
      </c>
    </row>
    <row r="114" spans="1:9" x14ac:dyDescent="0.2">
      <c r="A114" t="s">
        <v>756</v>
      </c>
      <c r="B114" t="s">
        <v>825</v>
      </c>
      <c r="C114">
        <v>575</v>
      </c>
      <c r="D114" t="s">
        <v>247</v>
      </c>
      <c r="E114" t="str">
        <f>VLOOKUP(D114,Lookups!$A$2:$C$244,2,FALSE)</f>
        <v>Quercus alba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756</v>
      </c>
      <c r="B115" t="s">
        <v>825</v>
      </c>
      <c r="C115">
        <v>575</v>
      </c>
      <c r="D115" t="s">
        <v>262</v>
      </c>
      <c r="E115" t="str">
        <f>VLOOKUP(D115,Lookups!$A$2:$C$244,2,FALSE)</f>
        <v>Quercus prinoides</v>
      </c>
      <c r="F115">
        <v>5</v>
      </c>
      <c r="G115">
        <v>0</v>
      </c>
      <c r="H115">
        <v>0</v>
      </c>
      <c r="I115">
        <v>0</v>
      </c>
    </row>
    <row r="116" spans="1:9" x14ac:dyDescent="0.2">
      <c r="A116" t="s">
        <v>756</v>
      </c>
      <c r="B116" t="s">
        <v>825</v>
      </c>
      <c r="C116">
        <v>575</v>
      </c>
      <c r="D116" t="s">
        <v>253</v>
      </c>
      <c r="E116" t="str">
        <f>VLOOKUP(D116,Lookups!$A$2:$C$244,2,FALSE)</f>
        <v>Quercus ilicifolia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756</v>
      </c>
      <c r="B117" t="s">
        <v>825</v>
      </c>
      <c r="C117">
        <v>575</v>
      </c>
      <c r="D117" t="s">
        <v>250</v>
      </c>
      <c r="E117" t="str">
        <f>VLOOKUP(D117,Lookups!$A$2:$C$244,2,FALSE)</f>
        <v>Quercus coccinea</v>
      </c>
      <c r="F117">
        <v>1</v>
      </c>
      <c r="G117">
        <v>0</v>
      </c>
      <c r="H117">
        <v>0</v>
      </c>
      <c r="I117">
        <v>0</v>
      </c>
    </row>
    <row r="118" spans="1:9" x14ac:dyDescent="0.2">
      <c r="A118" t="s">
        <v>756</v>
      </c>
      <c r="B118" t="s">
        <v>825</v>
      </c>
      <c r="C118">
        <v>574</v>
      </c>
      <c r="D118" t="s">
        <v>262</v>
      </c>
      <c r="E118" t="str">
        <f>VLOOKUP(D118,Lookups!$A$2:$C$244,2,FALSE)</f>
        <v>Quercus prinoides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756</v>
      </c>
      <c r="B119" t="s">
        <v>825</v>
      </c>
      <c r="C119">
        <v>574</v>
      </c>
      <c r="D119" t="s">
        <v>237</v>
      </c>
      <c r="E119" t="str">
        <f>VLOOKUP(D119,Lookups!$A$2:$C$244,2,FALSE)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756</v>
      </c>
      <c r="B120" t="s">
        <v>825</v>
      </c>
      <c r="C120">
        <v>574</v>
      </c>
      <c r="D120" t="s">
        <v>247</v>
      </c>
      <c r="E120" t="str">
        <f>VLOOKUP(D120,Lookups!$A$2:$C$244,2,FALSE)</f>
        <v>Quercus alba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756</v>
      </c>
      <c r="B121" t="s">
        <v>825</v>
      </c>
      <c r="C121">
        <v>574</v>
      </c>
      <c r="D121" t="s">
        <v>253</v>
      </c>
      <c r="E121" t="str">
        <f>VLOOKUP(D121,Lookups!$A$2:$C$244,2,FALSE)</f>
        <v>Quercus ilicifolia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756</v>
      </c>
      <c r="B122" t="s">
        <v>825</v>
      </c>
      <c r="C122">
        <v>573</v>
      </c>
      <c r="D122" t="s">
        <v>253</v>
      </c>
      <c r="E122" t="str">
        <f>VLOOKUP(D122,Lookups!$A$2:$C$244,2,FALSE)</f>
        <v>Quercus ilicifolia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756</v>
      </c>
      <c r="B123" t="s">
        <v>825</v>
      </c>
      <c r="C123">
        <v>573</v>
      </c>
      <c r="D123" t="s">
        <v>204</v>
      </c>
      <c r="E123" t="str">
        <f>VLOOKUP(D123,Lookups!$A$2:$C$244,2,FALSE)</f>
        <v>Pinus rigida</v>
      </c>
      <c r="F123">
        <v>1</v>
      </c>
      <c r="G123">
        <v>0</v>
      </c>
      <c r="H123">
        <v>0</v>
      </c>
      <c r="I123">
        <v>0</v>
      </c>
    </row>
    <row r="124" spans="1:9" x14ac:dyDescent="0.2">
      <c r="A124" t="s">
        <v>756</v>
      </c>
      <c r="B124" t="s">
        <v>825</v>
      </c>
      <c r="C124">
        <v>572</v>
      </c>
      <c r="D124" t="s">
        <v>262</v>
      </c>
      <c r="E124" t="str">
        <f>VLOOKUP(D124,Lookups!$A$2:$C$244,2,FALSE)</f>
        <v>Quercus prinoides</v>
      </c>
      <c r="F124">
        <v>19</v>
      </c>
      <c r="G124">
        <v>0</v>
      </c>
      <c r="H124">
        <v>0</v>
      </c>
      <c r="I124">
        <v>0</v>
      </c>
    </row>
    <row r="125" spans="1:9" x14ac:dyDescent="0.2">
      <c r="A125" t="s">
        <v>756</v>
      </c>
      <c r="B125" t="s">
        <v>825</v>
      </c>
      <c r="C125">
        <v>572</v>
      </c>
      <c r="D125" t="s">
        <v>204</v>
      </c>
      <c r="E125" t="str">
        <f>VLOOKUP(D125,Lookups!$A$2:$C$244,2,FALSE)</f>
        <v>Pinus rigida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756</v>
      </c>
      <c r="B126" t="s">
        <v>825</v>
      </c>
      <c r="C126">
        <v>572</v>
      </c>
      <c r="D126" t="s">
        <v>253</v>
      </c>
      <c r="E126" t="str">
        <f>VLOOKUP(D126,Lookups!$A$2:$C$244,2,FALSE)</f>
        <v>Quercus ilicifolia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756</v>
      </c>
      <c r="B127" t="s">
        <v>825</v>
      </c>
      <c r="C127">
        <v>571</v>
      </c>
      <c r="D127" t="s">
        <v>204</v>
      </c>
      <c r="E127" t="str">
        <f>VLOOKUP(D127,Lookups!$A$2:$C$244,2,FALSE)</f>
        <v>Pinus rigida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756</v>
      </c>
      <c r="B128" t="s">
        <v>825</v>
      </c>
      <c r="C128">
        <v>571</v>
      </c>
      <c r="D128" t="s">
        <v>262</v>
      </c>
      <c r="E128" t="str">
        <f>VLOOKUP(D128,Lookups!$A$2:$C$244,2,FALSE)</f>
        <v>Quercus prinoides</v>
      </c>
      <c r="F128">
        <v>4</v>
      </c>
      <c r="G128">
        <v>0</v>
      </c>
      <c r="H128">
        <v>0</v>
      </c>
      <c r="I128">
        <v>0</v>
      </c>
    </row>
    <row r="129" spans="1:9" x14ac:dyDescent="0.2">
      <c r="A129" t="s">
        <v>756</v>
      </c>
      <c r="B129" t="s">
        <v>825</v>
      </c>
      <c r="C129">
        <v>571</v>
      </c>
      <c r="D129" t="s">
        <v>250</v>
      </c>
      <c r="E129" t="str">
        <f>VLOOKUP(D129,Lookups!$A$2:$C$244,2,FALSE)</f>
        <v>Quercus coccinea</v>
      </c>
      <c r="F129">
        <v>1</v>
      </c>
      <c r="G129">
        <v>0</v>
      </c>
      <c r="H129">
        <v>0</v>
      </c>
      <c r="I129">
        <v>0</v>
      </c>
    </row>
    <row r="130" spans="1:9" x14ac:dyDescent="0.2">
      <c r="A130" t="s">
        <v>756</v>
      </c>
      <c r="B130" t="s">
        <v>825</v>
      </c>
      <c r="C130">
        <v>570</v>
      </c>
      <c r="D130" t="s">
        <v>253</v>
      </c>
      <c r="E130" t="str">
        <f>VLOOKUP(D130,Lookups!$A$2:$C$244,2,FALSE)</f>
        <v>Quercus ilicifolia</v>
      </c>
      <c r="F130">
        <v>2</v>
      </c>
      <c r="G130">
        <v>0</v>
      </c>
      <c r="H130">
        <v>0</v>
      </c>
      <c r="I130">
        <v>0</v>
      </c>
    </row>
    <row r="131" spans="1:9" x14ac:dyDescent="0.2">
      <c r="A131" t="s">
        <v>764</v>
      </c>
      <c r="B131" t="s">
        <v>825</v>
      </c>
      <c r="C131">
        <v>430</v>
      </c>
      <c r="D131" t="s">
        <v>204</v>
      </c>
      <c r="E131" t="str">
        <f>VLOOKUP(D131,Lookups!$A$2:$C$244,2,FALSE)</f>
        <v>Pinus rigida</v>
      </c>
      <c r="F131">
        <v>1</v>
      </c>
      <c r="G131">
        <v>1</v>
      </c>
      <c r="H131">
        <v>0</v>
      </c>
      <c r="I131">
        <v>0</v>
      </c>
    </row>
    <row r="132" spans="1:9" x14ac:dyDescent="0.2">
      <c r="A132" t="s">
        <v>764</v>
      </c>
      <c r="B132" t="s">
        <v>825</v>
      </c>
      <c r="C132">
        <v>430</v>
      </c>
      <c r="D132" t="s">
        <v>33</v>
      </c>
      <c r="E132" t="str">
        <f>VLOOKUP(D132,Lookups!$A$2:$C$244,2,FALSE)</f>
        <v>Betula populifolia</v>
      </c>
      <c r="F132">
        <v>2</v>
      </c>
      <c r="G132">
        <v>0</v>
      </c>
      <c r="H132">
        <v>0</v>
      </c>
      <c r="I132">
        <v>0</v>
      </c>
    </row>
    <row r="133" spans="1:9" x14ac:dyDescent="0.2">
      <c r="A133" t="s">
        <v>764</v>
      </c>
      <c r="B133" t="s">
        <v>825</v>
      </c>
      <c r="C133">
        <v>429</v>
      </c>
      <c r="D133" t="s">
        <v>262</v>
      </c>
      <c r="E133" t="str">
        <f>VLOOKUP(D133,Lookups!$A$2:$C$244,2,FALSE)</f>
        <v>Quercus prinoides</v>
      </c>
      <c r="F133">
        <v>3</v>
      </c>
      <c r="G133">
        <v>0</v>
      </c>
      <c r="H133">
        <v>0</v>
      </c>
      <c r="I133">
        <v>0</v>
      </c>
    </row>
    <row r="134" spans="1:9" x14ac:dyDescent="0.2">
      <c r="A134" t="s">
        <v>764</v>
      </c>
      <c r="B134" t="s">
        <v>825</v>
      </c>
      <c r="C134">
        <v>428</v>
      </c>
      <c r="D134" t="s">
        <v>237</v>
      </c>
      <c r="E134" t="str">
        <f>VLOOKUP(D134,Lookups!$A$2:$C$244,2,FALSE)</f>
        <v>Prunus serotina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764</v>
      </c>
      <c r="B135" t="s">
        <v>825</v>
      </c>
      <c r="C135">
        <v>428</v>
      </c>
      <c r="D135" t="s">
        <v>253</v>
      </c>
      <c r="E135" t="str">
        <f>VLOOKUP(D135,Lookups!$A$2:$C$244,2,FALSE)</f>
        <v>Quercus ilicifolia</v>
      </c>
      <c r="F135">
        <v>3</v>
      </c>
      <c r="G135">
        <v>0</v>
      </c>
      <c r="H135">
        <v>0</v>
      </c>
      <c r="I135">
        <v>0</v>
      </c>
    </row>
    <row r="136" spans="1:9" x14ac:dyDescent="0.2">
      <c r="A136" t="s">
        <v>764</v>
      </c>
      <c r="B136" t="s">
        <v>825</v>
      </c>
      <c r="C136">
        <v>428</v>
      </c>
      <c r="D136" t="s">
        <v>262</v>
      </c>
      <c r="E136" t="str">
        <f>VLOOKUP(D136,Lookups!$A$2:$C$244,2,FALSE)</f>
        <v>Quercus prinoides</v>
      </c>
      <c r="F136">
        <v>6</v>
      </c>
      <c r="G136">
        <v>0</v>
      </c>
      <c r="H136">
        <v>0</v>
      </c>
      <c r="I136">
        <v>0</v>
      </c>
    </row>
    <row r="137" spans="1:9" x14ac:dyDescent="0.2">
      <c r="A137" t="s">
        <v>764</v>
      </c>
      <c r="B137" t="s">
        <v>825</v>
      </c>
      <c r="C137">
        <v>428</v>
      </c>
      <c r="D137" t="s">
        <v>247</v>
      </c>
      <c r="E137" t="str">
        <f>VLOOKUP(D137,Lookups!$A$2:$C$244,2,FALSE)</f>
        <v>Quercus alba</v>
      </c>
      <c r="F137">
        <v>1</v>
      </c>
      <c r="G137">
        <v>0</v>
      </c>
      <c r="H137">
        <v>0</v>
      </c>
      <c r="I137">
        <v>0</v>
      </c>
    </row>
    <row r="138" spans="1:9" x14ac:dyDescent="0.2">
      <c r="A138" t="s">
        <v>764</v>
      </c>
      <c r="B138" t="s">
        <v>825</v>
      </c>
      <c r="C138">
        <v>427</v>
      </c>
      <c r="D138" t="s">
        <v>253</v>
      </c>
      <c r="E138" t="str">
        <f>VLOOKUP(D138,Lookups!$A$2:$C$244,2,FALSE)</f>
        <v>Quercus ilicifolia</v>
      </c>
      <c r="F138">
        <v>3</v>
      </c>
      <c r="G138">
        <v>0</v>
      </c>
      <c r="H138">
        <v>0</v>
      </c>
      <c r="I138">
        <v>0</v>
      </c>
    </row>
    <row r="139" spans="1:9" x14ac:dyDescent="0.2">
      <c r="A139" t="s">
        <v>764</v>
      </c>
      <c r="B139" t="s">
        <v>825</v>
      </c>
      <c r="C139">
        <v>426</v>
      </c>
      <c r="D139" t="s">
        <v>181</v>
      </c>
      <c r="E139" t="str">
        <f>VLOOKUP(D139,Lookups!$A$2:$C$244,2,FALSE)</f>
        <v>No species found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764</v>
      </c>
      <c r="B140" t="s">
        <v>825</v>
      </c>
      <c r="C140">
        <v>425</v>
      </c>
      <c r="D140" t="s">
        <v>181</v>
      </c>
      <c r="E140" t="str">
        <f>VLOOKUP(D140,Lookups!$A$2:$C$244,2,FALSE)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764</v>
      </c>
      <c r="B141" t="s">
        <v>825</v>
      </c>
      <c r="C141">
        <v>424</v>
      </c>
      <c r="D141" t="s">
        <v>181</v>
      </c>
      <c r="E141" t="str">
        <f>VLOOKUP(D141,Lookups!$A$2:$C$244,2,FALSE)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764</v>
      </c>
      <c r="B142" t="s">
        <v>825</v>
      </c>
      <c r="C142">
        <v>423</v>
      </c>
      <c r="D142" t="s">
        <v>262</v>
      </c>
      <c r="E142" t="str">
        <f>VLOOKUP(D142,Lookups!$A$2:$C$244,2,FALSE)</f>
        <v>Quercus prinoides</v>
      </c>
      <c r="F142">
        <v>5</v>
      </c>
      <c r="G142">
        <v>0</v>
      </c>
      <c r="H142">
        <v>0</v>
      </c>
      <c r="I142">
        <v>0</v>
      </c>
    </row>
    <row r="143" spans="1:9" x14ac:dyDescent="0.2">
      <c r="A143" t="s">
        <v>764</v>
      </c>
      <c r="B143" t="s">
        <v>825</v>
      </c>
      <c r="C143">
        <v>422</v>
      </c>
      <c r="D143" t="s">
        <v>262</v>
      </c>
      <c r="E143" t="str">
        <f>VLOOKUP(D143,Lookups!$A$2:$C$244,2,FALSE)</f>
        <v>Quercus prinoides</v>
      </c>
      <c r="F143">
        <v>13</v>
      </c>
      <c r="G143">
        <v>0</v>
      </c>
      <c r="H143">
        <v>0</v>
      </c>
      <c r="I143">
        <v>0</v>
      </c>
    </row>
    <row r="144" spans="1:9" x14ac:dyDescent="0.2">
      <c r="A144" t="s">
        <v>764</v>
      </c>
      <c r="B144" t="s">
        <v>825</v>
      </c>
      <c r="C144">
        <v>421</v>
      </c>
      <c r="D144" t="s">
        <v>262</v>
      </c>
      <c r="E144" t="str">
        <f>VLOOKUP(D144,Lookups!$A$2:$C$244,2,FALSE)</f>
        <v>Quercus prinoides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764</v>
      </c>
      <c r="B145" t="s">
        <v>825</v>
      </c>
      <c r="C145">
        <v>420</v>
      </c>
      <c r="D145" t="s">
        <v>181</v>
      </c>
      <c r="E145" t="str">
        <f>VLOOKUP(D145,Lookups!$A$2:$C$244,2,FALSE)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764</v>
      </c>
      <c r="B146" t="s">
        <v>825</v>
      </c>
      <c r="C146">
        <v>419</v>
      </c>
      <c r="D146" t="s">
        <v>237</v>
      </c>
      <c r="E146" t="str">
        <f>VLOOKUP(D146,Lookups!$A$2:$C$244,2,FALSE)</f>
        <v>Prunus serotina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764</v>
      </c>
      <c r="B147" t="s">
        <v>825</v>
      </c>
      <c r="C147">
        <v>418</v>
      </c>
      <c r="D147" t="s">
        <v>237</v>
      </c>
      <c r="E147" t="str">
        <f>VLOOKUP(D147,Lookups!$A$2:$C$244,2,FALSE)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764</v>
      </c>
      <c r="B148" t="s">
        <v>825</v>
      </c>
      <c r="C148">
        <v>417</v>
      </c>
      <c r="D148" t="s">
        <v>262</v>
      </c>
      <c r="E148" t="str">
        <f>VLOOKUP(D148,Lookups!$A$2:$C$244,2,FALSE)</f>
        <v>Quercus prinoides</v>
      </c>
      <c r="F148">
        <v>12</v>
      </c>
      <c r="G148">
        <v>0</v>
      </c>
      <c r="H148">
        <v>0</v>
      </c>
      <c r="I148">
        <v>0</v>
      </c>
    </row>
    <row r="149" spans="1:9" x14ac:dyDescent="0.2">
      <c r="A149" t="s">
        <v>764</v>
      </c>
      <c r="B149" t="s">
        <v>825</v>
      </c>
      <c r="C149">
        <v>416</v>
      </c>
      <c r="D149" t="s">
        <v>181</v>
      </c>
      <c r="E149" t="str">
        <f>VLOOKUP(D149,Lookups!$A$2:$C$244,2,FALSE)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764</v>
      </c>
      <c r="B150" t="s">
        <v>825</v>
      </c>
      <c r="C150">
        <v>415</v>
      </c>
      <c r="D150" t="s">
        <v>253</v>
      </c>
      <c r="E150" t="str">
        <f>VLOOKUP(D150,Lookups!$A$2:$C$244,2,FALSE)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764</v>
      </c>
      <c r="B151" t="s">
        <v>825</v>
      </c>
      <c r="C151">
        <v>414</v>
      </c>
      <c r="D151" t="s">
        <v>262</v>
      </c>
      <c r="E151" t="str">
        <f>VLOOKUP(D151,Lookups!$A$2:$C$244,2,FALSE)</f>
        <v>Quercus prinoides</v>
      </c>
      <c r="F151">
        <v>14</v>
      </c>
      <c r="G151">
        <v>0</v>
      </c>
      <c r="H151">
        <v>0</v>
      </c>
      <c r="I151">
        <v>0</v>
      </c>
    </row>
    <row r="152" spans="1:9" x14ac:dyDescent="0.2">
      <c r="A152" t="s">
        <v>764</v>
      </c>
      <c r="B152" t="s">
        <v>825</v>
      </c>
      <c r="C152">
        <v>413</v>
      </c>
      <c r="D152" t="s">
        <v>181</v>
      </c>
      <c r="E152" t="str">
        <f>VLOOKUP(D152,Lookups!$A$2:$C$244,2,FALSE)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764</v>
      </c>
      <c r="B153" t="s">
        <v>825</v>
      </c>
      <c r="C153">
        <v>412</v>
      </c>
      <c r="D153" t="s">
        <v>262</v>
      </c>
      <c r="E153" t="str">
        <f>VLOOKUP(D153,Lookups!$A$2:$C$244,2,FALSE)</f>
        <v>Quercus prinoides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764</v>
      </c>
      <c r="B154" t="s">
        <v>825</v>
      </c>
      <c r="C154">
        <v>411</v>
      </c>
      <c r="D154" t="s">
        <v>237</v>
      </c>
      <c r="E154" t="str">
        <f>VLOOKUP(D154,Lookups!$A$2:$C$244,2,FALSE)</f>
        <v>Prunus serotina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764</v>
      </c>
      <c r="B155" t="s">
        <v>825</v>
      </c>
      <c r="C155">
        <v>411</v>
      </c>
      <c r="D155" t="s">
        <v>253</v>
      </c>
      <c r="E155" t="str">
        <f>VLOOKUP(D155,Lookups!$A$2:$C$244,2,FALSE)</f>
        <v>Quercus ilicifolia</v>
      </c>
      <c r="F155">
        <v>3</v>
      </c>
      <c r="G155">
        <v>0</v>
      </c>
      <c r="H155">
        <v>0</v>
      </c>
      <c r="I155">
        <v>0</v>
      </c>
    </row>
    <row r="156" spans="1:9" x14ac:dyDescent="0.2">
      <c r="A156" t="s">
        <v>764</v>
      </c>
      <c r="B156" t="s">
        <v>825</v>
      </c>
      <c r="C156">
        <v>410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764</v>
      </c>
      <c r="B157" t="s">
        <v>825</v>
      </c>
      <c r="C157">
        <v>409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764</v>
      </c>
      <c r="B158" t="s">
        <v>825</v>
      </c>
      <c r="C158">
        <v>409</v>
      </c>
      <c r="D158" t="s">
        <v>204</v>
      </c>
      <c r="E158" t="str">
        <f>VLOOKUP(D158,Lookups!$A$2:$C$244,2,FALSE)</f>
        <v>Pinus rigida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764</v>
      </c>
      <c r="B159" t="s">
        <v>825</v>
      </c>
      <c r="C159">
        <v>408</v>
      </c>
      <c r="D159" t="s">
        <v>247</v>
      </c>
      <c r="E159" t="str">
        <f>VLOOKUP(D159,Lookups!$A$2:$C$244,2,FALSE)</f>
        <v>Quercus alba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764</v>
      </c>
      <c r="B160" t="s">
        <v>825</v>
      </c>
      <c r="C160">
        <v>408</v>
      </c>
      <c r="D160" t="s">
        <v>250</v>
      </c>
      <c r="E160" t="str">
        <f>VLOOKUP(D160,Lookups!$A$2:$C$244,2,FALSE)</f>
        <v>Quercus coccinea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786</v>
      </c>
      <c r="B161" t="s">
        <v>825</v>
      </c>
      <c r="C161">
        <v>453</v>
      </c>
      <c r="D161" t="s">
        <v>253</v>
      </c>
      <c r="E161" t="str">
        <f>VLOOKUP(D161,Lookups!$A$2:$C$244,2,FALSE)</f>
        <v>Quercus ilicifolia</v>
      </c>
      <c r="F161">
        <v>5</v>
      </c>
      <c r="G161">
        <v>0</v>
      </c>
      <c r="H161">
        <v>0</v>
      </c>
      <c r="I161">
        <v>0</v>
      </c>
    </row>
    <row r="162" spans="1:9" x14ac:dyDescent="0.2">
      <c r="A162" t="s">
        <v>786</v>
      </c>
      <c r="B162" t="s">
        <v>825</v>
      </c>
      <c r="C162">
        <v>452</v>
      </c>
      <c r="D162" t="s">
        <v>181</v>
      </c>
      <c r="E162" t="str">
        <f>VLOOKUP(D162,Lookups!$A$2:$C$244,2,FALSE)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786</v>
      </c>
      <c r="B163" t="s">
        <v>825</v>
      </c>
      <c r="C163">
        <v>451</v>
      </c>
      <c r="D163" t="s">
        <v>262</v>
      </c>
      <c r="E163" t="str">
        <f>VLOOKUP(D163,Lookups!$A$2:$C$244,2,FALSE)</f>
        <v>Quercus prinoides</v>
      </c>
      <c r="F163">
        <v>4</v>
      </c>
      <c r="G163">
        <v>0</v>
      </c>
      <c r="H163">
        <v>0</v>
      </c>
      <c r="I163">
        <v>0</v>
      </c>
    </row>
    <row r="164" spans="1:9" x14ac:dyDescent="0.2">
      <c r="A164" t="s">
        <v>786</v>
      </c>
      <c r="B164" t="s">
        <v>825</v>
      </c>
      <c r="C164">
        <v>451</v>
      </c>
      <c r="D164" t="s">
        <v>253</v>
      </c>
      <c r="E164" t="str">
        <f>VLOOKUP(D164,Lookups!$A$2:$C$244,2,FALSE)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786</v>
      </c>
      <c r="B165" t="s">
        <v>825</v>
      </c>
      <c r="C165">
        <v>450</v>
      </c>
      <c r="D165" t="s">
        <v>253</v>
      </c>
      <c r="E165" t="str">
        <f>VLOOKUP(D165,Lookups!$A$2:$C$244,2,FALSE)</f>
        <v>Quercus ilicifolia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786</v>
      </c>
      <c r="B166" t="s">
        <v>825</v>
      </c>
      <c r="C166">
        <v>450</v>
      </c>
      <c r="D166" t="s">
        <v>237</v>
      </c>
      <c r="E166" t="str">
        <f>VLOOKUP(D166,Lookups!$A$2:$C$244,2,FALSE)</f>
        <v>Prunus serotina</v>
      </c>
      <c r="F166">
        <v>1</v>
      </c>
      <c r="G166">
        <v>0</v>
      </c>
      <c r="H166">
        <v>0</v>
      </c>
      <c r="I166">
        <v>0</v>
      </c>
    </row>
    <row r="167" spans="1:9" x14ac:dyDescent="0.2">
      <c r="A167" t="s">
        <v>786</v>
      </c>
      <c r="B167" t="s">
        <v>825</v>
      </c>
      <c r="C167">
        <v>449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786</v>
      </c>
      <c r="B168" t="s">
        <v>825</v>
      </c>
      <c r="C168">
        <v>448</v>
      </c>
      <c r="D168" t="s">
        <v>181</v>
      </c>
      <c r="E168" t="str">
        <f>VLOOKUP(D168,Lookups!$A$2:$C$244,2,FALSE)</f>
        <v>No species found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786</v>
      </c>
      <c r="B169" t="s">
        <v>825</v>
      </c>
      <c r="C169">
        <v>447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786</v>
      </c>
      <c r="B170" t="s">
        <v>825</v>
      </c>
      <c r="C170">
        <v>446</v>
      </c>
      <c r="D170" t="s">
        <v>262</v>
      </c>
      <c r="E170" t="str">
        <f>VLOOKUP(D170,Lookups!$A$2:$C$244,2,FALSE)</f>
        <v>Quercus prinoides</v>
      </c>
      <c r="F170">
        <v>18</v>
      </c>
      <c r="G170">
        <v>0</v>
      </c>
      <c r="H170">
        <v>0</v>
      </c>
      <c r="I170">
        <v>0</v>
      </c>
    </row>
    <row r="171" spans="1:9" x14ac:dyDescent="0.2">
      <c r="A171" t="s">
        <v>786</v>
      </c>
      <c r="B171" t="s">
        <v>825</v>
      </c>
      <c r="C171">
        <v>446</v>
      </c>
      <c r="D171" t="s">
        <v>237</v>
      </c>
      <c r="E171" t="str">
        <f>VLOOKUP(D171,Lookups!$A$2:$C$244,2,FALSE)</f>
        <v>Prunus serotina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786</v>
      </c>
      <c r="B172" t="s">
        <v>825</v>
      </c>
      <c r="C172">
        <v>445</v>
      </c>
      <c r="D172" t="s">
        <v>204</v>
      </c>
      <c r="E172" t="str">
        <f>VLOOKUP(D172,Lookups!$A$2:$C$244,2,FALSE)</f>
        <v>Pinus rigida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786</v>
      </c>
      <c r="B173" t="s">
        <v>825</v>
      </c>
      <c r="C173">
        <v>445</v>
      </c>
      <c r="D173" t="s">
        <v>253</v>
      </c>
      <c r="E173" t="str">
        <f>VLOOKUP(D173,Lookups!$A$2:$C$244,2,FALSE)</f>
        <v>Quercus ilicifolia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786</v>
      </c>
      <c r="B174" t="s">
        <v>825</v>
      </c>
      <c r="C174">
        <v>444</v>
      </c>
      <c r="D174" t="s">
        <v>253</v>
      </c>
      <c r="E174" t="str">
        <f>VLOOKUP(D174,Lookups!$A$2:$C$244,2,FALSE)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786</v>
      </c>
      <c r="B175" t="s">
        <v>825</v>
      </c>
      <c r="C175">
        <v>443</v>
      </c>
      <c r="D175" t="s">
        <v>262</v>
      </c>
      <c r="E175" t="str">
        <f>VLOOKUP(D175,Lookups!$A$2:$C$244,2,FALSE)</f>
        <v>Quercus prinoides</v>
      </c>
      <c r="F175">
        <v>21</v>
      </c>
      <c r="G175">
        <v>0</v>
      </c>
      <c r="H175">
        <v>0</v>
      </c>
      <c r="I175">
        <v>0</v>
      </c>
    </row>
    <row r="176" spans="1:9" x14ac:dyDescent="0.2">
      <c r="A176" t="s">
        <v>786</v>
      </c>
      <c r="B176" t="s">
        <v>825</v>
      </c>
      <c r="C176">
        <v>442</v>
      </c>
      <c r="D176" t="s">
        <v>204</v>
      </c>
      <c r="E176" t="str">
        <f>VLOOKUP(D176,Lookups!$A$2:$C$244,2,FALSE)</f>
        <v>Pinus rigida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786</v>
      </c>
      <c r="B177" t="s">
        <v>825</v>
      </c>
      <c r="C177">
        <v>441</v>
      </c>
      <c r="D177" t="s">
        <v>181</v>
      </c>
      <c r="E177" t="str">
        <f>VLOOKUP(D177,Lookups!$A$2:$C$244,2,FALSE)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786</v>
      </c>
      <c r="B178" t="s">
        <v>825</v>
      </c>
      <c r="C178">
        <v>440</v>
      </c>
      <c r="D178" t="s">
        <v>204</v>
      </c>
      <c r="E178" t="str">
        <f>VLOOKUP(D178,Lookups!$A$2:$C$244,2,FALSE)</f>
        <v>Pinus rigida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786</v>
      </c>
      <c r="B179" t="s">
        <v>825</v>
      </c>
      <c r="C179">
        <v>439</v>
      </c>
      <c r="D179" t="s">
        <v>181</v>
      </c>
      <c r="E179" t="str">
        <f>VLOOKUP(D179,Lookups!$A$2:$C$244,2,FALSE)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786</v>
      </c>
      <c r="B180" t="s">
        <v>825</v>
      </c>
      <c r="C180">
        <v>438</v>
      </c>
      <c r="D180" t="s">
        <v>181</v>
      </c>
      <c r="E180" t="str">
        <f>VLOOKUP(D180,Lookups!$A$2:$C$244,2,FALSE)</f>
        <v>No species found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786</v>
      </c>
      <c r="B181" t="s">
        <v>825</v>
      </c>
      <c r="C181">
        <v>437</v>
      </c>
      <c r="D181" t="s">
        <v>204</v>
      </c>
      <c r="E181" t="str">
        <f>VLOOKUP(D181,Lookups!$A$2:$C$244,2,FALSE)</f>
        <v>Pinus rigida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786</v>
      </c>
      <c r="B182" t="s">
        <v>825</v>
      </c>
      <c r="C182">
        <v>437</v>
      </c>
      <c r="D182" t="s">
        <v>247</v>
      </c>
      <c r="E182" t="str">
        <f>VLOOKUP(D182,Lookups!$A$2:$C$244,2,FALSE)</f>
        <v>Quercus alba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786</v>
      </c>
      <c r="B183" t="s">
        <v>825</v>
      </c>
      <c r="C183">
        <v>436</v>
      </c>
      <c r="D183" t="s">
        <v>181</v>
      </c>
      <c r="E183" t="str">
        <f>VLOOKUP(D183,Lookups!$A$2:$C$244,2,FALSE)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786</v>
      </c>
      <c r="B184" t="s">
        <v>825</v>
      </c>
      <c r="C184">
        <v>435</v>
      </c>
      <c r="D184" t="s">
        <v>262</v>
      </c>
      <c r="E184" t="str">
        <f>VLOOKUP(D184,Lookups!$A$2:$C$244,2,FALSE)</f>
        <v>Quercus prinoides</v>
      </c>
      <c r="F184">
        <v>7</v>
      </c>
      <c r="G184">
        <v>0</v>
      </c>
      <c r="H184">
        <v>0</v>
      </c>
      <c r="I184">
        <v>0</v>
      </c>
    </row>
    <row r="185" spans="1:9" x14ac:dyDescent="0.2">
      <c r="A185" t="s">
        <v>786</v>
      </c>
      <c r="B185" t="s">
        <v>825</v>
      </c>
      <c r="C185">
        <v>434</v>
      </c>
      <c r="D185" t="s">
        <v>181</v>
      </c>
      <c r="E185" t="str">
        <f>VLOOKUP(D185,Lookups!$A$2:$C$244,2,FALSE)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786</v>
      </c>
      <c r="B186" t="s">
        <v>825</v>
      </c>
      <c r="C186">
        <v>433</v>
      </c>
      <c r="D186" t="s">
        <v>181</v>
      </c>
      <c r="E186" t="str">
        <f>VLOOKUP(D186,Lookups!$A$2:$C$244,2,FALSE)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786</v>
      </c>
      <c r="B187" t="s">
        <v>825</v>
      </c>
      <c r="C187">
        <v>432</v>
      </c>
      <c r="D187" t="s">
        <v>204</v>
      </c>
      <c r="E187" t="str">
        <f>VLOOKUP(D187,Lookups!$A$2:$C$244,2,FALSE)</f>
        <v>Pinus rigida</v>
      </c>
      <c r="F187">
        <v>1</v>
      </c>
      <c r="G187">
        <v>1</v>
      </c>
      <c r="H187">
        <v>0</v>
      </c>
      <c r="I187">
        <v>0</v>
      </c>
    </row>
    <row r="188" spans="1:9" x14ac:dyDescent="0.2">
      <c r="A188" t="s">
        <v>786</v>
      </c>
      <c r="B188" t="s">
        <v>825</v>
      </c>
      <c r="C188">
        <v>431</v>
      </c>
      <c r="D188" t="s">
        <v>181</v>
      </c>
      <c r="E188" t="str">
        <f>VLOOKUP(D188,Lookups!$A$2:$C$244,2,FALSE)</f>
        <v>No species found</v>
      </c>
      <c r="F188">
        <v>0</v>
      </c>
      <c r="G188">
        <v>0</v>
      </c>
      <c r="H188">
        <v>0</v>
      </c>
      <c r="I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42"/>
  <sheetViews>
    <sheetView zoomScale="130" zoomScaleNormal="130" workbookViewId="0">
      <pane ySplit="1" topLeftCell="A329" activePane="bottomLeft" state="frozen"/>
      <selection pane="bottomLeft" activeCell="B206" sqref="B206:B342"/>
    </sheetView>
  </sheetViews>
  <sheetFormatPr baseColWidth="10" defaultRowHeight="16" x14ac:dyDescent="0.2"/>
  <cols>
    <col min="1" max="2" width="14.83203125" customWidth="1"/>
    <col min="4" max="4" width="12.83203125" customWidth="1"/>
    <col min="5" max="5" width="16" customWidth="1"/>
    <col min="8" max="8" width="14.33203125" customWidth="1"/>
    <col min="9" max="9" width="21.1640625" customWidth="1"/>
  </cols>
  <sheetData>
    <row r="1" spans="1:9" s="1" customFormat="1" x14ac:dyDescent="0.2">
      <c r="A1" s="1" t="s">
        <v>359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819</v>
      </c>
      <c r="G1" s="1" t="s">
        <v>820</v>
      </c>
      <c r="H1" s="1" t="s">
        <v>821</v>
      </c>
      <c r="I1" s="1" t="s">
        <v>822</v>
      </c>
    </row>
    <row r="2" spans="1:9" x14ac:dyDescent="0.2">
      <c r="A2" t="s">
        <v>692</v>
      </c>
      <c r="B2" t="s">
        <v>824</v>
      </c>
      <c r="C2">
        <v>705</v>
      </c>
      <c r="D2" t="s">
        <v>237</v>
      </c>
      <c r="E2" t="str">
        <f>VLOOKUP(D2,Lookups!$A$2:$C$244,2,FALSE)</f>
        <v>Prunus serotina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692</v>
      </c>
      <c r="B3" t="s">
        <v>824</v>
      </c>
      <c r="C3">
        <v>705</v>
      </c>
      <c r="D3" t="s">
        <v>250</v>
      </c>
      <c r="E3" t="str">
        <f>VLOOKUP(D3,Lookups!$A$2:$C$244,2,FALSE)</f>
        <v>Quercus coccinea</v>
      </c>
      <c r="F3">
        <v>2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824</v>
      </c>
      <c r="C4">
        <v>705</v>
      </c>
      <c r="D4" t="s">
        <v>110</v>
      </c>
      <c r="E4" t="str">
        <f>VLOOKUP(D4,Lookups!$A$2:$C$244,2,FALSE)</f>
        <v>Frangula alnus</v>
      </c>
      <c r="F4">
        <v>2</v>
      </c>
      <c r="G4">
        <v>2</v>
      </c>
      <c r="H4">
        <v>2</v>
      </c>
      <c r="I4">
        <v>0</v>
      </c>
    </row>
    <row r="5" spans="1:9" x14ac:dyDescent="0.2">
      <c r="A5" t="s">
        <v>692</v>
      </c>
      <c r="B5" t="s">
        <v>824</v>
      </c>
      <c r="C5">
        <v>704</v>
      </c>
      <c r="D5" t="s">
        <v>250</v>
      </c>
      <c r="E5" t="str">
        <f>VLOOKUP(D5,Lookups!$A$2:$C$244,2,FALSE)</f>
        <v>Quercus coccinea</v>
      </c>
      <c r="F5">
        <v>12</v>
      </c>
      <c r="G5">
        <v>0</v>
      </c>
      <c r="H5">
        <v>11</v>
      </c>
      <c r="I5">
        <v>0</v>
      </c>
    </row>
    <row r="6" spans="1:9" x14ac:dyDescent="0.2">
      <c r="A6" t="s">
        <v>692</v>
      </c>
      <c r="B6" t="s">
        <v>824</v>
      </c>
      <c r="C6">
        <v>703</v>
      </c>
      <c r="D6" t="s">
        <v>253</v>
      </c>
      <c r="E6" t="str">
        <f>VLOOKUP(D6,Lookups!$A$2:$C$244,2,FALSE)</f>
        <v>Quercus ilicifolia</v>
      </c>
      <c r="F6">
        <v>15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824</v>
      </c>
      <c r="C7">
        <v>703</v>
      </c>
      <c r="D7" t="s">
        <v>33</v>
      </c>
      <c r="E7" t="str">
        <f>VLOOKUP(D7,Lookups!$A$2:$C$244,2,FALSE)</f>
        <v>Betula populifolia</v>
      </c>
      <c r="F7">
        <v>7</v>
      </c>
      <c r="G7">
        <v>0</v>
      </c>
      <c r="H7">
        <v>7</v>
      </c>
      <c r="I7">
        <v>0</v>
      </c>
    </row>
    <row r="8" spans="1:9" x14ac:dyDescent="0.2">
      <c r="A8" t="s">
        <v>692</v>
      </c>
      <c r="B8" t="s">
        <v>824</v>
      </c>
      <c r="C8">
        <v>702</v>
      </c>
      <c r="D8" t="s">
        <v>250</v>
      </c>
      <c r="E8" t="str">
        <f>VLOOKUP(D8,Lookups!$A$2:$C$244,2,FALSE)</f>
        <v>Quercus coccinea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824</v>
      </c>
      <c r="C9">
        <v>702</v>
      </c>
      <c r="D9" t="s">
        <v>253</v>
      </c>
      <c r="E9" t="str">
        <f>VLOOKUP(D9,Lookups!$A$2:$C$244,2,FALSE)</f>
        <v>Quercus ilicifolia</v>
      </c>
      <c r="F9">
        <v>13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824</v>
      </c>
      <c r="C10">
        <v>702</v>
      </c>
      <c r="D10" t="s">
        <v>237</v>
      </c>
      <c r="E10" t="str">
        <f>VLOOKUP(D10,Lookups!$A$2:$C$244,2,FALSE)</f>
        <v>Prunus serotina</v>
      </c>
      <c r="F10">
        <v>8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824</v>
      </c>
      <c r="C11">
        <v>702</v>
      </c>
      <c r="D11" t="s">
        <v>262</v>
      </c>
      <c r="E11" t="str">
        <f>VLOOKUP(D11,Lookups!$A$2:$C$244,2,FALSE)</f>
        <v>Quercus prinoides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824</v>
      </c>
      <c r="C12">
        <v>701</v>
      </c>
      <c r="D12" t="s">
        <v>265</v>
      </c>
      <c r="E12" t="str">
        <f>VLOOKUP(D12,Lookups!$A$2:$C$244,2,FALSE)</f>
        <v>Quercus rubra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824</v>
      </c>
      <c r="C13">
        <v>701</v>
      </c>
      <c r="D13" t="s">
        <v>250</v>
      </c>
      <c r="E13" t="str">
        <f>VLOOKUP(D13,Lookups!$A$2:$C$244,2,FALSE)</f>
        <v>Quercus coccinea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824</v>
      </c>
      <c r="C14">
        <v>701</v>
      </c>
      <c r="D14" t="s">
        <v>237</v>
      </c>
      <c r="E14" t="str">
        <f>VLOOKUP(D14,Lookups!$A$2:$C$244,2,FALSE)</f>
        <v>Prunus serotina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824</v>
      </c>
      <c r="C15">
        <v>701</v>
      </c>
      <c r="D15" t="s">
        <v>262</v>
      </c>
      <c r="E15" t="str">
        <f>VLOOKUP(D15,Lookups!$A$2:$C$244,2,FALSE)</f>
        <v>Quercus prinoides</v>
      </c>
      <c r="F15">
        <v>22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824</v>
      </c>
      <c r="C16">
        <v>700</v>
      </c>
      <c r="D16" t="s">
        <v>237</v>
      </c>
      <c r="E16" t="str">
        <f>VLOOKUP(D16,Lookups!$A$2:$C$244,2,FALSE)</f>
        <v>Prunus serotina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692</v>
      </c>
      <c r="B17" t="s">
        <v>824</v>
      </c>
      <c r="C17">
        <v>700</v>
      </c>
      <c r="D17" t="s">
        <v>250</v>
      </c>
      <c r="E17" t="str">
        <f>VLOOKUP(D17,Lookups!$A$2:$C$244,2,FALSE)</f>
        <v>Quercus coccinea</v>
      </c>
      <c r="F17">
        <v>3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824</v>
      </c>
      <c r="C18">
        <v>700</v>
      </c>
      <c r="D18" t="s">
        <v>274</v>
      </c>
      <c r="E18" t="str">
        <f>VLOOKUP(D18,Lookups!$A$2:$C$244,2,FALSE)</f>
        <v>Quercus velutina</v>
      </c>
      <c r="F18">
        <v>6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824</v>
      </c>
      <c r="C19">
        <v>700</v>
      </c>
      <c r="D19" t="s">
        <v>253</v>
      </c>
      <c r="E19" t="str">
        <f>VLOOKUP(D19,Lookups!$A$2:$C$244,2,FALSE)</f>
        <v>Quercus ilicifolia</v>
      </c>
      <c r="F19">
        <v>11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824</v>
      </c>
      <c r="C20">
        <v>699</v>
      </c>
      <c r="D20" t="s">
        <v>33</v>
      </c>
      <c r="E20" t="str">
        <f>VLOOKUP(D20,Lookups!$A$2:$C$244,2,FALSE)</f>
        <v>Betula populifolia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824</v>
      </c>
      <c r="C21">
        <v>699</v>
      </c>
      <c r="D21" t="s">
        <v>253</v>
      </c>
      <c r="E21" t="str">
        <f>VLOOKUP(D21,Lookups!$A$2:$C$244,2,FALSE)</f>
        <v>Quercus ilicifolia</v>
      </c>
      <c r="F21">
        <v>14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824</v>
      </c>
      <c r="C22">
        <v>699</v>
      </c>
      <c r="D22" t="s">
        <v>237</v>
      </c>
      <c r="E22" t="str">
        <f>VLOOKUP(D22,Lookups!$A$2:$C$244,2,FALSE)</f>
        <v>Prunus serotina</v>
      </c>
      <c r="F22">
        <v>8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824</v>
      </c>
      <c r="C23">
        <v>698</v>
      </c>
      <c r="D23" t="s">
        <v>237</v>
      </c>
      <c r="E23" t="str">
        <f>VLOOKUP(D23,Lookups!$A$2:$C$244,2,FALSE)</f>
        <v>Prunus serotina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824</v>
      </c>
      <c r="C24">
        <v>698</v>
      </c>
      <c r="D24" t="s">
        <v>253</v>
      </c>
      <c r="E24" t="str">
        <f>VLOOKUP(D24,Lookups!$A$2:$C$244,2,FALSE)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824</v>
      </c>
      <c r="C25">
        <v>697</v>
      </c>
      <c r="D25" t="s">
        <v>378</v>
      </c>
      <c r="E25" t="str">
        <f>VLOOKUP(D25,Lookups!$A$2:$C$244,2,FALSE)</f>
        <v>Prunus virginiana</v>
      </c>
      <c r="F25">
        <v>10</v>
      </c>
      <c r="G25">
        <v>0</v>
      </c>
      <c r="H25">
        <v>0</v>
      </c>
      <c r="I25">
        <v>0</v>
      </c>
    </row>
    <row r="26" spans="1:9" x14ac:dyDescent="0.2">
      <c r="A26" t="s">
        <v>692</v>
      </c>
      <c r="B26" t="s">
        <v>824</v>
      </c>
      <c r="C26">
        <v>697</v>
      </c>
      <c r="D26" t="s">
        <v>237</v>
      </c>
      <c r="E26" t="str">
        <f>VLOOKUP(D26,Lookups!$A$2:$C$244,2,FALSE)</f>
        <v>Prunus serotina</v>
      </c>
      <c r="F26">
        <v>7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824</v>
      </c>
      <c r="C27">
        <v>697</v>
      </c>
      <c r="D27" t="s">
        <v>274</v>
      </c>
      <c r="E27" t="str">
        <f>VLOOKUP(D27,Lookups!$A$2:$C$244,2,FALSE)</f>
        <v>Quercus velutina</v>
      </c>
      <c r="F27">
        <v>26</v>
      </c>
      <c r="G27">
        <v>0</v>
      </c>
      <c r="H27">
        <v>26</v>
      </c>
      <c r="I27">
        <v>0</v>
      </c>
    </row>
    <row r="28" spans="1:9" x14ac:dyDescent="0.2">
      <c r="A28" t="s">
        <v>692</v>
      </c>
      <c r="B28" t="s">
        <v>824</v>
      </c>
      <c r="C28">
        <v>697</v>
      </c>
      <c r="D28" t="s">
        <v>210</v>
      </c>
      <c r="E28" t="str">
        <f>VLOOKUP(D28,Lookups!$A$2:$C$244,2,FALSE)</f>
        <v>Populus grandidentata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824</v>
      </c>
      <c r="C29">
        <v>697</v>
      </c>
      <c r="D29" t="s">
        <v>375</v>
      </c>
      <c r="E29" t="str">
        <f>VLOOKUP(D29,Lookups!$A$2:$C$244,2,FALSE)</f>
        <v>Populus deltoides</v>
      </c>
      <c r="F29">
        <v>2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824</v>
      </c>
      <c r="C30">
        <v>696</v>
      </c>
      <c r="D30" t="s">
        <v>250</v>
      </c>
      <c r="E30" t="str">
        <f>VLOOKUP(D30,Lookups!$A$2:$C$244,2,FALSE)</f>
        <v>Quercus coccinea</v>
      </c>
      <c r="F30">
        <v>4</v>
      </c>
      <c r="G30">
        <v>0</v>
      </c>
      <c r="H30">
        <v>4</v>
      </c>
      <c r="I30">
        <v>0</v>
      </c>
    </row>
    <row r="31" spans="1:9" x14ac:dyDescent="0.2">
      <c r="A31" t="s">
        <v>692</v>
      </c>
      <c r="B31" t="s">
        <v>824</v>
      </c>
      <c r="C31">
        <v>696</v>
      </c>
      <c r="D31" t="s">
        <v>237</v>
      </c>
      <c r="E31" t="str">
        <f>VLOOKUP(D31,Lookups!$A$2:$C$244,2,FALSE)</f>
        <v>Prunus serotina</v>
      </c>
      <c r="F31">
        <v>9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824</v>
      </c>
      <c r="C32">
        <v>696</v>
      </c>
      <c r="D32" t="s">
        <v>274</v>
      </c>
      <c r="E32" t="str">
        <f>VLOOKUP(D32,Lookups!$A$2:$C$244,2,FALSE)</f>
        <v>Quercus velutina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824</v>
      </c>
      <c r="C33">
        <v>696</v>
      </c>
      <c r="D33" t="s">
        <v>247</v>
      </c>
      <c r="E33" t="str">
        <f>VLOOKUP(D33,Lookups!$A$2:$C$244,2,FALSE)</f>
        <v>Quercus alba</v>
      </c>
      <c r="F33">
        <v>6</v>
      </c>
      <c r="G33">
        <v>0</v>
      </c>
      <c r="H33">
        <v>0</v>
      </c>
      <c r="I33">
        <v>0</v>
      </c>
    </row>
    <row r="34" spans="1:9" x14ac:dyDescent="0.2">
      <c r="A34" t="s">
        <v>692</v>
      </c>
      <c r="B34" t="s">
        <v>824</v>
      </c>
      <c r="C34">
        <v>695</v>
      </c>
      <c r="D34" t="s">
        <v>262</v>
      </c>
      <c r="E34" t="str">
        <f>VLOOKUP(D34,Lookups!$A$2:$C$244,2,FALSE)</f>
        <v>Quercus prinoides</v>
      </c>
      <c r="F34">
        <v>15</v>
      </c>
      <c r="G34">
        <v>0</v>
      </c>
      <c r="H34">
        <v>0</v>
      </c>
      <c r="I34">
        <v>0</v>
      </c>
    </row>
    <row r="35" spans="1:9" x14ac:dyDescent="0.2">
      <c r="A35" t="s">
        <v>692</v>
      </c>
      <c r="B35" t="s">
        <v>824</v>
      </c>
      <c r="C35">
        <v>695</v>
      </c>
      <c r="D35" t="s">
        <v>253</v>
      </c>
      <c r="E35" t="str">
        <f>VLOOKUP(D35,Lookups!$A$2:$C$244,2,FALSE)</f>
        <v>Quercus ilicifolia</v>
      </c>
      <c r="F35">
        <v>26</v>
      </c>
      <c r="G35">
        <v>0</v>
      </c>
      <c r="H35">
        <v>0</v>
      </c>
      <c r="I35">
        <v>0</v>
      </c>
    </row>
    <row r="36" spans="1:9" x14ac:dyDescent="0.2">
      <c r="A36" t="s">
        <v>692</v>
      </c>
      <c r="B36" t="s">
        <v>824</v>
      </c>
      <c r="C36">
        <v>695</v>
      </c>
      <c r="D36" t="s">
        <v>237</v>
      </c>
      <c r="E36" t="str">
        <f>VLOOKUP(D36,Lookups!$A$2:$C$244,2,FALSE)</f>
        <v>Prunus serotina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692</v>
      </c>
      <c r="B37" t="s">
        <v>824</v>
      </c>
      <c r="C37">
        <v>694</v>
      </c>
      <c r="D37" t="s">
        <v>274</v>
      </c>
      <c r="E37" t="str">
        <f>VLOOKUP(D37,Lookups!$A$2:$C$244,2,FALSE)</f>
        <v>Quercus velutina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692</v>
      </c>
      <c r="B38" t="s">
        <v>824</v>
      </c>
      <c r="C38">
        <v>694</v>
      </c>
      <c r="D38" t="s">
        <v>250</v>
      </c>
      <c r="E38" t="str">
        <f>VLOOKUP(D38,Lookups!$A$2:$C$244,2,FALSE)</f>
        <v>Quercus coccinea</v>
      </c>
      <c r="F38">
        <v>4</v>
      </c>
      <c r="G38">
        <v>0</v>
      </c>
      <c r="H38">
        <v>0</v>
      </c>
      <c r="I38">
        <v>0</v>
      </c>
    </row>
    <row r="39" spans="1:9" x14ac:dyDescent="0.2">
      <c r="A39" t="s">
        <v>692</v>
      </c>
      <c r="B39" t="s">
        <v>824</v>
      </c>
      <c r="C39">
        <v>694</v>
      </c>
      <c r="D39" t="s">
        <v>253</v>
      </c>
      <c r="E39" t="str">
        <f>VLOOKUP(D39,Lookups!$A$2:$C$244,2,FALSE)</f>
        <v>Quercus ilicifolia</v>
      </c>
      <c r="F39">
        <v>15</v>
      </c>
      <c r="G39">
        <v>0</v>
      </c>
      <c r="H39">
        <v>0</v>
      </c>
      <c r="I39">
        <v>0</v>
      </c>
    </row>
    <row r="40" spans="1:9" x14ac:dyDescent="0.2">
      <c r="A40" t="s">
        <v>692</v>
      </c>
      <c r="B40" t="s">
        <v>824</v>
      </c>
      <c r="C40">
        <v>694</v>
      </c>
      <c r="D40" t="s">
        <v>237</v>
      </c>
      <c r="E40" t="str">
        <f>VLOOKUP(D40,Lookups!$A$2:$C$244,2,FALSE)</f>
        <v>Prunus serotina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692</v>
      </c>
      <c r="B41" t="s">
        <v>824</v>
      </c>
      <c r="C41">
        <v>693</v>
      </c>
      <c r="D41" t="s">
        <v>262</v>
      </c>
      <c r="E41" t="str">
        <f>VLOOKUP(D41,Lookups!$A$2:$C$244,2,FALSE)</f>
        <v>Quercus prinoides</v>
      </c>
      <c r="F41">
        <v>19</v>
      </c>
      <c r="G41">
        <v>0</v>
      </c>
      <c r="H41">
        <v>0</v>
      </c>
      <c r="I41">
        <v>0</v>
      </c>
    </row>
    <row r="42" spans="1:9" x14ac:dyDescent="0.2">
      <c r="A42" t="s">
        <v>692</v>
      </c>
      <c r="B42" t="s">
        <v>824</v>
      </c>
      <c r="C42">
        <v>693</v>
      </c>
      <c r="D42" t="s">
        <v>274</v>
      </c>
      <c r="E42" t="str">
        <f>VLOOKUP(D42,Lookups!$A$2:$C$244,2,FALSE)</f>
        <v>Quercus velutina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692</v>
      </c>
      <c r="B43" t="s">
        <v>824</v>
      </c>
      <c r="C43">
        <v>693</v>
      </c>
      <c r="D43" t="s">
        <v>237</v>
      </c>
      <c r="E43" t="str">
        <f>VLOOKUP(D43,Lookups!$A$2:$C$244,2,FALSE)</f>
        <v>Prunus serotina</v>
      </c>
      <c r="F43">
        <v>4</v>
      </c>
      <c r="G43">
        <v>0</v>
      </c>
      <c r="H43">
        <v>0</v>
      </c>
      <c r="I43">
        <v>0</v>
      </c>
    </row>
    <row r="44" spans="1:9" x14ac:dyDescent="0.2">
      <c r="A44" t="s">
        <v>692</v>
      </c>
      <c r="B44" t="s">
        <v>824</v>
      </c>
      <c r="C44">
        <v>693</v>
      </c>
      <c r="D44" t="s">
        <v>253</v>
      </c>
      <c r="E44" t="str">
        <f>VLOOKUP(D44,Lookups!$A$2:$C$244,2,FALSE)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692</v>
      </c>
      <c r="B45" t="s">
        <v>824</v>
      </c>
      <c r="C45">
        <v>692</v>
      </c>
      <c r="D45" t="s">
        <v>274</v>
      </c>
      <c r="E45" t="str">
        <f>VLOOKUP(D45,Lookups!$A$2:$C$244,2,FALSE)</f>
        <v>Quercus velutina</v>
      </c>
      <c r="F45">
        <v>3</v>
      </c>
      <c r="G45">
        <v>0</v>
      </c>
      <c r="H45">
        <v>0</v>
      </c>
      <c r="I45">
        <v>0</v>
      </c>
    </row>
    <row r="46" spans="1:9" x14ac:dyDescent="0.2">
      <c r="A46" t="s">
        <v>692</v>
      </c>
      <c r="B46" t="s">
        <v>824</v>
      </c>
      <c r="C46">
        <v>692</v>
      </c>
      <c r="D46" t="s">
        <v>262</v>
      </c>
      <c r="E46" t="str">
        <f>VLOOKUP(D46,Lookups!$A$2:$C$244,2,FALSE)</f>
        <v>Quercus prinoides</v>
      </c>
      <c r="F46">
        <v>29</v>
      </c>
      <c r="G46">
        <v>0</v>
      </c>
      <c r="H46">
        <v>0</v>
      </c>
      <c r="I46">
        <v>0</v>
      </c>
    </row>
    <row r="47" spans="1:9" x14ac:dyDescent="0.2">
      <c r="A47" t="s">
        <v>692</v>
      </c>
      <c r="B47" t="s">
        <v>824</v>
      </c>
      <c r="C47">
        <v>692</v>
      </c>
      <c r="D47" t="s">
        <v>9</v>
      </c>
      <c r="E47" t="str">
        <f>VLOOKUP(D47,Lookups!$A$2:$C$244,2,FALSE)</f>
        <v>Amelanchier spp.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692</v>
      </c>
      <c r="B48" t="s">
        <v>824</v>
      </c>
      <c r="C48">
        <v>692</v>
      </c>
      <c r="D48" t="s">
        <v>237</v>
      </c>
      <c r="E48" t="str">
        <f>VLOOKUP(D48,Lookups!$A$2:$C$244,2,FALSE)</f>
        <v>Prunus serotina</v>
      </c>
      <c r="F48">
        <v>11</v>
      </c>
      <c r="G48">
        <v>0</v>
      </c>
      <c r="H48">
        <v>0</v>
      </c>
      <c r="I48">
        <v>0</v>
      </c>
    </row>
    <row r="49" spans="1:9" x14ac:dyDescent="0.2">
      <c r="A49" t="s">
        <v>692</v>
      </c>
      <c r="B49" t="s">
        <v>824</v>
      </c>
      <c r="C49">
        <v>692</v>
      </c>
      <c r="D49" t="s">
        <v>247</v>
      </c>
      <c r="E49" t="str">
        <f>VLOOKUP(D49,Lookups!$A$2:$C$244,2,FALSE)</f>
        <v>Quercus alba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692</v>
      </c>
      <c r="B50" t="s">
        <v>824</v>
      </c>
      <c r="C50">
        <v>691</v>
      </c>
      <c r="D50" t="s">
        <v>274</v>
      </c>
      <c r="E50" t="str">
        <f>VLOOKUP(D50,Lookups!$A$2:$C$244,2,FALSE)</f>
        <v>Quercus velutina</v>
      </c>
      <c r="F50">
        <v>3</v>
      </c>
      <c r="G50">
        <v>0</v>
      </c>
      <c r="H50">
        <v>0</v>
      </c>
      <c r="I50">
        <v>0</v>
      </c>
    </row>
    <row r="51" spans="1:9" x14ac:dyDescent="0.2">
      <c r="A51" t="s">
        <v>692</v>
      </c>
      <c r="B51" t="s">
        <v>824</v>
      </c>
      <c r="C51">
        <v>691</v>
      </c>
      <c r="D51" t="s">
        <v>110</v>
      </c>
      <c r="E51" t="str">
        <f>VLOOKUP(D51,Lookups!$A$2:$C$244,2,FALSE)</f>
        <v>Frangula alnus</v>
      </c>
      <c r="F51">
        <v>6</v>
      </c>
      <c r="G51">
        <v>0</v>
      </c>
      <c r="H51">
        <v>0</v>
      </c>
      <c r="I51">
        <v>0</v>
      </c>
    </row>
    <row r="52" spans="1:9" x14ac:dyDescent="0.2">
      <c r="A52" t="s">
        <v>692</v>
      </c>
      <c r="B52" t="s">
        <v>824</v>
      </c>
      <c r="C52">
        <v>691</v>
      </c>
      <c r="D52" t="s">
        <v>250</v>
      </c>
      <c r="E52" t="str">
        <f>VLOOKUP(D52,Lookups!$A$2:$C$244,2,FALSE)</f>
        <v>Quercus coccinea</v>
      </c>
      <c r="F52">
        <v>12</v>
      </c>
      <c r="G52">
        <v>0</v>
      </c>
      <c r="H52">
        <v>9</v>
      </c>
      <c r="I52">
        <v>0</v>
      </c>
    </row>
    <row r="53" spans="1:9" x14ac:dyDescent="0.2">
      <c r="A53" t="s">
        <v>692</v>
      </c>
      <c r="B53" t="s">
        <v>824</v>
      </c>
      <c r="C53">
        <v>691</v>
      </c>
      <c r="D53" t="s">
        <v>237</v>
      </c>
      <c r="E53" t="str">
        <f>VLOOKUP(D53,Lookups!$A$2:$C$244,2,FALSE)</f>
        <v>Prunus serotina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692</v>
      </c>
      <c r="B54" t="s">
        <v>824</v>
      </c>
      <c r="C54">
        <v>690</v>
      </c>
      <c r="D54" t="s">
        <v>274</v>
      </c>
      <c r="E54" t="str">
        <f>VLOOKUP(D54,Lookups!$A$2:$C$244,2,FALSE)</f>
        <v>Quercus velutina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692</v>
      </c>
      <c r="B55" t="s">
        <v>824</v>
      </c>
      <c r="C55">
        <v>690</v>
      </c>
      <c r="D55" t="s">
        <v>250</v>
      </c>
      <c r="E55" t="str">
        <f>VLOOKUP(D55,Lookups!$A$2:$C$244,2,FALSE)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692</v>
      </c>
      <c r="B56" t="s">
        <v>824</v>
      </c>
      <c r="C56">
        <v>690</v>
      </c>
      <c r="D56" t="s">
        <v>110</v>
      </c>
      <c r="E56" t="str">
        <f>VLOOKUP(D56,Lookups!$A$2:$C$244,2,FALSE)</f>
        <v>Frangula alnus</v>
      </c>
      <c r="F56">
        <v>7</v>
      </c>
      <c r="G56">
        <v>0</v>
      </c>
      <c r="H56">
        <v>0</v>
      </c>
      <c r="I56">
        <v>0</v>
      </c>
    </row>
    <row r="57" spans="1:9" x14ac:dyDescent="0.2">
      <c r="A57" t="s">
        <v>692</v>
      </c>
      <c r="B57" t="s">
        <v>824</v>
      </c>
      <c r="C57">
        <v>690</v>
      </c>
      <c r="D57" t="s">
        <v>33</v>
      </c>
      <c r="E57" t="str">
        <f>VLOOKUP(D57,Lookups!$A$2:$C$244,2,FALSE)</f>
        <v>Betula populifolia</v>
      </c>
      <c r="F57">
        <v>6</v>
      </c>
      <c r="G57">
        <v>0</v>
      </c>
      <c r="H57">
        <v>0</v>
      </c>
      <c r="I57">
        <v>0</v>
      </c>
    </row>
    <row r="58" spans="1:9" x14ac:dyDescent="0.2">
      <c r="A58" t="s">
        <v>692</v>
      </c>
      <c r="B58" t="s">
        <v>824</v>
      </c>
      <c r="C58">
        <v>690</v>
      </c>
      <c r="D58" t="s">
        <v>237</v>
      </c>
      <c r="E58" t="str">
        <f>VLOOKUP(D58,Lookups!$A$2:$C$244,2,FALSE)</f>
        <v>Prunus serotina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692</v>
      </c>
      <c r="B59" t="s">
        <v>824</v>
      </c>
      <c r="C59">
        <v>690</v>
      </c>
      <c r="D59" t="s">
        <v>253</v>
      </c>
      <c r="E59" t="str">
        <f>VLOOKUP(D59,Lookups!$A$2:$C$244,2,FALSE)</f>
        <v>Quercus ilicifolia</v>
      </c>
      <c r="F59">
        <v>11</v>
      </c>
      <c r="G59">
        <v>0</v>
      </c>
      <c r="H59">
        <v>0</v>
      </c>
      <c r="I59">
        <v>0</v>
      </c>
    </row>
    <row r="60" spans="1:9" x14ac:dyDescent="0.2">
      <c r="A60" t="s">
        <v>692</v>
      </c>
      <c r="B60" t="s">
        <v>824</v>
      </c>
      <c r="C60">
        <v>689</v>
      </c>
      <c r="D60" t="s">
        <v>237</v>
      </c>
      <c r="E60" t="str">
        <f>VLOOKUP(D60,Lookups!$A$2:$C$244,2,FALSE)</f>
        <v>Prunus serotina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692</v>
      </c>
      <c r="B61" t="s">
        <v>824</v>
      </c>
      <c r="C61">
        <v>689</v>
      </c>
      <c r="D61" t="s">
        <v>253</v>
      </c>
      <c r="E61" t="str">
        <f>VLOOKUP(D61,Lookups!$A$2:$C$244,2,FALSE)</f>
        <v>Quercus ilicifolia</v>
      </c>
      <c r="F61">
        <v>48</v>
      </c>
      <c r="G61">
        <v>0</v>
      </c>
      <c r="H61">
        <v>0</v>
      </c>
      <c r="I61">
        <v>0</v>
      </c>
    </row>
    <row r="62" spans="1:9" x14ac:dyDescent="0.2">
      <c r="A62" t="s">
        <v>692</v>
      </c>
      <c r="B62" t="s">
        <v>824</v>
      </c>
      <c r="C62">
        <v>688</v>
      </c>
      <c r="D62" t="s">
        <v>262</v>
      </c>
      <c r="E62" t="str">
        <f>VLOOKUP(D62,Lookups!$A$2:$C$244,2,FALSE)</f>
        <v>Quercus prinoides</v>
      </c>
      <c r="F62">
        <v>21</v>
      </c>
      <c r="G62">
        <v>0</v>
      </c>
      <c r="H62">
        <v>0</v>
      </c>
      <c r="I62">
        <v>0</v>
      </c>
    </row>
    <row r="63" spans="1:9" x14ac:dyDescent="0.2">
      <c r="A63" t="s">
        <v>692</v>
      </c>
      <c r="B63" t="s">
        <v>824</v>
      </c>
      <c r="C63">
        <v>688</v>
      </c>
      <c r="D63" t="s">
        <v>250</v>
      </c>
      <c r="E63" t="str">
        <f>VLOOKUP(D63,Lookups!$A$2:$C$244,2,FALSE)</f>
        <v>Quercus coccinea</v>
      </c>
      <c r="F63">
        <v>12</v>
      </c>
      <c r="G63">
        <v>0</v>
      </c>
      <c r="H63">
        <v>12</v>
      </c>
      <c r="I63">
        <v>0</v>
      </c>
    </row>
    <row r="64" spans="1:9" x14ac:dyDescent="0.2">
      <c r="A64" t="s">
        <v>692</v>
      </c>
      <c r="B64" t="s">
        <v>824</v>
      </c>
      <c r="C64">
        <v>688</v>
      </c>
      <c r="D64" t="s">
        <v>237</v>
      </c>
      <c r="E64" t="str">
        <f>VLOOKUP(D64,Lookups!$A$2:$C$244,2,FALSE)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692</v>
      </c>
      <c r="B65" t="s">
        <v>824</v>
      </c>
      <c r="C65">
        <v>688</v>
      </c>
      <c r="D65" t="s">
        <v>274</v>
      </c>
      <c r="E65" t="str">
        <f>VLOOKUP(D65,Lookups!$A$2:$C$244,2,FALSE)</f>
        <v>Quercus velutina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692</v>
      </c>
      <c r="B66" t="s">
        <v>824</v>
      </c>
      <c r="C66">
        <v>687</v>
      </c>
      <c r="D66" t="s">
        <v>250</v>
      </c>
      <c r="E66" t="str">
        <f>VLOOKUP(D66,Lookups!$A$2:$C$244,2,FALSE)</f>
        <v>Quercus coccinea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692</v>
      </c>
      <c r="B67" t="s">
        <v>824</v>
      </c>
      <c r="C67">
        <v>687</v>
      </c>
      <c r="D67" t="s">
        <v>262</v>
      </c>
      <c r="E67" t="str">
        <f>VLOOKUP(D67,Lookups!$A$2:$C$244,2,FALSE)</f>
        <v>Quercus prinoides</v>
      </c>
      <c r="F67">
        <v>3</v>
      </c>
      <c r="G67">
        <v>0</v>
      </c>
      <c r="H67">
        <v>0</v>
      </c>
      <c r="I67">
        <v>0</v>
      </c>
    </row>
    <row r="68" spans="1:9" x14ac:dyDescent="0.2">
      <c r="A68" t="s">
        <v>692</v>
      </c>
      <c r="B68" t="s">
        <v>824</v>
      </c>
      <c r="C68">
        <v>687</v>
      </c>
      <c r="D68" t="s">
        <v>9</v>
      </c>
      <c r="E68" t="str">
        <f>VLOOKUP(D68,Lookups!$A$2:$C$244,2,FALSE)</f>
        <v>Amelanchier spp.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692</v>
      </c>
      <c r="B69" t="s">
        <v>824</v>
      </c>
      <c r="C69">
        <v>687</v>
      </c>
      <c r="D69" t="s">
        <v>6</v>
      </c>
      <c r="E69" t="str">
        <f>VLOOKUP(D69,Lookups!$A$2:$C$244,2,FALSE)</f>
        <v>Acer rubrum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692</v>
      </c>
      <c r="B70" t="s">
        <v>824</v>
      </c>
      <c r="C70">
        <v>687</v>
      </c>
      <c r="D70" t="s">
        <v>237</v>
      </c>
      <c r="E70" t="str">
        <f>VLOOKUP(D70,Lookups!$A$2:$C$244,2,FALSE)</f>
        <v>Prunus serotina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692</v>
      </c>
      <c r="B71" t="s">
        <v>824</v>
      </c>
      <c r="C71">
        <v>686</v>
      </c>
      <c r="D71" t="s">
        <v>237</v>
      </c>
      <c r="E71" t="str">
        <f>VLOOKUP(D71,Lookups!$A$2:$C$244,2,FALSE)</f>
        <v>Prunus serotina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692</v>
      </c>
      <c r="B72" t="s">
        <v>824</v>
      </c>
      <c r="C72">
        <v>686</v>
      </c>
      <c r="D72" t="s">
        <v>253</v>
      </c>
      <c r="E72" t="str">
        <f>VLOOKUP(D72,Lookups!$A$2:$C$244,2,FALSE)</f>
        <v>Quercus ilicifolia</v>
      </c>
      <c r="F72">
        <v>27</v>
      </c>
      <c r="G72">
        <v>0</v>
      </c>
      <c r="H72">
        <v>0</v>
      </c>
      <c r="I72">
        <v>0</v>
      </c>
    </row>
    <row r="73" spans="1:9" x14ac:dyDescent="0.2">
      <c r="A73" t="s">
        <v>692</v>
      </c>
      <c r="B73" t="s">
        <v>824</v>
      </c>
      <c r="C73">
        <v>686</v>
      </c>
      <c r="D73" t="s">
        <v>262</v>
      </c>
      <c r="E73" t="str">
        <f>VLOOKUP(D73,Lookups!$A$2:$C$244,2,FALSE)</f>
        <v>Quercus prinoides</v>
      </c>
      <c r="F73">
        <v>6</v>
      </c>
      <c r="G73">
        <v>0</v>
      </c>
      <c r="H73">
        <v>0</v>
      </c>
      <c r="I73">
        <v>0</v>
      </c>
    </row>
    <row r="74" spans="1:9" x14ac:dyDescent="0.2">
      <c r="A74" t="s">
        <v>692</v>
      </c>
      <c r="B74" t="s">
        <v>824</v>
      </c>
      <c r="C74">
        <v>686</v>
      </c>
      <c r="D74" t="s">
        <v>250</v>
      </c>
      <c r="E74" t="str">
        <f>VLOOKUP(D74,Lookups!$A$2:$C$244,2,FALSE)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692</v>
      </c>
      <c r="B75" t="s">
        <v>824</v>
      </c>
      <c r="C75">
        <v>685</v>
      </c>
      <c r="D75" t="s">
        <v>262</v>
      </c>
      <c r="E75" t="str">
        <f>VLOOKUP(D75,Lookups!$A$2:$C$244,2,FALSE)</f>
        <v>Quercus prinoides</v>
      </c>
      <c r="F75">
        <v>7</v>
      </c>
      <c r="G75">
        <v>0</v>
      </c>
      <c r="H75">
        <v>0</v>
      </c>
      <c r="I75">
        <v>0</v>
      </c>
    </row>
    <row r="76" spans="1:9" x14ac:dyDescent="0.2">
      <c r="A76" t="s">
        <v>692</v>
      </c>
      <c r="B76" t="s">
        <v>824</v>
      </c>
      <c r="C76">
        <v>685</v>
      </c>
      <c r="D76" t="s">
        <v>253</v>
      </c>
      <c r="E76" t="str">
        <f>VLOOKUP(D76,Lookups!$A$2:$C$244,2,FALSE)</f>
        <v>Quercus ilicifolia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692</v>
      </c>
      <c r="B77" t="s">
        <v>824</v>
      </c>
      <c r="C77">
        <v>684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692</v>
      </c>
      <c r="B78" t="s">
        <v>824</v>
      </c>
      <c r="C78">
        <v>683</v>
      </c>
      <c r="D78" t="s">
        <v>237</v>
      </c>
      <c r="E78" t="str">
        <f>VLOOKUP(D78,Lookups!$A$2:$C$244,2,FALSE)</f>
        <v>Prunus serotina</v>
      </c>
      <c r="F78">
        <v>6</v>
      </c>
      <c r="G78">
        <v>0</v>
      </c>
      <c r="H78">
        <v>0</v>
      </c>
      <c r="I78">
        <v>0</v>
      </c>
    </row>
    <row r="79" spans="1:9" x14ac:dyDescent="0.2">
      <c r="A79" t="s">
        <v>692</v>
      </c>
      <c r="B79" t="s">
        <v>824</v>
      </c>
      <c r="C79">
        <v>683</v>
      </c>
      <c r="D79" t="s">
        <v>262</v>
      </c>
      <c r="E79" t="str">
        <f>VLOOKUP(D79,Lookups!$A$2:$C$244,2,FALSE)</f>
        <v>Quercus prinoides</v>
      </c>
      <c r="F79">
        <v>3</v>
      </c>
      <c r="G79">
        <v>0</v>
      </c>
      <c r="H79">
        <v>0</v>
      </c>
      <c r="I79">
        <v>0</v>
      </c>
    </row>
    <row r="80" spans="1:9" x14ac:dyDescent="0.2">
      <c r="A80" t="s">
        <v>692</v>
      </c>
      <c r="B80" t="s">
        <v>824</v>
      </c>
      <c r="C80">
        <v>683</v>
      </c>
      <c r="D80" t="s">
        <v>250</v>
      </c>
      <c r="E80" t="str">
        <f>VLOOKUP(D80,Lookups!$A$2:$C$244,2,FALSE)</f>
        <v>Quercus coccinea</v>
      </c>
      <c r="F80">
        <v>8</v>
      </c>
      <c r="G80">
        <v>0</v>
      </c>
      <c r="H80">
        <v>0</v>
      </c>
      <c r="I80">
        <v>0</v>
      </c>
    </row>
    <row r="81" spans="1:9" x14ac:dyDescent="0.2">
      <c r="A81" t="s">
        <v>692</v>
      </c>
      <c r="B81" t="s">
        <v>824</v>
      </c>
      <c r="C81">
        <v>683</v>
      </c>
      <c r="D81" t="s">
        <v>110</v>
      </c>
      <c r="E81" t="str">
        <f>VLOOKUP(D81,Lookups!$A$2:$C$244,2,FALSE)</f>
        <v>Frangula alnus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692</v>
      </c>
      <c r="B82" t="s">
        <v>824</v>
      </c>
      <c r="C82">
        <v>683</v>
      </c>
      <c r="D82" t="s">
        <v>6</v>
      </c>
      <c r="E82" t="str">
        <f>VLOOKUP(D82,Lookups!$A$2:$C$244,2,FALSE)</f>
        <v>Acer rubrum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692</v>
      </c>
      <c r="B83" t="s">
        <v>824</v>
      </c>
      <c r="C83">
        <v>683</v>
      </c>
      <c r="D83" t="s">
        <v>274</v>
      </c>
      <c r="E83" t="str">
        <f>VLOOKUP(D83,Lookups!$A$2:$C$244,2,FALSE)</f>
        <v>Quercus velutina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692</v>
      </c>
      <c r="B84" t="s">
        <v>824</v>
      </c>
      <c r="C84">
        <v>683</v>
      </c>
      <c r="D84" t="s">
        <v>253</v>
      </c>
      <c r="E84" t="str">
        <f>VLOOKUP(D84,Lookups!$A$2:$C$244,2,FALSE)</f>
        <v>Quercus ilicifolia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692</v>
      </c>
      <c r="B85" t="s">
        <v>824</v>
      </c>
      <c r="C85">
        <v>683</v>
      </c>
      <c r="D85" t="s">
        <v>465</v>
      </c>
      <c r="E85" t="str">
        <f>VLOOKUP(D85,Lookups!$A$2:$C$244,2,FALSE)</f>
        <v>Fraxinus americana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692</v>
      </c>
      <c r="B86" t="s">
        <v>824</v>
      </c>
      <c r="C86">
        <v>682</v>
      </c>
      <c r="D86" t="s">
        <v>247</v>
      </c>
      <c r="E86" t="str">
        <f>VLOOKUP(D86,Lookups!$A$2:$C$244,2,FALSE)</f>
        <v>Quercus alba</v>
      </c>
      <c r="F86">
        <v>7</v>
      </c>
      <c r="G86">
        <v>0</v>
      </c>
      <c r="H86">
        <v>0</v>
      </c>
      <c r="I86">
        <v>0</v>
      </c>
    </row>
    <row r="87" spans="1:9" x14ac:dyDescent="0.2">
      <c r="A87" t="s">
        <v>692</v>
      </c>
      <c r="B87" t="s">
        <v>824</v>
      </c>
      <c r="C87">
        <v>682</v>
      </c>
      <c r="D87" t="s">
        <v>262</v>
      </c>
      <c r="E87" t="str">
        <f>VLOOKUP(D87,Lookups!$A$2:$C$244,2,FALSE)</f>
        <v>Quercus prinoides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692</v>
      </c>
      <c r="B88" t="s">
        <v>824</v>
      </c>
      <c r="C88">
        <v>682</v>
      </c>
      <c r="D88" t="s">
        <v>465</v>
      </c>
      <c r="E88" t="str">
        <f>VLOOKUP(D88,Lookups!$A$2:$C$244,2,FALSE)</f>
        <v>Fraxinus americana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692</v>
      </c>
      <c r="B89" t="s">
        <v>824</v>
      </c>
      <c r="C89">
        <v>682</v>
      </c>
      <c r="D89" t="s">
        <v>250</v>
      </c>
      <c r="E89" t="str">
        <f>VLOOKUP(D89,Lookups!$A$2:$C$244,2,FALSE)</f>
        <v>Quercus coccinea</v>
      </c>
      <c r="F89">
        <v>5</v>
      </c>
      <c r="G89">
        <v>0</v>
      </c>
      <c r="H89">
        <v>0</v>
      </c>
      <c r="I89">
        <v>0</v>
      </c>
    </row>
    <row r="90" spans="1:9" x14ac:dyDescent="0.2">
      <c r="A90" t="s">
        <v>692</v>
      </c>
      <c r="B90" t="s">
        <v>824</v>
      </c>
      <c r="C90">
        <v>682</v>
      </c>
      <c r="D90" t="s">
        <v>274</v>
      </c>
      <c r="E90" t="str">
        <f>VLOOKUP(D90,Lookups!$A$2:$C$244,2,FALSE)</f>
        <v>Quercus velutina</v>
      </c>
      <c r="F90">
        <v>2</v>
      </c>
      <c r="G90">
        <v>0</v>
      </c>
      <c r="H90">
        <v>0</v>
      </c>
      <c r="I90">
        <v>0</v>
      </c>
    </row>
    <row r="91" spans="1:9" x14ac:dyDescent="0.2">
      <c r="A91" t="s">
        <v>709</v>
      </c>
      <c r="B91" t="s">
        <v>824</v>
      </c>
      <c r="C91">
        <v>750</v>
      </c>
      <c r="D91" t="s">
        <v>375</v>
      </c>
      <c r="E91" t="str">
        <f>VLOOKUP(D91,Lookups!$A$2:$C$244,2,FALSE)</f>
        <v>Populus deltoides</v>
      </c>
      <c r="F91">
        <v>6</v>
      </c>
      <c r="G91">
        <v>0</v>
      </c>
      <c r="H91">
        <v>0</v>
      </c>
      <c r="I91">
        <v>0</v>
      </c>
    </row>
    <row r="92" spans="1:9" x14ac:dyDescent="0.2">
      <c r="A92" t="s">
        <v>709</v>
      </c>
      <c r="B92" t="s">
        <v>824</v>
      </c>
      <c r="C92">
        <v>750</v>
      </c>
      <c r="D92" t="s">
        <v>253</v>
      </c>
      <c r="E92" t="str">
        <f>VLOOKUP(D92,Lookups!$A$2:$C$244,2,FALSE)</f>
        <v>Quercus ilicifolia</v>
      </c>
      <c r="F92">
        <v>14</v>
      </c>
      <c r="G92">
        <v>0</v>
      </c>
      <c r="H92">
        <v>0</v>
      </c>
      <c r="I92">
        <v>0</v>
      </c>
    </row>
    <row r="93" spans="1:9" x14ac:dyDescent="0.2">
      <c r="A93" t="s">
        <v>709</v>
      </c>
      <c r="B93" t="s">
        <v>824</v>
      </c>
      <c r="C93">
        <v>750</v>
      </c>
      <c r="D93" t="s">
        <v>274</v>
      </c>
      <c r="E93" t="str">
        <f>VLOOKUP(D93,Lookups!$A$2:$C$244,2,FALSE)</f>
        <v>Quercus velutina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709</v>
      </c>
      <c r="B94" t="s">
        <v>824</v>
      </c>
      <c r="C94">
        <v>749</v>
      </c>
      <c r="D94" t="s">
        <v>253</v>
      </c>
      <c r="E94" t="str">
        <f>VLOOKUP(D94,Lookups!$A$2:$C$244,2,FALSE)</f>
        <v>Quercus ilicifolia</v>
      </c>
      <c r="F94">
        <v>8</v>
      </c>
      <c r="G94">
        <v>0</v>
      </c>
      <c r="H94">
        <v>0</v>
      </c>
      <c r="I94">
        <v>0</v>
      </c>
    </row>
    <row r="95" spans="1:9" x14ac:dyDescent="0.2">
      <c r="A95" t="s">
        <v>709</v>
      </c>
      <c r="B95" t="s">
        <v>824</v>
      </c>
      <c r="C95">
        <v>749</v>
      </c>
      <c r="D95" t="s">
        <v>274</v>
      </c>
      <c r="E95" t="str">
        <f>VLOOKUP(D95,Lookups!$A$2:$C$244,2,FALSE)</f>
        <v>Quercus velutina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709</v>
      </c>
      <c r="B96" t="s">
        <v>824</v>
      </c>
      <c r="C96">
        <v>749</v>
      </c>
      <c r="D96" t="s">
        <v>237</v>
      </c>
      <c r="E96" t="str">
        <f>VLOOKUP(D96,Lookups!$A$2:$C$244,2,FALSE)</f>
        <v>Prunus serotina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709</v>
      </c>
      <c r="B97" t="s">
        <v>824</v>
      </c>
      <c r="C97">
        <v>748</v>
      </c>
      <c r="D97" t="s">
        <v>253</v>
      </c>
      <c r="E97" t="str">
        <f>VLOOKUP(D97,Lookups!$A$2:$C$244,2,FALSE)</f>
        <v>Quercus ilicifolia</v>
      </c>
      <c r="F97">
        <v>21</v>
      </c>
      <c r="G97">
        <v>0</v>
      </c>
      <c r="H97">
        <v>0</v>
      </c>
      <c r="I97">
        <v>0</v>
      </c>
    </row>
    <row r="98" spans="1:9" x14ac:dyDescent="0.2">
      <c r="A98" t="s">
        <v>709</v>
      </c>
      <c r="B98" t="s">
        <v>824</v>
      </c>
      <c r="C98">
        <v>748</v>
      </c>
      <c r="D98" t="s">
        <v>262</v>
      </c>
      <c r="E98" t="str">
        <f>VLOOKUP(D98,Lookups!$A$2:$C$244,2,FALSE)</f>
        <v>Quercus prinoides</v>
      </c>
      <c r="F98">
        <v>14</v>
      </c>
      <c r="G98">
        <v>0</v>
      </c>
      <c r="H98">
        <v>0</v>
      </c>
      <c r="I98">
        <v>0</v>
      </c>
    </row>
    <row r="99" spans="1:9" x14ac:dyDescent="0.2">
      <c r="A99" t="s">
        <v>709</v>
      </c>
      <c r="B99" t="s">
        <v>824</v>
      </c>
      <c r="C99">
        <v>748</v>
      </c>
      <c r="D99" t="s">
        <v>237</v>
      </c>
      <c r="E99" t="str">
        <f>VLOOKUP(D99,Lookups!$A$2:$C$244,2,FALSE)</f>
        <v>Prunus serotina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709</v>
      </c>
      <c r="B100" t="s">
        <v>824</v>
      </c>
      <c r="C100">
        <v>747</v>
      </c>
      <c r="D100" t="s">
        <v>253</v>
      </c>
      <c r="E100" t="str">
        <f>VLOOKUP(D100,Lookups!$A$2:$C$244,2,FALSE)</f>
        <v>Quercus ilicifolia</v>
      </c>
      <c r="F100">
        <v>22</v>
      </c>
      <c r="G100">
        <v>0</v>
      </c>
      <c r="H100">
        <v>0</v>
      </c>
      <c r="I100">
        <v>0</v>
      </c>
    </row>
    <row r="101" spans="1:9" x14ac:dyDescent="0.2">
      <c r="A101" t="s">
        <v>709</v>
      </c>
      <c r="B101" t="s">
        <v>824</v>
      </c>
      <c r="C101">
        <v>747</v>
      </c>
      <c r="D101" t="s">
        <v>262</v>
      </c>
      <c r="E101" t="str">
        <f>VLOOKUP(D101,Lookups!$A$2:$C$244,2,FALSE)</f>
        <v>Quercus prinoides</v>
      </c>
      <c r="F101">
        <v>15</v>
      </c>
      <c r="G101">
        <v>0</v>
      </c>
      <c r="H101">
        <v>0</v>
      </c>
      <c r="I101">
        <v>0</v>
      </c>
    </row>
    <row r="102" spans="1:9" x14ac:dyDescent="0.2">
      <c r="A102" t="s">
        <v>709</v>
      </c>
      <c r="B102" t="s">
        <v>824</v>
      </c>
      <c r="C102">
        <v>746</v>
      </c>
      <c r="D102" t="s">
        <v>253</v>
      </c>
      <c r="E102" t="str">
        <f>VLOOKUP(D102,Lookups!$A$2:$C$244,2,FALSE)</f>
        <v>Quercus ilicifolia</v>
      </c>
      <c r="F102">
        <v>11</v>
      </c>
      <c r="G102">
        <v>0</v>
      </c>
      <c r="H102">
        <v>0</v>
      </c>
      <c r="I102">
        <v>0</v>
      </c>
    </row>
    <row r="103" spans="1:9" x14ac:dyDescent="0.2">
      <c r="A103" t="s">
        <v>709</v>
      </c>
      <c r="B103" t="s">
        <v>824</v>
      </c>
      <c r="C103">
        <v>745</v>
      </c>
      <c r="D103" t="s">
        <v>375</v>
      </c>
      <c r="E103" t="str">
        <f>VLOOKUP(D103,Lookups!$A$2:$C$244,2,FALSE)</f>
        <v>Populus deltoides</v>
      </c>
      <c r="F103">
        <v>8</v>
      </c>
      <c r="G103">
        <v>0</v>
      </c>
      <c r="H103">
        <v>0</v>
      </c>
      <c r="I103">
        <v>0</v>
      </c>
    </row>
    <row r="104" spans="1:9" x14ac:dyDescent="0.2">
      <c r="A104" t="s">
        <v>709</v>
      </c>
      <c r="B104" t="s">
        <v>824</v>
      </c>
      <c r="C104">
        <v>745</v>
      </c>
      <c r="D104" t="s">
        <v>253</v>
      </c>
      <c r="E104" t="str">
        <f>VLOOKUP(D104,Lookups!$A$2:$C$244,2,FALSE)</f>
        <v>Quercus ilicifolia</v>
      </c>
      <c r="F104">
        <v>15</v>
      </c>
      <c r="G104">
        <v>0</v>
      </c>
      <c r="H104">
        <v>0</v>
      </c>
      <c r="I104">
        <v>0</v>
      </c>
    </row>
    <row r="105" spans="1:9" x14ac:dyDescent="0.2">
      <c r="A105" t="s">
        <v>709</v>
      </c>
      <c r="B105" t="s">
        <v>824</v>
      </c>
      <c r="C105">
        <v>745</v>
      </c>
      <c r="D105" t="s">
        <v>262</v>
      </c>
      <c r="E105" t="str">
        <f>VLOOKUP(D105,Lookups!$A$2:$C$244,2,FALSE)</f>
        <v>Quercus prinoides</v>
      </c>
      <c r="F105">
        <v>30</v>
      </c>
      <c r="G105">
        <v>0</v>
      </c>
      <c r="H105">
        <v>0</v>
      </c>
      <c r="I105">
        <v>0</v>
      </c>
    </row>
    <row r="106" spans="1:9" x14ac:dyDescent="0.2">
      <c r="A106" t="s">
        <v>709</v>
      </c>
      <c r="B106" t="s">
        <v>824</v>
      </c>
      <c r="C106">
        <v>744</v>
      </c>
      <c r="D106" t="s">
        <v>253</v>
      </c>
      <c r="E106" t="str">
        <f>VLOOKUP(D106,Lookups!$A$2:$C$244,2,FALSE)</f>
        <v>Quercus ilicifolia</v>
      </c>
      <c r="F106">
        <v>6</v>
      </c>
      <c r="G106">
        <v>0</v>
      </c>
      <c r="H106">
        <v>0</v>
      </c>
      <c r="I106">
        <v>0</v>
      </c>
    </row>
    <row r="107" spans="1:9" x14ac:dyDescent="0.2">
      <c r="A107" t="s">
        <v>709</v>
      </c>
      <c r="B107" t="s">
        <v>824</v>
      </c>
      <c r="C107">
        <v>744</v>
      </c>
      <c r="D107" t="s">
        <v>213</v>
      </c>
      <c r="E107" t="str">
        <f>VLOOKUP(D107,Lookups!$A$2:$C$244,2,FALSE)</f>
        <v>Populus tremuloides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709</v>
      </c>
      <c r="B108" t="s">
        <v>824</v>
      </c>
      <c r="C108">
        <v>743</v>
      </c>
      <c r="D108" t="s">
        <v>237</v>
      </c>
      <c r="E108" t="str">
        <f>VLOOKUP(D108,Lookups!$A$2:$C$244,2,FALSE)</f>
        <v>Prunus serotina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709</v>
      </c>
      <c r="B109" t="s">
        <v>824</v>
      </c>
      <c r="C109">
        <v>743</v>
      </c>
      <c r="D109" t="s">
        <v>213</v>
      </c>
      <c r="E109" t="str">
        <f>VLOOKUP(D109,Lookups!$A$2:$C$244,2,FALSE)</f>
        <v>Populus tremuloides</v>
      </c>
      <c r="F109">
        <v>4</v>
      </c>
      <c r="G109">
        <v>0</v>
      </c>
      <c r="H109">
        <v>0</v>
      </c>
      <c r="I109">
        <v>0</v>
      </c>
    </row>
    <row r="110" spans="1:9" x14ac:dyDescent="0.2">
      <c r="A110" t="s">
        <v>709</v>
      </c>
      <c r="B110" t="s">
        <v>824</v>
      </c>
      <c r="C110">
        <v>743</v>
      </c>
      <c r="D110" t="s">
        <v>253</v>
      </c>
      <c r="E110" t="str">
        <f>VLOOKUP(D110,Lookups!$A$2:$C$244,2,FALSE)</f>
        <v>Quercus ilicifolia</v>
      </c>
      <c r="F110">
        <v>29</v>
      </c>
      <c r="G110">
        <v>0</v>
      </c>
      <c r="H110">
        <v>0</v>
      </c>
      <c r="I110">
        <v>0</v>
      </c>
    </row>
    <row r="111" spans="1:9" x14ac:dyDescent="0.2">
      <c r="A111" t="s">
        <v>709</v>
      </c>
      <c r="B111" t="s">
        <v>824</v>
      </c>
      <c r="C111">
        <v>742</v>
      </c>
      <c r="D111" t="s">
        <v>375</v>
      </c>
      <c r="E111" t="str">
        <f>VLOOKUP(D111,Lookups!$A$2:$C$244,2,FALSE)</f>
        <v>Populus deltoides</v>
      </c>
      <c r="F111">
        <v>3</v>
      </c>
      <c r="G111">
        <v>0</v>
      </c>
      <c r="H111">
        <v>0</v>
      </c>
      <c r="I111">
        <v>0</v>
      </c>
    </row>
    <row r="112" spans="1:9" x14ac:dyDescent="0.2">
      <c r="A112" t="s">
        <v>709</v>
      </c>
      <c r="B112" t="s">
        <v>824</v>
      </c>
      <c r="C112">
        <v>742</v>
      </c>
      <c r="D112" t="s">
        <v>253</v>
      </c>
      <c r="E112" t="str">
        <f>VLOOKUP(D112,Lookups!$A$2:$C$244,2,FALSE)</f>
        <v>Quercus ilicifolia</v>
      </c>
      <c r="F112">
        <v>7</v>
      </c>
      <c r="G112">
        <v>0</v>
      </c>
      <c r="H112">
        <v>0</v>
      </c>
      <c r="I112">
        <v>0</v>
      </c>
    </row>
    <row r="113" spans="1:9" x14ac:dyDescent="0.2">
      <c r="A113" t="s">
        <v>709</v>
      </c>
      <c r="B113" t="s">
        <v>824</v>
      </c>
      <c r="C113">
        <v>742</v>
      </c>
      <c r="D113" t="s">
        <v>262</v>
      </c>
      <c r="E113" t="str">
        <f>VLOOKUP(D113,Lookups!$A$2:$C$244,2,FALSE)</f>
        <v>Quercus prinoides</v>
      </c>
      <c r="F113">
        <v>13</v>
      </c>
      <c r="G113">
        <v>0</v>
      </c>
      <c r="H113">
        <v>0</v>
      </c>
      <c r="I113">
        <v>0</v>
      </c>
    </row>
    <row r="114" spans="1:9" x14ac:dyDescent="0.2">
      <c r="A114" t="s">
        <v>709</v>
      </c>
      <c r="B114" t="s">
        <v>824</v>
      </c>
      <c r="C114">
        <v>742</v>
      </c>
      <c r="D114" t="s">
        <v>237</v>
      </c>
      <c r="E114" t="str">
        <f>VLOOKUP(D114,Lookups!$A$2:$C$244,2,FALSE)</f>
        <v>Prunus serotina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709</v>
      </c>
      <c r="B115" t="s">
        <v>824</v>
      </c>
      <c r="C115">
        <v>741</v>
      </c>
      <c r="D115" t="s">
        <v>253</v>
      </c>
      <c r="E115" t="str">
        <f>VLOOKUP(D115,Lookups!$A$2:$C$244,2,FALSE)</f>
        <v>Quercus ilicifolia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709</v>
      </c>
      <c r="B116" t="s">
        <v>824</v>
      </c>
      <c r="C116">
        <v>740</v>
      </c>
      <c r="D116" t="s">
        <v>253</v>
      </c>
      <c r="E116" t="str">
        <f>VLOOKUP(D116,Lookups!$A$2:$C$244,2,FALSE)</f>
        <v>Quercus ilicifolia</v>
      </c>
      <c r="F116">
        <v>54</v>
      </c>
      <c r="G116">
        <v>0</v>
      </c>
      <c r="H116">
        <v>0</v>
      </c>
      <c r="I116">
        <v>0</v>
      </c>
    </row>
    <row r="117" spans="1:9" x14ac:dyDescent="0.2">
      <c r="A117" t="s">
        <v>709</v>
      </c>
      <c r="B117" t="s">
        <v>824</v>
      </c>
      <c r="C117">
        <v>739</v>
      </c>
      <c r="D117" t="s">
        <v>253</v>
      </c>
      <c r="E117" t="str">
        <f>VLOOKUP(D117,Lookups!$A$2:$C$244,2,FALSE)</f>
        <v>Quercus ilicifolia</v>
      </c>
      <c r="F117">
        <v>19</v>
      </c>
      <c r="G117">
        <v>0</v>
      </c>
      <c r="H117">
        <v>0</v>
      </c>
      <c r="I117">
        <v>0</v>
      </c>
    </row>
    <row r="118" spans="1:9" x14ac:dyDescent="0.2">
      <c r="A118" t="s">
        <v>709</v>
      </c>
      <c r="B118" t="s">
        <v>824</v>
      </c>
      <c r="C118">
        <v>739</v>
      </c>
      <c r="D118" t="s">
        <v>237</v>
      </c>
      <c r="E118" t="str">
        <f>VLOOKUP(D118,Lookups!$A$2:$C$244,2,FALSE)</f>
        <v>Prunus serotina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709</v>
      </c>
      <c r="B119" t="s">
        <v>824</v>
      </c>
      <c r="C119">
        <v>739</v>
      </c>
      <c r="D119" t="s">
        <v>213</v>
      </c>
      <c r="E119" t="str">
        <f>VLOOKUP(D119,Lookups!$A$2:$C$244,2,FALSE)</f>
        <v>Populus tremuloides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709</v>
      </c>
      <c r="B120" t="s">
        <v>824</v>
      </c>
      <c r="C120">
        <v>738</v>
      </c>
      <c r="D120" t="s">
        <v>253</v>
      </c>
      <c r="E120" t="str">
        <f>VLOOKUP(D120,Lookups!$A$2:$C$244,2,FALSE)</f>
        <v>Quercus ilicifolia</v>
      </c>
      <c r="F120">
        <v>12</v>
      </c>
      <c r="G120">
        <v>0</v>
      </c>
      <c r="H120">
        <v>0</v>
      </c>
      <c r="I120">
        <v>0</v>
      </c>
    </row>
    <row r="121" spans="1:9" x14ac:dyDescent="0.2">
      <c r="A121" t="s">
        <v>709</v>
      </c>
      <c r="B121" t="s">
        <v>824</v>
      </c>
      <c r="C121">
        <v>738</v>
      </c>
      <c r="D121" t="s">
        <v>262</v>
      </c>
      <c r="E121" t="str">
        <f>VLOOKUP(D121,Lookups!$A$2:$C$244,2,FALSE)</f>
        <v>Quercus prinoides</v>
      </c>
      <c r="F121">
        <v>19</v>
      </c>
      <c r="G121">
        <v>0</v>
      </c>
      <c r="H121">
        <v>0</v>
      </c>
      <c r="I121">
        <v>0</v>
      </c>
    </row>
    <row r="122" spans="1:9" x14ac:dyDescent="0.2">
      <c r="A122" t="s">
        <v>709</v>
      </c>
      <c r="B122" t="s">
        <v>824</v>
      </c>
      <c r="C122">
        <v>738</v>
      </c>
      <c r="D122" t="s">
        <v>213</v>
      </c>
      <c r="E122" t="str">
        <f>VLOOKUP(D122,Lookups!$A$2:$C$244,2,FALSE)</f>
        <v>Populus tremuloides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709</v>
      </c>
      <c r="B123" t="s">
        <v>824</v>
      </c>
      <c r="C123">
        <v>738</v>
      </c>
      <c r="D123" t="s">
        <v>515</v>
      </c>
      <c r="E123" t="str">
        <f>VLOOKUP(D123,Lookups!$A$2:$C$244,2,FALSE)</f>
        <v>Salix humilis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709</v>
      </c>
      <c r="B124" t="s">
        <v>824</v>
      </c>
      <c r="C124">
        <v>737</v>
      </c>
      <c r="D124" t="s">
        <v>237</v>
      </c>
      <c r="E124" t="str">
        <f>VLOOKUP(D124,Lookups!$A$2:$C$244,2,FALSE)</f>
        <v>Prunus serotina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709</v>
      </c>
      <c r="B125" t="s">
        <v>824</v>
      </c>
      <c r="C125">
        <v>737</v>
      </c>
      <c r="D125" t="s">
        <v>262</v>
      </c>
      <c r="E125" t="str">
        <f>VLOOKUP(D125,Lookups!$A$2:$C$244,2,FALSE)</f>
        <v>Quercus prinoides</v>
      </c>
      <c r="F125">
        <v>22</v>
      </c>
      <c r="G125">
        <v>0</v>
      </c>
      <c r="H125">
        <v>0</v>
      </c>
      <c r="I125">
        <v>0</v>
      </c>
    </row>
    <row r="126" spans="1:9" x14ac:dyDescent="0.2">
      <c r="A126" t="s">
        <v>709</v>
      </c>
      <c r="B126" t="s">
        <v>824</v>
      </c>
      <c r="C126">
        <v>737</v>
      </c>
      <c r="D126" t="s">
        <v>253</v>
      </c>
      <c r="E126" t="str">
        <f>VLOOKUP(D126,Lookups!$A$2:$C$244,2,FALSE)</f>
        <v>Quercus ilicifolia</v>
      </c>
      <c r="F126">
        <v>30</v>
      </c>
      <c r="G126">
        <v>0</v>
      </c>
      <c r="H126">
        <v>0</v>
      </c>
      <c r="I126">
        <v>0</v>
      </c>
    </row>
    <row r="127" spans="1:9" x14ac:dyDescent="0.2">
      <c r="A127" t="s">
        <v>709</v>
      </c>
      <c r="B127" t="s">
        <v>824</v>
      </c>
      <c r="C127">
        <v>737</v>
      </c>
      <c r="D127" t="s">
        <v>9</v>
      </c>
      <c r="E127" t="str">
        <f>VLOOKUP(D127,Lookups!$A$2:$C$244,2,FALSE)</f>
        <v>Amelanchier spp.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709</v>
      </c>
      <c r="B128" t="s">
        <v>824</v>
      </c>
      <c r="C128">
        <v>736</v>
      </c>
      <c r="D128" t="s">
        <v>253</v>
      </c>
      <c r="E128" t="str">
        <f>VLOOKUP(D128,Lookups!$A$2:$C$244,2,FALSE)</f>
        <v>Quercus ilicifolia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709</v>
      </c>
      <c r="B129" t="s">
        <v>824</v>
      </c>
      <c r="C129">
        <v>736</v>
      </c>
      <c r="D129" t="s">
        <v>213</v>
      </c>
      <c r="E129" t="str">
        <f>VLOOKUP(D129,Lookups!$A$2:$C$244,2,FALSE)</f>
        <v>Populus tremuloides</v>
      </c>
      <c r="F129">
        <v>3</v>
      </c>
      <c r="G129">
        <v>0</v>
      </c>
      <c r="H129">
        <v>0</v>
      </c>
      <c r="I129">
        <v>0</v>
      </c>
    </row>
    <row r="130" spans="1:9" x14ac:dyDescent="0.2">
      <c r="A130" t="s">
        <v>709</v>
      </c>
      <c r="B130" t="s">
        <v>824</v>
      </c>
      <c r="C130">
        <v>735</v>
      </c>
      <c r="D130" t="s">
        <v>253</v>
      </c>
      <c r="E130" t="str">
        <f>VLOOKUP(D130,Lookups!$A$2:$C$244,2,FALSE)</f>
        <v>Quercus ilicifolia</v>
      </c>
      <c r="F130">
        <v>20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824</v>
      </c>
      <c r="C131">
        <v>735</v>
      </c>
      <c r="D131" t="s">
        <v>262</v>
      </c>
      <c r="E131" t="str">
        <f>VLOOKUP(D131,Lookups!$A$2:$C$244,2,FALSE)</f>
        <v>Quercus prinoides</v>
      </c>
      <c r="F131">
        <v>26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824</v>
      </c>
      <c r="C132">
        <v>735</v>
      </c>
      <c r="D132" t="s">
        <v>237</v>
      </c>
      <c r="E132" t="str">
        <f>VLOOKUP(D132,Lookups!$A$2:$C$244,2,FALSE)</f>
        <v>Prunus serotina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824</v>
      </c>
      <c r="C133">
        <v>735</v>
      </c>
      <c r="D133" t="s">
        <v>210</v>
      </c>
      <c r="E133" t="str">
        <f>VLOOKUP(D133,Lookups!$A$2:$C$244,2,FALSE)</f>
        <v>Populus grandidentata</v>
      </c>
      <c r="F133">
        <v>2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824</v>
      </c>
      <c r="C134">
        <v>735</v>
      </c>
      <c r="D134" t="s">
        <v>274</v>
      </c>
      <c r="E134" t="str">
        <f>VLOOKUP(D134,Lookups!$A$2:$C$244,2,FALSE)</f>
        <v>Quercus velutina</v>
      </c>
      <c r="F134">
        <v>6</v>
      </c>
      <c r="G134">
        <v>0</v>
      </c>
      <c r="H134">
        <v>6</v>
      </c>
      <c r="I134">
        <v>0</v>
      </c>
    </row>
    <row r="135" spans="1:9" x14ac:dyDescent="0.2">
      <c r="A135" t="s">
        <v>709</v>
      </c>
      <c r="B135" t="s">
        <v>824</v>
      </c>
      <c r="C135">
        <v>735</v>
      </c>
      <c r="D135" t="s">
        <v>250</v>
      </c>
      <c r="E135" t="str">
        <f>VLOOKUP(D135,Lookups!$A$2:$C$244,2,FALSE)</f>
        <v>Quercus coccinea</v>
      </c>
      <c r="F135">
        <v>8</v>
      </c>
      <c r="G135">
        <v>0</v>
      </c>
      <c r="H135">
        <v>8</v>
      </c>
      <c r="I135">
        <v>0</v>
      </c>
    </row>
    <row r="136" spans="1:9" x14ac:dyDescent="0.2">
      <c r="A136" t="s">
        <v>709</v>
      </c>
      <c r="B136" t="s">
        <v>824</v>
      </c>
      <c r="C136">
        <v>734</v>
      </c>
      <c r="D136" t="s">
        <v>237</v>
      </c>
      <c r="E136" t="str">
        <f>VLOOKUP(D136,Lookups!$A$2:$C$244,2,FALSE)</f>
        <v>Prunus serotina</v>
      </c>
      <c r="F136">
        <v>11</v>
      </c>
      <c r="G136">
        <v>0</v>
      </c>
      <c r="H136">
        <v>4</v>
      </c>
      <c r="I136">
        <v>0</v>
      </c>
    </row>
    <row r="137" spans="1:9" x14ac:dyDescent="0.2">
      <c r="A137" t="s">
        <v>709</v>
      </c>
      <c r="B137" t="s">
        <v>824</v>
      </c>
      <c r="C137">
        <v>734</v>
      </c>
      <c r="D137" t="s">
        <v>253</v>
      </c>
      <c r="E137" t="str">
        <f>VLOOKUP(D137,Lookups!$A$2:$C$244,2,FALSE)</f>
        <v>Quercus ilicifolia</v>
      </c>
      <c r="F137">
        <v>12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824</v>
      </c>
      <c r="C138">
        <v>734</v>
      </c>
      <c r="D138" t="s">
        <v>274</v>
      </c>
      <c r="E138" t="str">
        <f>VLOOKUP(D138,Lookups!$A$2:$C$244,2,FALSE)</f>
        <v>Quercus velutina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824</v>
      </c>
      <c r="C139">
        <v>733</v>
      </c>
      <c r="D139" t="s">
        <v>253</v>
      </c>
      <c r="E139" t="str">
        <f>VLOOKUP(D139,Lookups!$A$2:$C$244,2,FALSE)</f>
        <v>Quercus ilicifolia</v>
      </c>
      <c r="F139">
        <v>7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824</v>
      </c>
      <c r="C140">
        <v>733</v>
      </c>
      <c r="D140" t="s">
        <v>262</v>
      </c>
      <c r="E140" t="str">
        <f>VLOOKUP(D140,Lookups!$A$2:$C$244,2,FALSE)</f>
        <v>Quercus prinoides</v>
      </c>
      <c r="F140">
        <v>35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824</v>
      </c>
      <c r="C141">
        <v>732</v>
      </c>
      <c r="D141" t="s">
        <v>253</v>
      </c>
      <c r="E141" t="str">
        <f>VLOOKUP(D141,Lookups!$A$2:$C$244,2,FALSE)</f>
        <v>Quercus ilicifolia</v>
      </c>
      <c r="F141">
        <v>47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824</v>
      </c>
      <c r="C142">
        <v>732</v>
      </c>
      <c r="D142" t="s">
        <v>262</v>
      </c>
      <c r="E142" t="str">
        <f>VLOOKUP(D142,Lookups!$A$2:$C$244,2,FALSE)</f>
        <v>Quercus prinoides</v>
      </c>
      <c r="F142">
        <v>21</v>
      </c>
      <c r="G142">
        <v>0</v>
      </c>
      <c r="H142">
        <v>0</v>
      </c>
      <c r="I142">
        <v>0</v>
      </c>
    </row>
    <row r="143" spans="1:9" x14ac:dyDescent="0.2">
      <c r="A143" t="s">
        <v>709</v>
      </c>
      <c r="B143" t="s">
        <v>824</v>
      </c>
      <c r="C143">
        <v>731</v>
      </c>
      <c r="D143" t="s">
        <v>253</v>
      </c>
      <c r="E143" t="str">
        <f>VLOOKUP(D143,Lookups!$A$2:$C$244,2,FALSE)</f>
        <v>Quercus ilicifolia</v>
      </c>
      <c r="F143">
        <v>15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824</v>
      </c>
      <c r="C144">
        <v>731</v>
      </c>
      <c r="D144" t="s">
        <v>262</v>
      </c>
      <c r="E144" t="str">
        <f>VLOOKUP(D144,Lookups!$A$2:$C$244,2,FALSE)</f>
        <v>Quercus prinoides</v>
      </c>
      <c r="F144">
        <v>7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824</v>
      </c>
      <c r="C145">
        <v>730</v>
      </c>
      <c r="D145" t="s">
        <v>250</v>
      </c>
      <c r="E145" t="str">
        <f>VLOOKUP(D145,Lookups!$A$2:$C$244,2,FALSE)</f>
        <v>Quercus coccinea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824</v>
      </c>
      <c r="C146">
        <v>730</v>
      </c>
      <c r="D146" t="s">
        <v>253</v>
      </c>
      <c r="E146" t="str">
        <f>VLOOKUP(D146,Lookups!$A$2:$C$244,2,FALSE)</f>
        <v>Quercus ilicifolia</v>
      </c>
      <c r="F146">
        <v>26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824</v>
      </c>
      <c r="C147">
        <v>729</v>
      </c>
      <c r="D147" t="s">
        <v>210</v>
      </c>
      <c r="E147" t="str">
        <f>VLOOKUP(D147,Lookups!$A$2:$C$244,2,FALSE)</f>
        <v>Populus grandidentata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824</v>
      </c>
      <c r="C148">
        <v>729</v>
      </c>
      <c r="D148" t="s">
        <v>253</v>
      </c>
      <c r="E148" t="str">
        <f>VLOOKUP(D148,Lookups!$A$2:$C$244,2,FALSE)</f>
        <v>Quercus ilicifolia</v>
      </c>
      <c r="F148">
        <v>46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824</v>
      </c>
      <c r="C149">
        <v>729</v>
      </c>
      <c r="D149" t="s">
        <v>262</v>
      </c>
      <c r="E149" t="str">
        <f>VLOOKUP(D149,Lookups!$A$2:$C$244,2,FALSE)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721</v>
      </c>
      <c r="B150" t="s">
        <v>824</v>
      </c>
      <c r="C150">
        <v>866</v>
      </c>
      <c r="D150" t="s">
        <v>253</v>
      </c>
      <c r="E150" t="str">
        <f>VLOOKUP(D150,Lookups!$A$2:$C$244,2,FALSE)</f>
        <v>Quercus ilicifolia</v>
      </c>
      <c r="F150">
        <v>38</v>
      </c>
      <c r="G150">
        <v>0</v>
      </c>
      <c r="H150">
        <v>0</v>
      </c>
      <c r="I150">
        <v>0</v>
      </c>
    </row>
    <row r="151" spans="1:9" x14ac:dyDescent="0.2">
      <c r="A151" t="s">
        <v>721</v>
      </c>
      <c r="B151" t="s">
        <v>824</v>
      </c>
      <c r="C151">
        <v>866</v>
      </c>
      <c r="D151" t="s">
        <v>262</v>
      </c>
      <c r="E151" t="str">
        <f>VLOOKUP(D151,Lookups!$A$2:$C$244,2,FALSE)</f>
        <v>Quercus prinoides</v>
      </c>
      <c r="F151">
        <v>5</v>
      </c>
      <c r="G151">
        <v>0</v>
      </c>
      <c r="H151">
        <v>0</v>
      </c>
      <c r="I151">
        <v>0</v>
      </c>
    </row>
    <row r="152" spans="1:9" x14ac:dyDescent="0.2">
      <c r="A152" t="s">
        <v>721</v>
      </c>
      <c r="B152" t="s">
        <v>824</v>
      </c>
      <c r="C152">
        <v>865</v>
      </c>
      <c r="D152" t="s">
        <v>262</v>
      </c>
      <c r="E152" t="str">
        <f>VLOOKUP(D152,Lookups!$A$2:$C$244,2,FALSE)</f>
        <v>Quercus prinoides</v>
      </c>
      <c r="F152">
        <v>22</v>
      </c>
      <c r="G152">
        <v>0</v>
      </c>
      <c r="H152">
        <v>0</v>
      </c>
      <c r="I152">
        <v>0</v>
      </c>
    </row>
    <row r="153" spans="1:9" x14ac:dyDescent="0.2">
      <c r="A153" t="s">
        <v>721</v>
      </c>
      <c r="B153" t="s">
        <v>824</v>
      </c>
      <c r="C153">
        <v>865</v>
      </c>
      <c r="D153" t="s">
        <v>253</v>
      </c>
      <c r="E153" t="str">
        <f>VLOOKUP(D153,Lookups!$A$2:$C$244,2,FALSE)</f>
        <v>Quercus ilicifolia</v>
      </c>
      <c r="F153">
        <v>18</v>
      </c>
      <c r="G153">
        <v>0</v>
      </c>
      <c r="H153">
        <v>0</v>
      </c>
      <c r="I153">
        <v>0</v>
      </c>
    </row>
    <row r="154" spans="1:9" x14ac:dyDescent="0.2">
      <c r="A154" t="s">
        <v>721</v>
      </c>
      <c r="B154" t="s">
        <v>824</v>
      </c>
      <c r="C154">
        <v>864</v>
      </c>
      <c r="D154" t="s">
        <v>253</v>
      </c>
      <c r="E154" t="str">
        <f>VLOOKUP(D154,Lookups!$A$2:$C$244,2,FALSE)</f>
        <v>Quercus ilicifolia</v>
      </c>
      <c r="F154">
        <v>17</v>
      </c>
      <c r="G154">
        <v>0</v>
      </c>
      <c r="H154">
        <v>0</v>
      </c>
      <c r="I154">
        <v>0</v>
      </c>
    </row>
    <row r="155" spans="1:9" x14ac:dyDescent="0.2">
      <c r="A155" t="s">
        <v>721</v>
      </c>
      <c r="B155" t="s">
        <v>824</v>
      </c>
      <c r="C155">
        <v>864</v>
      </c>
      <c r="D155" t="s">
        <v>262</v>
      </c>
      <c r="E155" t="str">
        <f>VLOOKUP(D155,Lookups!$A$2:$C$244,2,FALSE)</f>
        <v>Quercus prinoides</v>
      </c>
      <c r="F155">
        <v>32</v>
      </c>
      <c r="G155">
        <v>0</v>
      </c>
      <c r="H155">
        <v>0</v>
      </c>
      <c r="I155">
        <v>0</v>
      </c>
    </row>
    <row r="156" spans="1:9" x14ac:dyDescent="0.2">
      <c r="A156" t="s">
        <v>721</v>
      </c>
      <c r="B156" t="s">
        <v>824</v>
      </c>
      <c r="C156">
        <v>863</v>
      </c>
      <c r="D156" t="s">
        <v>253</v>
      </c>
      <c r="E156" t="str">
        <f>VLOOKUP(D156,Lookups!$A$2:$C$244,2,FALSE)</f>
        <v>Quercus ilicifolia</v>
      </c>
      <c r="F156">
        <v>8</v>
      </c>
      <c r="G156">
        <v>0</v>
      </c>
      <c r="H156">
        <v>0</v>
      </c>
      <c r="I156">
        <v>0</v>
      </c>
    </row>
    <row r="157" spans="1:9" x14ac:dyDescent="0.2">
      <c r="A157" t="s">
        <v>721</v>
      </c>
      <c r="B157" t="s">
        <v>824</v>
      </c>
      <c r="C157">
        <v>863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721</v>
      </c>
      <c r="B158" t="s">
        <v>824</v>
      </c>
      <c r="C158">
        <v>863</v>
      </c>
      <c r="D158" t="s">
        <v>250</v>
      </c>
      <c r="E158" t="str">
        <f>VLOOKUP(D158,Lookups!$A$2:$C$244,2,FALSE)</f>
        <v>Quercus coccinea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721</v>
      </c>
      <c r="B159" t="s">
        <v>824</v>
      </c>
      <c r="C159">
        <v>863</v>
      </c>
      <c r="D159" t="s">
        <v>515</v>
      </c>
      <c r="E159" t="str">
        <f>VLOOKUP(D159,Lookups!$A$2:$C$244,2,FALSE)</f>
        <v>Salix humilis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721</v>
      </c>
      <c r="B160" t="s">
        <v>824</v>
      </c>
      <c r="C160">
        <v>862</v>
      </c>
      <c r="D160" t="s">
        <v>253</v>
      </c>
      <c r="E160" t="str">
        <f>VLOOKUP(D160,Lookups!$A$2:$C$244,2,FALSE)</f>
        <v>Quercus ilicifolia</v>
      </c>
      <c r="F160">
        <v>16</v>
      </c>
      <c r="G160">
        <v>0</v>
      </c>
      <c r="H160">
        <v>0</v>
      </c>
      <c r="I160">
        <v>0</v>
      </c>
    </row>
    <row r="161" spans="1:9" x14ac:dyDescent="0.2">
      <c r="A161" t="s">
        <v>721</v>
      </c>
      <c r="B161" t="s">
        <v>824</v>
      </c>
      <c r="C161">
        <v>862</v>
      </c>
      <c r="D161" t="s">
        <v>213</v>
      </c>
      <c r="E161" t="str">
        <f>VLOOKUP(D161,Lookups!$A$2:$C$244,2,FALSE)</f>
        <v>Populus tremuloides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721</v>
      </c>
      <c r="B162" t="s">
        <v>824</v>
      </c>
      <c r="C162">
        <v>862</v>
      </c>
      <c r="D162" t="s">
        <v>262</v>
      </c>
      <c r="E162" t="str">
        <f>VLOOKUP(D162,Lookups!$A$2:$C$244,2,FALSE)</f>
        <v>Quercus prinoides</v>
      </c>
      <c r="F162">
        <v>38</v>
      </c>
      <c r="G162">
        <v>0</v>
      </c>
      <c r="H162">
        <v>0</v>
      </c>
      <c r="I162">
        <v>0</v>
      </c>
    </row>
    <row r="163" spans="1:9" x14ac:dyDescent="0.2">
      <c r="A163" t="s">
        <v>721</v>
      </c>
      <c r="B163" t="s">
        <v>824</v>
      </c>
      <c r="C163">
        <v>861</v>
      </c>
      <c r="D163" t="s">
        <v>237</v>
      </c>
      <c r="E163" t="str">
        <f>VLOOKUP(D163,Lookups!$A$2:$C$244,2,FALSE)</f>
        <v>Prunus serotina</v>
      </c>
      <c r="F163">
        <v>8</v>
      </c>
      <c r="G163">
        <v>1</v>
      </c>
      <c r="H163">
        <v>0</v>
      </c>
      <c r="I163">
        <v>0</v>
      </c>
    </row>
    <row r="164" spans="1:9" x14ac:dyDescent="0.2">
      <c r="A164" t="s">
        <v>721</v>
      </c>
      <c r="B164" t="s">
        <v>824</v>
      </c>
      <c r="C164">
        <v>861</v>
      </c>
      <c r="D164" t="s">
        <v>253</v>
      </c>
      <c r="E164" t="str">
        <f>VLOOKUP(D164,Lookups!$A$2:$C$244,2,FALSE)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721</v>
      </c>
      <c r="B165" t="s">
        <v>824</v>
      </c>
      <c r="C165">
        <v>861</v>
      </c>
      <c r="D165" t="s">
        <v>9</v>
      </c>
      <c r="E165" t="str">
        <f>VLOOKUP(D165,Lookups!$A$2:$C$244,2,FALSE)</f>
        <v>Amelanchier spp.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721</v>
      </c>
      <c r="B166" t="s">
        <v>824</v>
      </c>
      <c r="C166">
        <v>861</v>
      </c>
      <c r="D166" t="s">
        <v>213</v>
      </c>
      <c r="E166" t="str">
        <f>VLOOKUP(D166,Lookups!$A$2:$C$244,2,FALSE)</f>
        <v>Populus tremuloides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721</v>
      </c>
      <c r="B167" t="s">
        <v>824</v>
      </c>
      <c r="C167">
        <v>860</v>
      </c>
      <c r="D167" t="s">
        <v>253</v>
      </c>
      <c r="E167" t="str">
        <f>VLOOKUP(D167,Lookups!$A$2:$C$244,2,FALSE)</f>
        <v>Quercus ilicifolia</v>
      </c>
      <c r="F167">
        <v>38</v>
      </c>
      <c r="G167">
        <v>0</v>
      </c>
      <c r="H167">
        <v>0</v>
      </c>
      <c r="I167">
        <v>0</v>
      </c>
    </row>
    <row r="168" spans="1:9" x14ac:dyDescent="0.2">
      <c r="A168" t="s">
        <v>721</v>
      </c>
      <c r="B168" t="s">
        <v>824</v>
      </c>
      <c r="C168">
        <v>860</v>
      </c>
      <c r="D168" t="s">
        <v>213</v>
      </c>
      <c r="E168" t="str">
        <f>VLOOKUP(D168,Lookups!$A$2:$C$244,2,FALSE)</f>
        <v>Populus tremuloides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721</v>
      </c>
      <c r="B169" t="s">
        <v>824</v>
      </c>
      <c r="C169">
        <v>859</v>
      </c>
      <c r="D169" t="s">
        <v>250</v>
      </c>
      <c r="E169" t="str">
        <f>VLOOKUP(D169,Lookups!$A$2:$C$244,2,FALSE)</f>
        <v>Quercus coccinea</v>
      </c>
      <c r="F169">
        <v>3</v>
      </c>
      <c r="G169">
        <v>3</v>
      </c>
      <c r="H169">
        <v>0</v>
      </c>
      <c r="I169">
        <v>0</v>
      </c>
    </row>
    <row r="170" spans="1:9" x14ac:dyDescent="0.2">
      <c r="A170" t="s">
        <v>721</v>
      </c>
      <c r="B170" t="s">
        <v>824</v>
      </c>
      <c r="C170">
        <v>859</v>
      </c>
      <c r="D170" t="s">
        <v>253</v>
      </c>
      <c r="E170" t="str">
        <f>VLOOKUP(D170,Lookups!$A$2:$C$244,2,FALSE)</f>
        <v>Quercus ilicifolia</v>
      </c>
      <c r="F170">
        <v>7</v>
      </c>
      <c r="G170">
        <v>0</v>
      </c>
      <c r="H170">
        <v>0</v>
      </c>
      <c r="I170">
        <v>0</v>
      </c>
    </row>
    <row r="171" spans="1:9" x14ac:dyDescent="0.2">
      <c r="A171" t="s">
        <v>721</v>
      </c>
      <c r="B171" t="s">
        <v>824</v>
      </c>
      <c r="C171">
        <v>859</v>
      </c>
      <c r="D171" t="s">
        <v>213</v>
      </c>
      <c r="E171" t="str">
        <f>VLOOKUP(D171,Lookups!$A$2:$C$244,2,FALSE)</f>
        <v>Populus tremuloides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721</v>
      </c>
      <c r="B172" t="s">
        <v>824</v>
      </c>
      <c r="C172">
        <v>858</v>
      </c>
      <c r="D172" t="s">
        <v>262</v>
      </c>
      <c r="E172" t="str">
        <f>VLOOKUP(D172,Lookups!$A$2:$C$244,2,FALSE)</f>
        <v>Quercus prinoides</v>
      </c>
      <c r="F172">
        <v>20</v>
      </c>
      <c r="G172">
        <v>0</v>
      </c>
      <c r="H172">
        <v>0</v>
      </c>
      <c r="I172">
        <v>0</v>
      </c>
    </row>
    <row r="173" spans="1:9" x14ac:dyDescent="0.2">
      <c r="A173" t="s">
        <v>721</v>
      </c>
      <c r="B173" t="s">
        <v>824</v>
      </c>
      <c r="C173">
        <v>858</v>
      </c>
      <c r="D173" t="s">
        <v>253</v>
      </c>
      <c r="E173" t="str">
        <f>VLOOKUP(D173,Lookups!$A$2:$C$244,2,FALSE)</f>
        <v>Quercus ilicifolia</v>
      </c>
      <c r="F173">
        <v>12</v>
      </c>
      <c r="G173">
        <v>0</v>
      </c>
      <c r="H173">
        <v>0</v>
      </c>
      <c r="I173">
        <v>0</v>
      </c>
    </row>
    <row r="174" spans="1:9" x14ac:dyDescent="0.2">
      <c r="A174" t="s">
        <v>721</v>
      </c>
      <c r="B174" t="s">
        <v>824</v>
      </c>
      <c r="C174">
        <v>858</v>
      </c>
      <c r="D174" t="s">
        <v>237</v>
      </c>
      <c r="E174" t="str">
        <f>VLOOKUP(D174,Lookups!$A$2:$C$244,2,FALSE)</f>
        <v>Prunus serotina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721</v>
      </c>
      <c r="B175" t="s">
        <v>824</v>
      </c>
      <c r="C175">
        <v>858</v>
      </c>
      <c r="D175" t="s">
        <v>9</v>
      </c>
      <c r="E175" t="str">
        <f>VLOOKUP(D175,Lookups!$A$2:$C$244,2,FALSE)</f>
        <v>Amelanchier spp.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721</v>
      </c>
      <c r="B176" t="s">
        <v>824</v>
      </c>
      <c r="C176">
        <v>857</v>
      </c>
      <c r="D176" t="s">
        <v>253</v>
      </c>
      <c r="E176" t="str">
        <f>VLOOKUP(D176,Lookups!$A$2:$C$244,2,FALSE)</f>
        <v>Quercus ilicifolia</v>
      </c>
      <c r="F176">
        <v>24</v>
      </c>
      <c r="G176">
        <v>0</v>
      </c>
      <c r="H176">
        <v>0</v>
      </c>
      <c r="I176">
        <v>0</v>
      </c>
    </row>
    <row r="177" spans="1:9" x14ac:dyDescent="0.2">
      <c r="A177" t="s">
        <v>721</v>
      </c>
      <c r="B177" t="s">
        <v>824</v>
      </c>
      <c r="C177">
        <v>857</v>
      </c>
      <c r="D177" t="s">
        <v>262</v>
      </c>
      <c r="E177" t="str">
        <f>VLOOKUP(D177,Lookups!$A$2:$C$244,2,FALSE)</f>
        <v>Quercus prinoides</v>
      </c>
      <c r="F177">
        <v>8</v>
      </c>
      <c r="G177">
        <v>0</v>
      </c>
      <c r="H177">
        <v>0</v>
      </c>
      <c r="I177">
        <v>0</v>
      </c>
    </row>
    <row r="178" spans="1:9" x14ac:dyDescent="0.2">
      <c r="A178" t="s">
        <v>721</v>
      </c>
      <c r="B178" t="s">
        <v>824</v>
      </c>
      <c r="C178">
        <v>856</v>
      </c>
      <c r="D178" t="s">
        <v>262</v>
      </c>
      <c r="E178" t="str">
        <f>VLOOKUP(D178,Lookups!$A$2:$C$244,2,FALSE)</f>
        <v>Quercus prinoides</v>
      </c>
      <c r="F178">
        <v>13</v>
      </c>
      <c r="G178">
        <v>0</v>
      </c>
      <c r="H178">
        <v>0</v>
      </c>
      <c r="I178">
        <v>0</v>
      </c>
    </row>
    <row r="179" spans="1:9" x14ac:dyDescent="0.2">
      <c r="A179" t="s">
        <v>721</v>
      </c>
      <c r="B179" t="s">
        <v>824</v>
      </c>
      <c r="C179">
        <v>856</v>
      </c>
      <c r="D179" t="s">
        <v>375</v>
      </c>
      <c r="E179" t="str">
        <f>VLOOKUP(D179,Lookups!$A$2:$C$244,2,FALSE)</f>
        <v>Populus deltoides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721</v>
      </c>
      <c r="B180" t="s">
        <v>824</v>
      </c>
      <c r="C180">
        <v>856</v>
      </c>
      <c r="D180" t="s">
        <v>253</v>
      </c>
      <c r="E180" t="str">
        <f>VLOOKUP(D180,Lookups!$A$2:$C$244,2,FALSE)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721</v>
      </c>
      <c r="B181" t="s">
        <v>824</v>
      </c>
      <c r="C181">
        <v>855</v>
      </c>
      <c r="D181" t="s">
        <v>253</v>
      </c>
      <c r="E181" t="str">
        <f>VLOOKUP(D181,Lookups!$A$2:$C$244,2,FALSE)</f>
        <v>Quercus ilicifolia</v>
      </c>
      <c r="F181">
        <v>31</v>
      </c>
      <c r="G181">
        <v>0</v>
      </c>
      <c r="H181">
        <v>0</v>
      </c>
      <c r="I181">
        <v>0</v>
      </c>
    </row>
    <row r="182" spans="1:9" x14ac:dyDescent="0.2">
      <c r="A182" t="s">
        <v>721</v>
      </c>
      <c r="B182" t="s">
        <v>824</v>
      </c>
      <c r="C182">
        <v>855</v>
      </c>
      <c r="D182" t="s">
        <v>262</v>
      </c>
      <c r="E182" t="str">
        <f>VLOOKUP(D182,Lookups!$A$2:$C$244,2,FALSE)</f>
        <v>Quercus prinoides</v>
      </c>
      <c r="F182">
        <v>13</v>
      </c>
      <c r="G182">
        <v>0</v>
      </c>
      <c r="H182">
        <v>0</v>
      </c>
      <c r="I182">
        <v>0</v>
      </c>
    </row>
    <row r="183" spans="1:9" x14ac:dyDescent="0.2">
      <c r="A183" t="s">
        <v>721</v>
      </c>
      <c r="B183" t="s">
        <v>824</v>
      </c>
      <c r="C183">
        <v>854</v>
      </c>
      <c r="D183" t="s">
        <v>253</v>
      </c>
      <c r="E183" t="str">
        <f>VLOOKUP(D183,Lookups!$A$2:$C$244,2,FALSE)</f>
        <v>Quercus ilicifolia</v>
      </c>
      <c r="F183">
        <v>25</v>
      </c>
      <c r="G183">
        <v>0</v>
      </c>
      <c r="H183">
        <v>0</v>
      </c>
      <c r="I183">
        <v>0</v>
      </c>
    </row>
    <row r="184" spans="1:9" x14ac:dyDescent="0.2">
      <c r="A184" t="s">
        <v>721</v>
      </c>
      <c r="B184" t="s">
        <v>824</v>
      </c>
      <c r="C184">
        <v>854</v>
      </c>
      <c r="D184" t="s">
        <v>262</v>
      </c>
      <c r="E184" t="str">
        <f>VLOOKUP(D184,Lookups!$A$2:$C$244,2,FALSE)</f>
        <v>Quercus prinoides</v>
      </c>
      <c r="F184">
        <v>13</v>
      </c>
      <c r="G184">
        <v>0</v>
      </c>
      <c r="H184">
        <v>0</v>
      </c>
      <c r="I184">
        <v>0</v>
      </c>
    </row>
    <row r="185" spans="1:9" x14ac:dyDescent="0.2">
      <c r="A185" t="s">
        <v>721</v>
      </c>
      <c r="B185" t="s">
        <v>824</v>
      </c>
      <c r="C185">
        <v>853</v>
      </c>
      <c r="D185" t="s">
        <v>262</v>
      </c>
      <c r="E185" t="str">
        <f>VLOOKUP(D185,Lookups!$A$2:$C$244,2,FALSE)</f>
        <v>Quercus prinoides</v>
      </c>
      <c r="F185">
        <v>69</v>
      </c>
      <c r="G185">
        <v>0</v>
      </c>
      <c r="H185">
        <v>0</v>
      </c>
      <c r="I185">
        <v>0</v>
      </c>
    </row>
    <row r="186" spans="1:9" x14ac:dyDescent="0.2">
      <c r="A186" t="s">
        <v>721</v>
      </c>
      <c r="B186" t="s">
        <v>824</v>
      </c>
      <c r="C186">
        <v>853</v>
      </c>
      <c r="D186" t="s">
        <v>253</v>
      </c>
      <c r="E186" t="str">
        <f>VLOOKUP(D186,Lookups!$A$2:$C$244,2,FALSE)</f>
        <v>Quercus ilicifolia</v>
      </c>
      <c r="F186">
        <v>14</v>
      </c>
      <c r="G186">
        <v>0</v>
      </c>
      <c r="H186">
        <v>0</v>
      </c>
      <c r="I186">
        <v>0</v>
      </c>
    </row>
    <row r="187" spans="1:9" x14ac:dyDescent="0.2">
      <c r="A187" t="s">
        <v>721</v>
      </c>
      <c r="B187" t="s">
        <v>824</v>
      </c>
      <c r="C187">
        <v>852</v>
      </c>
      <c r="D187" t="s">
        <v>262</v>
      </c>
      <c r="E187" t="str">
        <f>VLOOKUP(D187,Lookups!$A$2:$C$244,2,FALSE)</f>
        <v>Quercus prinoides</v>
      </c>
      <c r="F187">
        <v>17</v>
      </c>
      <c r="G187">
        <v>0</v>
      </c>
      <c r="H187">
        <v>0</v>
      </c>
      <c r="I187">
        <v>0</v>
      </c>
    </row>
    <row r="188" spans="1:9" x14ac:dyDescent="0.2">
      <c r="A188" t="s">
        <v>721</v>
      </c>
      <c r="B188" t="s">
        <v>824</v>
      </c>
      <c r="C188">
        <v>852</v>
      </c>
      <c r="D188" t="s">
        <v>253</v>
      </c>
      <c r="E188" t="str">
        <f>VLOOKUP(D188,Lookups!$A$2:$C$244,2,FALSE)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721</v>
      </c>
      <c r="B189" t="s">
        <v>824</v>
      </c>
      <c r="C189">
        <v>851</v>
      </c>
      <c r="D189" t="s">
        <v>253</v>
      </c>
      <c r="E189" t="str">
        <f>VLOOKUP(D189,Lookups!$A$2:$C$244,2,FALSE)</f>
        <v>Quercus ilicifolia</v>
      </c>
      <c r="F189">
        <v>20</v>
      </c>
      <c r="G189">
        <v>0</v>
      </c>
      <c r="H189">
        <v>0</v>
      </c>
      <c r="I189">
        <v>0</v>
      </c>
    </row>
    <row r="190" spans="1:9" x14ac:dyDescent="0.2">
      <c r="A190" t="s">
        <v>721</v>
      </c>
      <c r="B190" t="s">
        <v>824</v>
      </c>
      <c r="C190">
        <v>851</v>
      </c>
      <c r="D190" t="s">
        <v>262</v>
      </c>
      <c r="E190" t="str">
        <f>VLOOKUP(D190,Lookups!$A$2:$C$244,2,FALSE)</f>
        <v>Quercus prinoides</v>
      </c>
      <c r="F190">
        <v>51</v>
      </c>
      <c r="G190">
        <v>0</v>
      </c>
      <c r="H190">
        <v>0</v>
      </c>
      <c r="I190">
        <v>0</v>
      </c>
    </row>
    <row r="191" spans="1:9" x14ac:dyDescent="0.2">
      <c r="A191" t="s">
        <v>721</v>
      </c>
      <c r="B191" t="s">
        <v>824</v>
      </c>
      <c r="C191">
        <v>850</v>
      </c>
      <c r="D191" t="s">
        <v>253</v>
      </c>
      <c r="E191" t="str">
        <f>VLOOKUP(D191,Lookups!$A$2:$C$244,2,FALSE)</f>
        <v>Quercus ilicifolia</v>
      </c>
      <c r="F191">
        <v>37</v>
      </c>
      <c r="G191">
        <v>0</v>
      </c>
      <c r="H191">
        <v>0</v>
      </c>
      <c r="I191">
        <v>0</v>
      </c>
    </row>
    <row r="192" spans="1:9" x14ac:dyDescent="0.2">
      <c r="A192" t="s">
        <v>721</v>
      </c>
      <c r="B192" t="s">
        <v>824</v>
      </c>
      <c r="C192">
        <v>849</v>
      </c>
      <c r="D192" t="s">
        <v>253</v>
      </c>
      <c r="E192" t="str">
        <f>VLOOKUP(D192,Lookups!$A$2:$C$244,2,FALSE)</f>
        <v>Quercus ilicifolia</v>
      </c>
      <c r="F192">
        <v>10</v>
      </c>
      <c r="G192">
        <v>0</v>
      </c>
      <c r="H192">
        <v>0</v>
      </c>
      <c r="I192">
        <v>0</v>
      </c>
    </row>
    <row r="193" spans="1:9" x14ac:dyDescent="0.2">
      <c r="A193" t="s">
        <v>721</v>
      </c>
      <c r="B193" t="s">
        <v>824</v>
      </c>
      <c r="C193">
        <v>849</v>
      </c>
      <c r="D193" t="s">
        <v>262</v>
      </c>
      <c r="E193" t="str">
        <f>VLOOKUP(D193,Lookups!$A$2:$C$244,2,FALSE)</f>
        <v>Quercus prinoides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721</v>
      </c>
      <c r="B194" t="s">
        <v>824</v>
      </c>
      <c r="C194">
        <v>848</v>
      </c>
      <c r="D194" t="s">
        <v>253</v>
      </c>
      <c r="E194" t="str">
        <f>VLOOKUP(D194,Lookups!$A$2:$C$244,2,FALSE)</f>
        <v>Quercus ilicifolia</v>
      </c>
      <c r="F194">
        <v>21</v>
      </c>
      <c r="G194">
        <v>0</v>
      </c>
      <c r="H194">
        <v>0</v>
      </c>
      <c r="I194">
        <v>0</v>
      </c>
    </row>
    <row r="195" spans="1:9" x14ac:dyDescent="0.2">
      <c r="A195" t="s">
        <v>721</v>
      </c>
      <c r="B195" t="s">
        <v>824</v>
      </c>
      <c r="C195">
        <v>848</v>
      </c>
      <c r="D195" t="s">
        <v>262</v>
      </c>
      <c r="E195" t="str">
        <f>VLOOKUP(D195,Lookups!$A$2:$C$244,2,FALSE)</f>
        <v>Quercus prinoides</v>
      </c>
      <c r="F195">
        <v>14</v>
      </c>
      <c r="G195">
        <v>0</v>
      </c>
      <c r="H195">
        <v>0</v>
      </c>
      <c r="I195">
        <v>0</v>
      </c>
    </row>
    <row r="196" spans="1:9" x14ac:dyDescent="0.2">
      <c r="A196" t="s">
        <v>721</v>
      </c>
      <c r="B196" t="s">
        <v>824</v>
      </c>
      <c r="C196">
        <v>847</v>
      </c>
      <c r="D196" t="s">
        <v>253</v>
      </c>
      <c r="E196" t="str">
        <f>VLOOKUP(D196,Lookups!$A$2:$C$244,2,FALSE)</f>
        <v>Quercus ilicifolia</v>
      </c>
      <c r="F196">
        <v>27</v>
      </c>
      <c r="G196">
        <v>0</v>
      </c>
      <c r="H196">
        <v>0</v>
      </c>
      <c r="I196">
        <v>0</v>
      </c>
    </row>
    <row r="197" spans="1:9" x14ac:dyDescent="0.2">
      <c r="A197" t="s">
        <v>721</v>
      </c>
      <c r="B197" t="s">
        <v>824</v>
      </c>
      <c r="C197">
        <v>847</v>
      </c>
      <c r="D197" t="s">
        <v>262</v>
      </c>
      <c r="E197" t="str">
        <f>VLOOKUP(D197,Lookups!$A$2:$C$244,2,FALSE)</f>
        <v>Quercus prinoides</v>
      </c>
      <c r="F197">
        <v>5</v>
      </c>
      <c r="G197">
        <v>0</v>
      </c>
      <c r="H197">
        <v>0</v>
      </c>
      <c r="I197">
        <v>0</v>
      </c>
    </row>
    <row r="198" spans="1:9" x14ac:dyDescent="0.2">
      <c r="A198" t="s">
        <v>721</v>
      </c>
      <c r="B198" t="s">
        <v>824</v>
      </c>
      <c r="C198">
        <v>847</v>
      </c>
      <c r="D198" t="s">
        <v>237</v>
      </c>
      <c r="E198" t="str">
        <f>VLOOKUP(D198,Lookups!$A$2:$C$244,2,FALSE)</f>
        <v>Prunus serotina</v>
      </c>
      <c r="F198">
        <v>4</v>
      </c>
      <c r="G198">
        <v>0</v>
      </c>
      <c r="H198">
        <v>0</v>
      </c>
      <c r="I198">
        <v>0</v>
      </c>
    </row>
    <row r="199" spans="1:9" x14ac:dyDescent="0.2">
      <c r="A199" t="s">
        <v>721</v>
      </c>
      <c r="B199" t="s">
        <v>824</v>
      </c>
      <c r="C199">
        <v>846</v>
      </c>
      <c r="D199" t="s">
        <v>262</v>
      </c>
      <c r="E199" t="str">
        <f>VLOOKUP(D199,Lookups!$A$2:$C$244,2,FALSE)</f>
        <v>Quercus prinoides</v>
      </c>
      <c r="F199">
        <v>35</v>
      </c>
      <c r="G199">
        <v>0</v>
      </c>
      <c r="H199">
        <v>0</v>
      </c>
      <c r="I199">
        <v>0</v>
      </c>
    </row>
    <row r="200" spans="1:9" x14ac:dyDescent="0.2">
      <c r="A200" t="s">
        <v>721</v>
      </c>
      <c r="B200" t="s">
        <v>824</v>
      </c>
      <c r="C200">
        <v>846</v>
      </c>
      <c r="D200" t="s">
        <v>515</v>
      </c>
      <c r="E200" t="str">
        <f>VLOOKUP(D200,Lookups!$A$2:$C$244,2,FALSE)</f>
        <v>Salix humilis</v>
      </c>
      <c r="F200">
        <v>9</v>
      </c>
      <c r="G200">
        <v>0</v>
      </c>
      <c r="H200">
        <v>0</v>
      </c>
      <c r="I200">
        <v>0</v>
      </c>
    </row>
    <row r="201" spans="1:9" x14ac:dyDescent="0.2">
      <c r="A201" t="s">
        <v>721</v>
      </c>
      <c r="B201" t="s">
        <v>824</v>
      </c>
      <c r="C201">
        <v>846</v>
      </c>
      <c r="D201" t="s">
        <v>253</v>
      </c>
      <c r="E201" t="str">
        <f>VLOOKUP(D201,Lookups!$A$2:$C$244,2,FALSE)</f>
        <v>Quercus ilicifolia</v>
      </c>
      <c r="F201">
        <v>33</v>
      </c>
      <c r="G201">
        <v>0</v>
      </c>
      <c r="H201">
        <v>0</v>
      </c>
      <c r="I201">
        <v>0</v>
      </c>
    </row>
    <row r="202" spans="1:9" x14ac:dyDescent="0.2">
      <c r="A202" t="s">
        <v>721</v>
      </c>
      <c r="B202" t="s">
        <v>824</v>
      </c>
      <c r="C202">
        <v>845</v>
      </c>
      <c r="D202" t="s">
        <v>253</v>
      </c>
      <c r="E202" t="str">
        <f>VLOOKUP(D202,Lookups!$A$2:$C$244,2,FALSE)</f>
        <v>Quercus ilicifolia</v>
      </c>
      <c r="F202">
        <v>10</v>
      </c>
      <c r="G202">
        <v>0</v>
      </c>
      <c r="H202">
        <v>0</v>
      </c>
      <c r="I202">
        <v>0</v>
      </c>
    </row>
    <row r="203" spans="1:9" x14ac:dyDescent="0.2">
      <c r="A203" t="s">
        <v>721</v>
      </c>
      <c r="B203" t="s">
        <v>824</v>
      </c>
      <c r="C203">
        <v>845</v>
      </c>
      <c r="D203" t="s">
        <v>262</v>
      </c>
      <c r="E203" t="str">
        <f>VLOOKUP(D203,Lookups!$A$2:$C$244,2,FALSE)</f>
        <v>Quercus prinoides</v>
      </c>
      <c r="F203">
        <v>2</v>
      </c>
      <c r="G203">
        <v>0</v>
      </c>
      <c r="H203">
        <v>0</v>
      </c>
      <c r="I203">
        <v>0</v>
      </c>
    </row>
    <row r="204" spans="1:9" x14ac:dyDescent="0.2">
      <c r="A204" t="s">
        <v>721</v>
      </c>
      <c r="B204" t="s">
        <v>824</v>
      </c>
      <c r="C204">
        <v>844</v>
      </c>
      <c r="D204" t="s">
        <v>253</v>
      </c>
      <c r="E204" t="str">
        <f>VLOOKUP(D204,Lookups!$A$2:$C$244,2,FALSE)</f>
        <v>Quercus ilicifolia</v>
      </c>
      <c r="F204">
        <v>3</v>
      </c>
      <c r="G204">
        <v>0</v>
      </c>
      <c r="H204">
        <v>0</v>
      </c>
      <c r="I204">
        <v>0</v>
      </c>
    </row>
    <row r="205" spans="1:9" x14ac:dyDescent="0.2">
      <c r="A205" t="s">
        <v>721</v>
      </c>
      <c r="B205" t="s">
        <v>824</v>
      </c>
      <c r="C205">
        <v>843</v>
      </c>
      <c r="D205" t="s">
        <v>253</v>
      </c>
      <c r="E205" t="str">
        <f>VLOOKUP(D205,Lookups!$A$2:$C$244,2,FALSE)</f>
        <v>Quercus ilicifolia</v>
      </c>
      <c r="F205">
        <v>11</v>
      </c>
      <c r="G205">
        <v>0</v>
      </c>
      <c r="H205">
        <v>0</v>
      </c>
      <c r="I205">
        <v>0</v>
      </c>
    </row>
    <row r="206" spans="1:9" x14ac:dyDescent="0.2">
      <c r="A206" t="s">
        <v>756</v>
      </c>
      <c r="B206" t="s">
        <v>825</v>
      </c>
      <c r="C206">
        <v>590</v>
      </c>
      <c r="D206" t="s">
        <v>262</v>
      </c>
      <c r="E206" t="str">
        <f>VLOOKUP(D206,Lookups!$A$2:$C$244,2,FALSE)</f>
        <v>Quercus prinoides</v>
      </c>
      <c r="F206">
        <v>3</v>
      </c>
      <c r="G206">
        <v>0</v>
      </c>
      <c r="H206">
        <v>0</v>
      </c>
      <c r="I206">
        <v>0</v>
      </c>
    </row>
    <row r="207" spans="1:9" x14ac:dyDescent="0.2">
      <c r="A207" t="s">
        <v>756</v>
      </c>
      <c r="B207" t="s">
        <v>825</v>
      </c>
      <c r="C207">
        <v>590</v>
      </c>
      <c r="D207" t="s">
        <v>250</v>
      </c>
      <c r="E207" t="str">
        <f>VLOOKUP(D207,Lookups!$A$2:$C$244,2,FALSE)</f>
        <v>Quercus coccinea</v>
      </c>
      <c r="F207">
        <v>2</v>
      </c>
      <c r="G207">
        <v>0</v>
      </c>
      <c r="H207">
        <v>0</v>
      </c>
      <c r="I207">
        <v>0</v>
      </c>
    </row>
    <row r="208" spans="1:9" x14ac:dyDescent="0.2">
      <c r="A208" t="s">
        <v>756</v>
      </c>
      <c r="B208" t="s">
        <v>825</v>
      </c>
      <c r="C208">
        <v>590</v>
      </c>
      <c r="D208" t="s">
        <v>253</v>
      </c>
      <c r="E208" t="str">
        <f>VLOOKUP(D208,Lookups!$A$2:$C$244,2,FALSE)</f>
        <v>Quercus ilicifolia</v>
      </c>
      <c r="F208">
        <v>9</v>
      </c>
      <c r="G208">
        <v>0</v>
      </c>
      <c r="H208">
        <v>0</v>
      </c>
      <c r="I208">
        <v>0</v>
      </c>
    </row>
    <row r="209" spans="1:9" x14ac:dyDescent="0.2">
      <c r="A209" t="s">
        <v>756</v>
      </c>
      <c r="B209" t="s">
        <v>825</v>
      </c>
      <c r="C209">
        <v>589</v>
      </c>
      <c r="D209" t="s">
        <v>250</v>
      </c>
      <c r="E209" t="str">
        <f>VLOOKUP(D209,Lookups!$A$2:$C$244,2,FALSE)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756</v>
      </c>
      <c r="B210" t="s">
        <v>825</v>
      </c>
      <c r="C210">
        <v>588</v>
      </c>
      <c r="D210" t="s">
        <v>250</v>
      </c>
      <c r="E210" t="str">
        <f>VLOOKUP(D210,Lookups!$A$2:$C$244,2,FALSE)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756</v>
      </c>
      <c r="B211" t="s">
        <v>825</v>
      </c>
      <c r="C211">
        <v>588</v>
      </c>
      <c r="D211" t="s">
        <v>253</v>
      </c>
      <c r="E211" t="str">
        <f>VLOOKUP(D211,Lookups!$A$2:$C$244,2,FALSE)</f>
        <v>Quercus ilicifolia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756</v>
      </c>
      <c r="B212" t="s">
        <v>825</v>
      </c>
      <c r="C212">
        <v>588</v>
      </c>
      <c r="D212" t="s">
        <v>247</v>
      </c>
      <c r="E212" t="str">
        <f>VLOOKUP(D212,Lookups!$A$2:$C$244,2,FALSE)</f>
        <v>Quercus alba</v>
      </c>
      <c r="F212">
        <v>3</v>
      </c>
      <c r="G212">
        <v>0</v>
      </c>
      <c r="H212">
        <v>3</v>
      </c>
      <c r="I212">
        <v>0</v>
      </c>
    </row>
    <row r="213" spans="1:9" x14ac:dyDescent="0.2">
      <c r="A213" t="s">
        <v>756</v>
      </c>
      <c r="B213" t="s">
        <v>825</v>
      </c>
      <c r="C213">
        <v>587</v>
      </c>
      <c r="D213" t="s">
        <v>181</v>
      </c>
      <c r="E213" t="str">
        <f>VLOOKUP(D213,Lookups!$A$2:$C$244,2,FALSE)</f>
        <v>No species found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756</v>
      </c>
      <c r="B214" t="s">
        <v>825</v>
      </c>
      <c r="C214">
        <v>586</v>
      </c>
      <c r="D214" t="s">
        <v>262</v>
      </c>
      <c r="E214" t="str">
        <f>VLOOKUP(D214,Lookups!$A$2:$C$244,2,FALSE)</f>
        <v>Quercus prinoides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756</v>
      </c>
      <c r="B215" t="s">
        <v>825</v>
      </c>
      <c r="C215">
        <v>586</v>
      </c>
      <c r="D215" t="s">
        <v>253</v>
      </c>
      <c r="E215" t="str">
        <f>VLOOKUP(D215,Lookups!$A$2:$C$244,2,FALSE)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756</v>
      </c>
      <c r="B216" t="s">
        <v>825</v>
      </c>
      <c r="C216">
        <v>586</v>
      </c>
      <c r="D216" t="s">
        <v>237</v>
      </c>
      <c r="E216" t="str">
        <f>VLOOKUP(D216,Lookups!$A$2:$C$244,2,FALSE)</f>
        <v>Prunus serotina</v>
      </c>
      <c r="F216">
        <v>9</v>
      </c>
      <c r="G216">
        <v>0</v>
      </c>
      <c r="H216">
        <v>8</v>
      </c>
      <c r="I216">
        <v>0</v>
      </c>
    </row>
    <row r="217" spans="1:9" x14ac:dyDescent="0.2">
      <c r="A217" t="s">
        <v>756</v>
      </c>
      <c r="B217" t="s">
        <v>825</v>
      </c>
      <c r="C217">
        <v>586</v>
      </c>
      <c r="D217" t="s">
        <v>295</v>
      </c>
      <c r="E217" t="str">
        <f>VLOOKUP(D217,Lookups!$A$2:$C$244,2,FALSE)</f>
        <v>Sassafras albidum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756</v>
      </c>
      <c r="B218" t="s">
        <v>825</v>
      </c>
      <c r="C218">
        <v>586</v>
      </c>
      <c r="D218" t="s">
        <v>247</v>
      </c>
      <c r="E218" t="str">
        <f>VLOOKUP(D218,Lookups!$A$2:$C$244,2,FALSE)</f>
        <v>Quercus alba</v>
      </c>
      <c r="F218">
        <v>4</v>
      </c>
      <c r="G218">
        <v>0</v>
      </c>
      <c r="H218">
        <v>0</v>
      </c>
      <c r="I218">
        <v>0</v>
      </c>
    </row>
    <row r="219" spans="1:9" x14ac:dyDescent="0.2">
      <c r="A219" t="s">
        <v>756</v>
      </c>
      <c r="B219" t="s">
        <v>825</v>
      </c>
      <c r="C219">
        <v>585</v>
      </c>
      <c r="D219" t="s">
        <v>253</v>
      </c>
      <c r="E219" t="str">
        <f>VLOOKUP(D219,Lookups!$A$2:$C$244,2,FALSE)</f>
        <v>Quercus ilicifolia</v>
      </c>
      <c r="F219">
        <v>3</v>
      </c>
      <c r="G219">
        <v>0</v>
      </c>
      <c r="H219">
        <v>0</v>
      </c>
      <c r="I219">
        <v>0</v>
      </c>
    </row>
    <row r="220" spans="1:9" x14ac:dyDescent="0.2">
      <c r="A220" t="s">
        <v>756</v>
      </c>
      <c r="B220" t="s">
        <v>825</v>
      </c>
      <c r="C220">
        <v>585</v>
      </c>
      <c r="D220" t="s">
        <v>247</v>
      </c>
      <c r="E220" t="str">
        <f>VLOOKUP(D220,Lookups!$A$2:$C$244,2,FALSE)</f>
        <v>Quercus alba</v>
      </c>
      <c r="F220">
        <v>2</v>
      </c>
      <c r="G220">
        <v>0</v>
      </c>
      <c r="H220">
        <v>2</v>
      </c>
      <c r="I220">
        <v>0</v>
      </c>
    </row>
    <row r="221" spans="1:9" x14ac:dyDescent="0.2">
      <c r="A221" t="s">
        <v>756</v>
      </c>
      <c r="B221" t="s">
        <v>825</v>
      </c>
      <c r="C221">
        <v>584</v>
      </c>
      <c r="D221" t="s">
        <v>181</v>
      </c>
      <c r="E221" t="str">
        <f>VLOOKUP(D221,Lookups!$A$2:$C$244,2,FALSE)</f>
        <v>No species found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756</v>
      </c>
      <c r="B222" t="s">
        <v>825</v>
      </c>
      <c r="C222">
        <v>583</v>
      </c>
      <c r="D222" t="s">
        <v>250</v>
      </c>
      <c r="E222" t="str">
        <f>VLOOKUP(D222,Lookups!$A$2:$C$244,2,FALSE)</f>
        <v>Quercus coccinea</v>
      </c>
      <c r="F222">
        <v>28</v>
      </c>
      <c r="G222">
        <v>0</v>
      </c>
      <c r="H222">
        <v>28</v>
      </c>
      <c r="I222">
        <v>0</v>
      </c>
    </row>
    <row r="223" spans="1:9" x14ac:dyDescent="0.2">
      <c r="A223" t="s">
        <v>756</v>
      </c>
      <c r="B223" t="s">
        <v>825</v>
      </c>
      <c r="C223">
        <v>583</v>
      </c>
      <c r="D223" t="s">
        <v>253</v>
      </c>
      <c r="E223" t="str">
        <f>VLOOKUP(D223,Lookups!$A$2:$C$244,2,FALSE)</f>
        <v>Quercus ilicifolia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756</v>
      </c>
      <c r="B224" t="s">
        <v>825</v>
      </c>
      <c r="C224">
        <v>583</v>
      </c>
      <c r="D224" t="s">
        <v>237</v>
      </c>
      <c r="E224" t="str">
        <f>VLOOKUP(D224,Lookups!$A$2:$C$244,2,FALSE)</f>
        <v>Prunus serotina</v>
      </c>
      <c r="F224">
        <v>4</v>
      </c>
      <c r="G224">
        <v>0</v>
      </c>
      <c r="H224">
        <v>0</v>
      </c>
      <c r="I224">
        <v>0</v>
      </c>
    </row>
    <row r="225" spans="1:9" x14ac:dyDescent="0.2">
      <c r="A225" t="s">
        <v>756</v>
      </c>
      <c r="B225" t="s">
        <v>825</v>
      </c>
      <c r="C225">
        <v>582</v>
      </c>
      <c r="D225" t="s">
        <v>247</v>
      </c>
      <c r="E225" t="str">
        <f>VLOOKUP(D225,Lookups!$A$2:$C$244,2,FALSE)</f>
        <v>Quercus alba</v>
      </c>
      <c r="F225">
        <v>4</v>
      </c>
      <c r="G225">
        <v>0</v>
      </c>
      <c r="H225">
        <v>0</v>
      </c>
      <c r="I225">
        <v>0</v>
      </c>
    </row>
    <row r="226" spans="1:9" x14ac:dyDescent="0.2">
      <c r="A226" t="s">
        <v>756</v>
      </c>
      <c r="B226" t="s">
        <v>825</v>
      </c>
      <c r="C226">
        <v>582</v>
      </c>
      <c r="D226" t="s">
        <v>237</v>
      </c>
      <c r="E226" t="str">
        <f>VLOOKUP(D226,Lookups!$A$2:$C$244,2,FALSE)</f>
        <v>Prunus serotina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756</v>
      </c>
      <c r="B227" t="s">
        <v>825</v>
      </c>
      <c r="C227">
        <v>581</v>
      </c>
      <c r="D227" t="s">
        <v>253</v>
      </c>
      <c r="E227" t="str">
        <f>VLOOKUP(D227,Lookups!$A$2:$C$244,2,FALSE)</f>
        <v>Quercus ilicifolia</v>
      </c>
      <c r="F227">
        <v>11</v>
      </c>
      <c r="G227">
        <v>0</v>
      </c>
      <c r="H227">
        <v>0</v>
      </c>
      <c r="I227">
        <v>0</v>
      </c>
    </row>
    <row r="228" spans="1:9" x14ac:dyDescent="0.2">
      <c r="A228" t="s">
        <v>756</v>
      </c>
      <c r="B228" t="s">
        <v>825</v>
      </c>
      <c r="C228">
        <v>581</v>
      </c>
      <c r="D228" t="s">
        <v>250</v>
      </c>
      <c r="E228" t="str">
        <f>VLOOKUP(D228,Lookups!$A$2:$C$244,2,FALSE)</f>
        <v>Quercus coccinea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756</v>
      </c>
      <c r="B229" t="s">
        <v>825</v>
      </c>
      <c r="C229">
        <v>580</v>
      </c>
      <c r="D229" t="s">
        <v>253</v>
      </c>
      <c r="E229" t="str">
        <f>VLOOKUP(D229,Lookups!$A$2:$C$244,2,FALSE)</f>
        <v>Quercus ilicifolia</v>
      </c>
      <c r="F229">
        <v>33</v>
      </c>
      <c r="G229">
        <v>0</v>
      </c>
      <c r="H229">
        <v>0</v>
      </c>
      <c r="I229">
        <v>0</v>
      </c>
    </row>
    <row r="230" spans="1:9" x14ac:dyDescent="0.2">
      <c r="A230" t="s">
        <v>756</v>
      </c>
      <c r="B230" t="s">
        <v>825</v>
      </c>
      <c r="C230">
        <v>579</v>
      </c>
      <c r="D230" t="s">
        <v>247</v>
      </c>
      <c r="E230" t="str">
        <f>VLOOKUP(D230,Lookups!$A$2:$C$244,2,FALSE)</f>
        <v>Quercus alba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756</v>
      </c>
      <c r="B231" t="s">
        <v>825</v>
      </c>
      <c r="C231">
        <v>579</v>
      </c>
      <c r="D231" t="s">
        <v>253</v>
      </c>
      <c r="E231" t="str">
        <f>VLOOKUP(D231,Lookups!$A$2:$C$244,2,FALSE)</f>
        <v>Quercus ilicifolia</v>
      </c>
      <c r="F231">
        <v>19</v>
      </c>
      <c r="G231">
        <v>0</v>
      </c>
      <c r="H231">
        <v>0</v>
      </c>
      <c r="I231">
        <v>0</v>
      </c>
    </row>
    <row r="232" spans="1:9" x14ac:dyDescent="0.2">
      <c r="A232" t="s">
        <v>756</v>
      </c>
      <c r="B232" t="s">
        <v>825</v>
      </c>
      <c r="C232">
        <v>578</v>
      </c>
      <c r="D232" t="s">
        <v>262</v>
      </c>
      <c r="E232" t="str">
        <f>VLOOKUP(D232,Lookups!$A$2:$C$244,2,FALSE)</f>
        <v>Quercus prinoides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756</v>
      </c>
      <c r="B233" t="s">
        <v>825</v>
      </c>
      <c r="C233">
        <v>578</v>
      </c>
      <c r="D233" t="s">
        <v>247</v>
      </c>
      <c r="E233" t="str">
        <f>VLOOKUP(D233,Lookups!$A$2:$C$244,2,FALSE)</f>
        <v>Quercus alba</v>
      </c>
      <c r="F233">
        <v>4</v>
      </c>
      <c r="G233">
        <v>0</v>
      </c>
      <c r="H233">
        <v>0</v>
      </c>
      <c r="I233">
        <v>0</v>
      </c>
    </row>
    <row r="234" spans="1:9" x14ac:dyDescent="0.2">
      <c r="A234" t="s">
        <v>756</v>
      </c>
      <c r="B234" t="s">
        <v>825</v>
      </c>
      <c r="C234">
        <v>578</v>
      </c>
      <c r="D234" t="s">
        <v>253</v>
      </c>
      <c r="E234" t="str">
        <f>VLOOKUP(D234,Lookups!$A$2:$C$244,2,FALSE)</f>
        <v>Quercus ilicifolia</v>
      </c>
      <c r="F234">
        <v>12</v>
      </c>
      <c r="G234">
        <v>0</v>
      </c>
      <c r="H234">
        <v>0</v>
      </c>
      <c r="I234">
        <v>0</v>
      </c>
    </row>
    <row r="235" spans="1:9" x14ac:dyDescent="0.2">
      <c r="A235" t="s">
        <v>756</v>
      </c>
      <c r="B235" t="s">
        <v>825</v>
      </c>
      <c r="C235">
        <v>577</v>
      </c>
      <c r="D235" t="s">
        <v>253</v>
      </c>
      <c r="E235" t="str">
        <f>VLOOKUP(D235,Lookups!$A$2:$C$244,2,FALSE)</f>
        <v>Quercus ilicifolia</v>
      </c>
      <c r="F235">
        <v>17</v>
      </c>
      <c r="G235">
        <v>0</v>
      </c>
      <c r="H235">
        <v>0</v>
      </c>
      <c r="I235">
        <v>0</v>
      </c>
    </row>
    <row r="236" spans="1:9" x14ac:dyDescent="0.2">
      <c r="A236" t="s">
        <v>756</v>
      </c>
      <c r="B236" t="s">
        <v>825</v>
      </c>
      <c r="C236">
        <v>577</v>
      </c>
      <c r="D236" t="s">
        <v>262</v>
      </c>
      <c r="E236" t="str">
        <f>VLOOKUP(D236,Lookups!$A$2:$C$244,2,FALSE)</f>
        <v>Quercus prinoides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756</v>
      </c>
      <c r="B237" t="s">
        <v>825</v>
      </c>
      <c r="C237">
        <v>576</v>
      </c>
      <c r="D237" t="s">
        <v>250</v>
      </c>
      <c r="E237" t="str">
        <f>VLOOKUP(D237,Lookups!$A$2:$C$244,2,FALSE)</f>
        <v>Quercus coccinea</v>
      </c>
      <c r="F237">
        <v>7</v>
      </c>
      <c r="G237">
        <v>0</v>
      </c>
      <c r="H237">
        <v>7</v>
      </c>
      <c r="I237">
        <v>0</v>
      </c>
    </row>
    <row r="238" spans="1:9" x14ac:dyDescent="0.2">
      <c r="A238" t="s">
        <v>756</v>
      </c>
      <c r="B238" t="s">
        <v>825</v>
      </c>
      <c r="C238">
        <v>576</v>
      </c>
      <c r="D238" t="s">
        <v>253</v>
      </c>
      <c r="E238" t="str">
        <f>VLOOKUP(D238,Lookups!$A$2:$C$244,2,FALSE)</f>
        <v>Quercus ilicifolia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756</v>
      </c>
      <c r="B239" t="s">
        <v>825</v>
      </c>
      <c r="C239">
        <v>576</v>
      </c>
      <c r="D239" t="s">
        <v>237</v>
      </c>
      <c r="E239" t="str">
        <f>VLOOKUP(D239,Lookups!$A$2:$C$244,2,FALSE)</f>
        <v>Prunus serotina</v>
      </c>
      <c r="F239">
        <v>7</v>
      </c>
      <c r="G239">
        <v>0</v>
      </c>
      <c r="H239">
        <v>7</v>
      </c>
      <c r="I239">
        <v>0</v>
      </c>
    </row>
    <row r="240" spans="1:9" x14ac:dyDescent="0.2">
      <c r="A240" t="s">
        <v>756</v>
      </c>
      <c r="B240" t="s">
        <v>825</v>
      </c>
      <c r="C240">
        <v>575</v>
      </c>
      <c r="D240" t="s">
        <v>253</v>
      </c>
      <c r="E240" t="str">
        <f>VLOOKUP(D240,Lookups!$A$2:$C$244,2,FALSE)</f>
        <v>Quercus ilicifolia</v>
      </c>
      <c r="F240">
        <v>7</v>
      </c>
      <c r="G240">
        <v>0</v>
      </c>
      <c r="H240">
        <v>0</v>
      </c>
      <c r="I240">
        <v>0</v>
      </c>
    </row>
    <row r="241" spans="1:9" x14ac:dyDescent="0.2">
      <c r="A241" t="s">
        <v>756</v>
      </c>
      <c r="B241" t="s">
        <v>825</v>
      </c>
      <c r="C241">
        <v>575</v>
      </c>
      <c r="D241" t="s">
        <v>247</v>
      </c>
      <c r="E241" t="str">
        <f>VLOOKUP(D241,Lookups!$A$2:$C$244,2,FALSE)</f>
        <v>Quercus alba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756</v>
      </c>
      <c r="B242" t="s">
        <v>825</v>
      </c>
      <c r="C242">
        <v>575</v>
      </c>
      <c r="D242" t="s">
        <v>250</v>
      </c>
      <c r="E242" t="str">
        <f>VLOOKUP(D242,Lookups!$A$2:$C$244,2,FALSE)</f>
        <v>Quercus coccinea</v>
      </c>
      <c r="F242">
        <v>17</v>
      </c>
      <c r="G242">
        <v>0</v>
      </c>
      <c r="H242">
        <v>17</v>
      </c>
      <c r="I242">
        <v>0</v>
      </c>
    </row>
    <row r="243" spans="1:9" x14ac:dyDescent="0.2">
      <c r="A243" t="s">
        <v>756</v>
      </c>
      <c r="B243" t="s">
        <v>825</v>
      </c>
      <c r="C243">
        <v>575</v>
      </c>
      <c r="D243" t="s">
        <v>237</v>
      </c>
      <c r="E243" t="str">
        <f>VLOOKUP(D243,Lookups!$A$2:$C$244,2,FALSE)</f>
        <v>Prunus serotina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756</v>
      </c>
      <c r="B244" t="s">
        <v>825</v>
      </c>
      <c r="C244">
        <v>574</v>
      </c>
      <c r="D244" t="s">
        <v>181</v>
      </c>
      <c r="E244" t="str">
        <f>VLOOKUP(D244,Lookups!$A$2:$C$244,2,FALSE)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756</v>
      </c>
      <c r="B245" t="s">
        <v>825</v>
      </c>
      <c r="C245">
        <v>573</v>
      </c>
      <c r="D245" t="s">
        <v>247</v>
      </c>
      <c r="E245" t="str">
        <f>VLOOKUP(D245,Lookups!$A$2:$C$244,2,FALSE)</f>
        <v>Quercus alba</v>
      </c>
      <c r="F245">
        <v>3</v>
      </c>
      <c r="G245">
        <v>0</v>
      </c>
      <c r="H245">
        <v>3</v>
      </c>
      <c r="I245">
        <v>0</v>
      </c>
    </row>
    <row r="246" spans="1:9" x14ac:dyDescent="0.2">
      <c r="A246" t="s">
        <v>756</v>
      </c>
      <c r="B246" t="s">
        <v>825</v>
      </c>
      <c r="C246">
        <v>573</v>
      </c>
      <c r="D246" t="s">
        <v>253</v>
      </c>
      <c r="E246" t="str">
        <f>VLOOKUP(D246,Lookups!$A$2:$C$244,2,FALSE)</f>
        <v>Quercus ilicifolia</v>
      </c>
      <c r="F246">
        <v>21</v>
      </c>
      <c r="G246">
        <v>0</v>
      </c>
      <c r="H246">
        <v>0</v>
      </c>
      <c r="I246">
        <v>0</v>
      </c>
    </row>
    <row r="247" spans="1:9" x14ac:dyDescent="0.2">
      <c r="A247" t="s">
        <v>756</v>
      </c>
      <c r="B247" t="s">
        <v>825</v>
      </c>
      <c r="C247">
        <v>573</v>
      </c>
      <c r="D247" t="s">
        <v>237</v>
      </c>
      <c r="E247" t="str">
        <f>VLOOKUP(D247,Lookups!$A$2:$C$244,2,FALSE)</f>
        <v>Prunus serotina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756</v>
      </c>
      <c r="B248" t="s">
        <v>825</v>
      </c>
      <c r="C248">
        <v>572</v>
      </c>
      <c r="D248" t="s">
        <v>262</v>
      </c>
      <c r="E248" t="str">
        <f>VLOOKUP(D248,Lookups!$A$2:$C$244,2,FALSE)</f>
        <v>Quercus prinoides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756</v>
      </c>
      <c r="B249" t="s">
        <v>825</v>
      </c>
      <c r="C249">
        <v>572</v>
      </c>
      <c r="D249" t="s">
        <v>253</v>
      </c>
      <c r="E249" t="str">
        <f>VLOOKUP(D249,Lookups!$A$2:$C$244,2,FALSE)</f>
        <v>Quercus ilicifolia</v>
      </c>
      <c r="F249">
        <v>8</v>
      </c>
      <c r="G249">
        <v>0</v>
      </c>
      <c r="H249">
        <v>0</v>
      </c>
      <c r="I249">
        <v>0</v>
      </c>
    </row>
    <row r="250" spans="1:9" x14ac:dyDescent="0.2">
      <c r="A250" t="s">
        <v>756</v>
      </c>
      <c r="B250" t="s">
        <v>825</v>
      </c>
      <c r="C250">
        <v>571</v>
      </c>
      <c r="D250" t="s">
        <v>262</v>
      </c>
      <c r="E250" t="str">
        <f>VLOOKUP(D250,Lookups!$A$2:$C$244,2,FALSE)</f>
        <v>Quercus prinoides</v>
      </c>
      <c r="F250">
        <v>20</v>
      </c>
      <c r="G250">
        <v>0</v>
      </c>
      <c r="H250">
        <v>0</v>
      </c>
      <c r="I250">
        <v>0</v>
      </c>
    </row>
    <row r="251" spans="1:9" x14ac:dyDescent="0.2">
      <c r="A251" t="s">
        <v>756</v>
      </c>
      <c r="B251" t="s">
        <v>825</v>
      </c>
      <c r="C251">
        <v>571</v>
      </c>
      <c r="D251" t="s">
        <v>253</v>
      </c>
      <c r="E251" t="str">
        <f>VLOOKUP(D251,Lookups!$A$2:$C$244,2,FALSE)</f>
        <v>Quercus ilicifolia</v>
      </c>
      <c r="F251">
        <v>18</v>
      </c>
      <c r="G251">
        <v>0</v>
      </c>
      <c r="H251">
        <v>0</v>
      </c>
      <c r="I251">
        <v>0</v>
      </c>
    </row>
    <row r="252" spans="1:9" x14ac:dyDescent="0.2">
      <c r="A252" t="s">
        <v>756</v>
      </c>
      <c r="B252" t="s">
        <v>825</v>
      </c>
      <c r="C252">
        <v>570</v>
      </c>
      <c r="D252" t="s">
        <v>253</v>
      </c>
      <c r="E252" t="str">
        <f>VLOOKUP(D252,Lookups!$A$2:$C$244,2,FALSE)</f>
        <v>Quercus ilicifolia</v>
      </c>
      <c r="F252">
        <v>39</v>
      </c>
      <c r="G252">
        <v>0</v>
      </c>
      <c r="H252">
        <v>0</v>
      </c>
      <c r="I252">
        <v>0</v>
      </c>
    </row>
    <row r="253" spans="1:9" x14ac:dyDescent="0.2">
      <c r="A253" t="s">
        <v>764</v>
      </c>
      <c r="B253" t="s">
        <v>825</v>
      </c>
      <c r="C253">
        <v>430</v>
      </c>
      <c r="D253" t="s">
        <v>253</v>
      </c>
      <c r="E253" t="str">
        <f>VLOOKUP(D253,Lookups!$A$2:$C$244,2,FALSE)</f>
        <v>Quercus ilicifolia</v>
      </c>
      <c r="F253">
        <v>26</v>
      </c>
      <c r="G253">
        <v>0</v>
      </c>
      <c r="H253">
        <v>0</v>
      </c>
      <c r="I253">
        <v>0</v>
      </c>
    </row>
    <row r="254" spans="1:9" x14ac:dyDescent="0.2">
      <c r="A254" t="s">
        <v>764</v>
      </c>
      <c r="B254" t="s">
        <v>825</v>
      </c>
      <c r="C254">
        <v>430</v>
      </c>
      <c r="D254" t="s">
        <v>247</v>
      </c>
      <c r="E254" t="str">
        <f>VLOOKUP(D254,Lookups!$A$2:$C$244,2,FALSE)</f>
        <v>Quercus alba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764</v>
      </c>
      <c r="B255" t="s">
        <v>825</v>
      </c>
      <c r="C255">
        <v>430</v>
      </c>
      <c r="D255" t="s">
        <v>237</v>
      </c>
      <c r="E255" t="str">
        <f>VLOOKUP(D255,Lookups!$A$2:$C$244,2,FALSE)</f>
        <v>Prunus serotina</v>
      </c>
      <c r="F255">
        <v>4</v>
      </c>
      <c r="G255">
        <v>0</v>
      </c>
      <c r="H255">
        <v>0</v>
      </c>
      <c r="I255">
        <v>0</v>
      </c>
    </row>
    <row r="256" spans="1:9" x14ac:dyDescent="0.2">
      <c r="A256" t="s">
        <v>764</v>
      </c>
      <c r="B256" t="s">
        <v>825</v>
      </c>
      <c r="C256">
        <v>430</v>
      </c>
      <c r="D256" t="s">
        <v>262</v>
      </c>
      <c r="E256" t="str">
        <f>VLOOKUP(D256,Lookups!$A$2:$C$244,2,FALSE)</f>
        <v>Quercus prinoides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764</v>
      </c>
      <c r="B257" t="s">
        <v>825</v>
      </c>
      <c r="C257">
        <v>429</v>
      </c>
      <c r="D257" t="s">
        <v>247</v>
      </c>
      <c r="E257" t="str">
        <f>VLOOKUP(D257,Lookups!$A$2:$C$244,2,FALSE)</f>
        <v>Quercus alba</v>
      </c>
      <c r="F257">
        <v>6</v>
      </c>
      <c r="G257">
        <v>0</v>
      </c>
      <c r="H257">
        <v>0</v>
      </c>
      <c r="I257">
        <v>0</v>
      </c>
    </row>
    <row r="258" spans="1:9" x14ac:dyDescent="0.2">
      <c r="A258" t="s">
        <v>764</v>
      </c>
      <c r="B258" t="s">
        <v>825</v>
      </c>
      <c r="C258">
        <v>429</v>
      </c>
      <c r="D258" t="s">
        <v>253</v>
      </c>
      <c r="E258" t="str">
        <f>VLOOKUP(D258,Lookups!$A$2:$C$244,2,FALSE)</f>
        <v>Quercus ilicifolia</v>
      </c>
      <c r="F258">
        <v>26</v>
      </c>
      <c r="G258">
        <v>0</v>
      </c>
      <c r="H258">
        <v>0</v>
      </c>
      <c r="I258">
        <v>0</v>
      </c>
    </row>
    <row r="259" spans="1:9" x14ac:dyDescent="0.2">
      <c r="A259" t="s">
        <v>764</v>
      </c>
      <c r="B259" t="s">
        <v>825</v>
      </c>
      <c r="C259">
        <v>428</v>
      </c>
      <c r="D259" t="s">
        <v>253</v>
      </c>
      <c r="E259" t="str">
        <f>VLOOKUP(D259,Lookups!$A$2:$C$244,2,FALSE)</f>
        <v>Quercus ilicifolia</v>
      </c>
      <c r="F259">
        <v>25</v>
      </c>
      <c r="G259">
        <v>0</v>
      </c>
      <c r="H259">
        <v>0</v>
      </c>
      <c r="I259">
        <v>0</v>
      </c>
    </row>
    <row r="260" spans="1:9" x14ac:dyDescent="0.2">
      <c r="A260" t="s">
        <v>764</v>
      </c>
      <c r="B260" t="s">
        <v>825</v>
      </c>
      <c r="C260">
        <v>428</v>
      </c>
      <c r="D260" t="s">
        <v>262</v>
      </c>
      <c r="E260" t="str">
        <f>VLOOKUP(D260,Lookups!$A$2:$C$244,2,FALSE)</f>
        <v>Quercus prinoides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764</v>
      </c>
      <c r="B261" t="s">
        <v>825</v>
      </c>
      <c r="C261">
        <v>427</v>
      </c>
      <c r="D261" t="s">
        <v>253</v>
      </c>
      <c r="E261" t="str">
        <f>VLOOKUP(D261,Lookups!$A$2:$C$244,2,FALSE)</f>
        <v>Quercus ilicifolia</v>
      </c>
      <c r="F261">
        <v>69</v>
      </c>
      <c r="G261">
        <v>0</v>
      </c>
      <c r="H261">
        <v>0</v>
      </c>
      <c r="I261">
        <v>0</v>
      </c>
    </row>
    <row r="262" spans="1:9" x14ac:dyDescent="0.2">
      <c r="A262" t="s">
        <v>764</v>
      </c>
      <c r="B262" t="s">
        <v>825</v>
      </c>
      <c r="C262">
        <v>426</v>
      </c>
      <c r="D262" t="s">
        <v>262</v>
      </c>
      <c r="E262" t="str">
        <f>VLOOKUP(D262,Lookups!$A$2:$C$244,2,FALSE)</f>
        <v>Quercus prinoides</v>
      </c>
      <c r="F262">
        <v>6</v>
      </c>
      <c r="G262">
        <v>0</v>
      </c>
      <c r="H262">
        <v>0</v>
      </c>
      <c r="I262">
        <v>0</v>
      </c>
    </row>
    <row r="263" spans="1:9" x14ac:dyDescent="0.2">
      <c r="A263" t="s">
        <v>764</v>
      </c>
      <c r="B263" t="s">
        <v>825</v>
      </c>
      <c r="C263">
        <v>426</v>
      </c>
      <c r="D263" t="s">
        <v>247</v>
      </c>
      <c r="E263" t="str">
        <f>VLOOKUP(D263,Lookups!$A$2:$C$244,2,FALSE)</f>
        <v>Quercus alba</v>
      </c>
      <c r="F263">
        <v>7</v>
      </c>
      <c r="G263">
        <v>0</v>
      </c>
      <c r="H263">
        <v>0</v>
      </c>
      <c r="I263">
        <v>0</v>
      </c>
    </row>
    <row r="264" spans="1:9" x14ac:dyDescent="0.2">
      <c r="A264" t="s">
        <v>764</v>
      </c>
      <c r="B264" t="s">
        <v>825</v>
      </c>
      <c r="C264">
        <v>426</v>
      </c>
      <c r="D264" t="s">
        <v>253</v>
      </c>
      <c r="E264" t="str">
        <f>VLOOKUP(D264,Lookups!$A$2:$C$244,2,FALSE)</f>
        <v>Quercus ilicifolia</v>
      </c>
      <c r="F264">
        <v>11</v>
      </c>
      <c r="G264">
        <v>0</v>
      </c>
      <c r="H264">
        <v>0</v>
      </c>
      <c r="I264">
        <v>0</v>
      </c>
    </row>
    <row r="265" spans="1:9" x14ac:dyDescent="0.2">
      <c r="A265" t="s">
        <v>764</v>
      </c>
      <c r="B265" t="s">
        <v>825</v>
      </c>
      <c r="C265">
        <v>425</v>
      </c>
      <c r="D265" t="s">
        <v>253</v>
      </c>
      <c r="E265" t="str">
        <f>VLOOKUP(D265,Lookups!$A$2:$C$244,2,FALSE)</f>
        <v>Quercus ilicifolia</v>
      </c>
      <c r="F265">
        <v>42</v>
      </c>
      <c r="G265">
        <v>0</v>
      </c>
      <c r="H265">
        <v>0</v>
      </c>
      <c r="I265">
        <v>0</v>
      </c>
    </row>
    <row r="266" spans="1:9" x14ac:dyDescent="0.2">
      <c r="A266" t="s">
        <v>764</v>
      </c>
      <c r="B266" t="s">
        <v>825</v>
      </c>
      <c r="C266">
        <v>425</v>
      </c>
      <c r="D266" t="s">
        <v>247</v>
      </c>
      <c r="E266" t="str">
        <f>VLOOKUP(D266,Lookups!$A$2:$C$244,2,FALSE)</f>
        <v>Quercus alba</v>
      </c>
      <c r="F266">
        <v>2</v>
      </c>
      <c r="G266">
        <v>0</v>
      </c>
      <c r="H266">
        <v>0</v>
      </c>
      <c r="I266">
        <v>0</v>
      </c>
    </row>
    <row r="267" spans="1:9" x14ac:dyDescent="0.2">
      <c r="A267" t="s">
        <v>764</v>
      </c>
      <c r="B267" t="s">
        <v>825</v>
      </c>
      <c r="C267">
        <v>424</v>
      </c>
      <c r="D267" t="s">
        <v>247</v>
      </c>
      <c r="E267" t="str">
        <f>VLOOKUP(D267,Lookups!$A$2:$C$244,2,FALSE)</f>
        <v>Quercus alba</v>
      </c>
      <c r="F267">
        <v>5</v>
      </c>
      <c r="G267">
        <v>0</v>
      </c>
      <c r="H267">
        <v>3</v>
      </c>
      <c r="I267">
        <v>0</v>
      </c>
    </row>
    <row r="268" spans="1:9" x14ac:dyDescent="0.2">
      <c r="A268" t="s">
        <v>764</v>
      </c>
      <c r="B268" t="s">
        <v>825</v>
      </c>
      <c r="C268">
        <v>424</v>
      </c>
      <c r="D268" t="s">
        <v>253</v>
      </c>
      <c r="E268" t="str">
        <f>VLOOKUP(D268,Lookups!$A$2:$C$244,2,FALSE)</f>
        <v>Quercus ilicifolia</v>
      </c>
      <c r="F268">
        <v>16</v>
      </c>
      <c r="G268">
        <v>0</v>
      </c>
      <c r="H268">
        <v>0</v>
      </c>
      <c r="I268">
        <v>0</v>
      </c>
    </row>
    <row r="269" spans="1:9" x14ac:dyDescent="0.2">
      <c r="A269" t="s">
        <v>764</v>
      </c>
      <c r="B269" t="s">
        <v>825</v>
      </c>
      <c r="C269">
        <v>423</v>
      </c>
      <c r="D269" t="s">
        <v>253</v>
      </c>
      <c r="E269" t="str">
        <f>VLOOKUP(D269,Lookups!$A$2:$C$244,2,FALSE)</f>
        <v>Quercus ilicifolia</v>
      </c>
      <c r="F269">
        <v>13</v>
      </c>
      <c r="G269">
        <v>0</v>
      </c>
      <c r="H269">
        <v>0</v>
      </c>
      <c r="I269">
        <v>0</v>
      </c>
    </row>
    <row r="270" spans="1:9" x14ac:dyDescent="0.2">
      <c r="A270" t="s">
        <v>764</v>
      </c>
      <c r="B270" t="s">
        <v>825</v>
      </c>
      <c r="C270">
        <v>422</v>
      </c>
      <c r="D270" t="s">
        <v>253</v>
      </c>
      <c r="E270" t="str">
        <f>VLOOKUP(D270,Lookups!$A$2:$C$244,2,FALSE)</f>
        <v>Quercus ilicifolia</v>
      </c>
      <c r="F270">
        <v>10</v>
      </c>
      <c r="G270">
        <v>0</v>
      </c>
      <c r="H270">
        <v>0</v>
      </c>
      <c r="I270">
        <v>0</v>
      </c>
    </row>
    <row r="271" spans="1:9" x14ac:dyDescent="0.2">
      <c r="A271" t="s">
        <v>764</v>
      </c>
      <c r="B271" t="s">
        <v>825</v>
      </c>
      <c r="C271">
        <v>422</v>
      </c>
      <c r="D271" t="s">
        <v>262</v>
      </c>
      <c r="E271" t="str">
        <f>VLOOKUP(D271,Lookups!$A$2:$C$244,2,FALSE)</f>
        <v>Quercus prinoides</v>
      </c>
      <c r="F271">
        <v>1</v>
      </c>
      <c r="G271">
        <v>0</v>
      </c>
      <c r="H271">
        <v>0</v>
      </c>
      <c r="I271">
        <v>0</v>
      </c>
    </row>
    <row r="272" spans="1:9" x14ac:dyDescent="0.2">
      <c r="A272" t="s">
        <v>764</v>
      </c>
      <c r="B272" t="s">
        <v>825</v>
      </c>
      <c r="C272">
        <v>422</v>
      </c>
      <c r="D272" t="s">
        <v>237</v>
      </c>
      <c r="E272" t="str">
        <f>VLOOKUP(D272,Lookups!$A$2:$C$244,2,FALSE)</f>
        <v>Prunus serotina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764</v>
      </c>
      <c r="B273" t="s">
        <v>825</v>
      </c>
      <c r="C273">
        <v>422</v>
      </c>
      <c r="D273" t="s">
        <v>247</v>
      </c>
      <c r="E273" t="str">
        <f>VLOOKUP(D273,Lookups!$A$2:$C$244,2,FALSE)</f>
        <v>Quercus alba</v>
      </c>
      <c r="F273">
        <v>4</v>
      </c>
      <c r="G273">
        <v>0</v>
      </c>
      <c r="H273">
        <v>0</v>
      </c>
      <c r="I273">
        <v>0</v>
      </c>
    </row>
    <row r="274" spans="1:9" x14ac:dyDescent="0.2">
      <c r="A274" t="s">
        <v>764</v>
      </c>
      <c r="B274" t="s">
        <v>825</v>
      </c>
      <c r="C274">
        <v>421</v>
      </c>
      <c r="D274" t="s">
        <v>253</v>
      </c>
      <c r="E274" t="str">
        <f>VLOOKUP(D274,Lookups!$A$2:$C$244,2,FALSE)</f>
        <v>Quercus ilicifolia</v>
      </c>
      <c r="F274">
        <v>35</v>
      </c>
      <c r="G274">
        <v>0</v>
      </c>
      <c r="H274">
        <v>0</v>
      </c>
      <c r="I274">
        <v>0</v>
      </c>
    </row>
    <row r="275" spans="1:9" x14ac:dyDescent="0.2">
      <c r="A275" t="s">
        <v>764</v>
      </c>
      <c r="B275" t="s">
        <v>825</v>
      </c>
      <c r="C275">
        <v>420</v>
      </c>
      <c r="D275" t="s">
        <v>253</v>
      </c>
      <c r="E275" t="str">
        <f>VLOOKUP(D275,Lookups!$A$2:$C$244,2,FALSE)</f>
        <v>Quercus ilicifolia</v>
      </c>
      <c r="F275">
        <v>68</v>
      </c>
      <c r="G275">
        <v>0</v>
      </c>
      <c r="H275">
        <v>0</v>
      </c>
      <c r="I275">
        <v>0</v>
      </c>
    </row>
    <row r="276" spans="1:9" x14ac:dyDescent="0.2">
      <c r="A276" t="s">
        <v>764</v>
      </c>
      <c r="B276" t="s">
        <v>825</v>
      </c>
      <c r="C276">
        <v>420</v>
      </c>
      <c r="D276" t="s">
        <v>262</v>
      </c>
      <c r="E276" t="str">
        <f>VLOOKUP(D276,Lookups!$A$2:$C$244,2,FALSE)</f>
        <v>Quercus prinoides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764</v>
      </c>
      <c r="B277" t="s">
        <v>825</v>
      </c>
      <c r="C277">
        <v>419</v>
      </c>
      <c r="D277" t="s">
        <v>237</v>
      </c>
      <c r="E277" t="str">
        <f>VLOOKUP(D277,Lookups!$A$2:$C$244,2,FALSE)</f>
        <v>Prunus serotina</v>
      </c>
      <c r="F277">
        <v>5</v>
      </c>
      <c r="G277">
        <v>0</v>
      </c>
      <c r="H277">
        <v>0</v>
      </c>
      <c r="I277">
        <v>0</v>
      </c>
    </row>
    <row r="278" spans="1:9" x14ac:dyDescent="0.2">
      <c r="A278" t="s">
        <v>764</v>
      </c>
      <c r="B278" t="s">
        <v>825</v>
      </c>
      <c r="C278">
        <v>419</v>
      </c>
      <c r="D278" t="s">
        <v>253</v>
      </c>
      <c r="E278" t="str">
        <f>VLOOKUP(D278,Lookups!$A$2:$C$244,2,FALSE)</f>
        <v>Quercus ilicifolia</v>
      </c>
      <c r="F278">
        <v>15</v>
      </c>
      <c r="G278">
        <v>0</v>
      </c>
      <c r="H278">
        <v>0</v>
      </c>
      <c r="I278">
        <v>0</v>
      </c>
    </row>
    <row r="279" spans="1:9" x14ac:dyDescent="0.2">
      <c r="A279" t="s">
        <v>764</v>
      </c>
      <c r="B279" t="s">
        <v>825</v>
      </c>
      <c r="C279">
        <v>419</v>
      </c>
      <c r="D279" t="s">
        <v>247</v>
      </c>
      <c r="E279" t="str">
        <f>VLOOKUP(D279,Lookups!$A$2:$C$244,2,FALSE)</f>
        <v>Quercus alba</v>
      </c>
      <c r="F279">
        <v>3</v>
      </c>
      <c r="G279">
        <v>0</v>
      </c>
      <c r="H279">
        <v>0</v>
      </c>
      <c r="I279">
        <v>0</v>
      </c>
    </row>
    <row r="280" spans="1:9" x14ac:dyDescent="0.2">
      <c r="A280" t="s">
        <v>764</v>
      </c>
      <c r="B280" t="s">
        <v>825</v>
      </c>
      <c r="C280">
        <v>418</v>
      </c>
      <c r="D280" t="s">
        <v>253</v>
      </c>
      <c r="E280" t="str">
        <f>VLOOKUP(D280,Lookups!$A$2:$C$244,2,FALSE)</f>
        <v>Quercus ilicifolia</v>
      </c>
      <c r="F280">
        <v>40</v>
      </c>
      <c r="G280">
        <v>0</v>
      </c>
      <c r="H280">
        <v>0</v>
      </c>
      <c r="I280">
        <v>0</v>
      </c>
    </row>
    <row r="281" spans="1:9" x14ac:dyDescent="0.2">
      <c r="A281" t="s">
        <v>764</v>
      </c>
      <c r="B281" t="s">
        <v>825</v>
      </c>
      <c r="C281">
        <v>417</v>
      </c>
      <c r="D281" t="s">
        <v>253</v>
      </c>
      <c r="E281" t="str">
        <f>VLOOKUP(D281,Lookups!$A$2:$C$244,2,FALSE)</f>
        <v>Quercus ilicifolia</v>
      </c>
      <c r="F281">
        <v>23</v>
      </c>
      <c r="G281">
        <v>0</v>
      </c>
      <c r="H281">
        <v>0</v>
      </c>
      <c r="I281">
        <v>0</v>
      </c>
    </row>
    <row r="282" spans="1:9" x14ac:dyDescent="0.2">
      <c r="A282" t="s">
        <v>764</v>
      </c>
      <c r="B282" t="s">
        <v>825</v>
      </c>
      <c r="C282">
        <v>417</v>
      </c>
      <c r="D282" t="s">
        <v>262</v>
      </c>
      <c r="E282" t="str">
        <f>VLOOKUP(D282,Lookups!$A$2:$C$244,2,FALSE)</f>
        <v>Quercus prinoides</v>
      </c>
      <c r="F282">
        <v>18</v>
      </c>
      <c r="G282">
        <v>0</v>
      </c>
      <c r="H282">
        <v>0</v>
      </c>
      <c r="I282">
        <v>0</v>
      </c>
    </row>
    <row r="283" spans="1:9" x14ac:dyDescent="0.2">
      <c r="A283" t="s">
        <v>764</v>
      </c>
      <c r="B283" t="s">
        <v>825</v>
      </c>
      <c r="C283">
        <v>416</v>
      </c>
      <c r="D283" t="s">
        <v>253</v>
      </c>
      <c r="E283" t="str">
        <f>VLOOKUP(D283,Lookups!$A$2:$C$244,2,FALSE)</f>
        <v>Quercus ilicifolia</v>
      </c>
      <c r="F283">
        <v>15</v>
      </c>
      <c r="G283">
        <v>0</v>
      </c>
      <c r="H283">
        <v>0</v>
      </c>
      <c r="I283">
        <v>0</v>
      </c>
    </row>
    <row r="284" spans="1:9" x14ac:dyDescent="0.2">
      <c r="A284" t="s">
        <v>764</v>
      </c>
      <c r="B284" t="s">
        <v>825</v>
      </c>
      <c r="C284">
        <v>415</v>
      </c>
      <c r="D284" t="s">
        <v>253</v>
      </c>
      <c r="E284" t="str">
        <f>VLOOKUP(D284,Lookups!$A$2:$C$244,2,FALSE)</f>
        <v>Quercus ilicifolia</v>
      </c>
      <c r="F284">
        <v>38</v>
      </c>
      <c r="G284">
        <v>0</v>
      </c>
      <c r="H284">
        <v>0</v>
      </c>
      <c r="I284">
        <v>0</v>
      </c>
    </row>
    <row r="285" spans="1:9" x14ac:dyDescent="0.2">
      <c r="A285" t="s">
        <v>764</v>
      </c>
      <c r="B285" t="s">
        <v>825</v>
      </c>
      <c r="C285">
        <v>415</v>
      </c>
      <c r="D285" t="s">
        <v>237</v>
      </c>
      <c r="E285" t="str">
        <f>VLOOKUP(D285,Lookups!$A$2:$C$244,2,FALSE)</f>
        <v>Prunus serotina</v>
      </c>
      <c r="F285">
        <v>1</v>
      </c>
      <c r="G285">
        <v>0</v>
      </c>
      <c r="H285">
        <v>0</v>
      </c>
      <c r="I285">
        <v>0</v>
      </c>
    </row>
    <row r="286" spans="1:9" x14ac:dyDescent="0.2">
      <c r="A286" t="s">
        <v>764</v>
      </c>
      <c r="B286" t="s">
        <v>825</v>
      </c>
      <c r="C286">
        <v>414</v>
      </c>
      <c r="D286" t="s">
        <v>237</v>
      </c>
      <c r="E286" t="str">
        <f>VLOOKUP(D286,Lookups!$A$2:$C$244,2,FALSE)</f>
        <v>Prunus serotina</v>
      </c>
      <c r="F286">
        <v>4</v>
      </c>
      <c r="G286">
        <v>0</v>
      </c>
      <c r="H286">
        <v>0</v>
      </c>
      <c r="I286">
        <v>0</v>
      </c>
    </row>
    <row r="287" spans="1:9" x14ac:dyDescent="0.2">
      <c r="A287" t="s">
        <v>764</v>
      </c>
      <c r="B287" t="s">
        <v>825</v>
      </c>
      <c r="C287">
        <v>414</v>
      </c>
      <c r="D287" t="s">
        <v>247</v>
      </c>
      <c r="E287" t="str">
        <f>VLOOKUP(D287,Lookups!$A$2:$C$244,2,FALSE)</f>
        <v>Quercus alba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764</v>
      </c>
      <c r="B288" t="s">
        <v>825</v>
      </c>
      <c r="C288">
        <v>414</v>
      </c>
      <c r="D288" t="s">
        <v>253</v>
      </c>
      <c r="E288" t="str">
        <f>VLOOKUP(D288,Lookups!$A$2:$C$244,2,FALSE)</f>
        <v>Quercus ilicifolia</v>
      </c>
      <c r="F288">
        <v>12</v>
      </c>
      <c r="G288">
        <v>0</v>
      </c>
      <c r="H288">
        <v>0</v>
      </c>
      <c r="I288">
        <v>0</v>
      </c>
    </row>
    <row r="289" spans="1:9" x14ac:dyDescent="0.2">
      <c r="A289" t="s">
        <v>764</v>
      </c>
      <c r="B289" t="s">
        <v>825</v>
      </c>
      <c r="C289">
        <v>413</v>
      </c>
      <c r="D289" t="s">
        <v>237</v>
      </c>
      <c r="E289" t="str">
        <f>VLOOKUP(D289,Lookups!$A$2:$C$244,2,FALSE)</f>
        <v>Prunus serotina</v>
      </c>
      <c r="F289">
        <v>5</v>
      </c>
      <c r="G289">
        <v>0</v>
      </c>
      <c r="H289">
        <v>0</v>
      </c>
      <c r="I289">
        <v>0</v>
      </c>
    </row>
    <row r="290" spans="1:9" x14ac:dyDescent="0.2">
      <c r="A290" t="s">
        <v>764</v>
      </c>
      <c r="B290" t="s">
        <v>825</v>
      </c>
      <c r="C290">
        <v>413</v>
      </c>
      <c r="D290" t="s">
        <v>253</v>
      </c>
      <c r="E290" t="str">
        <f>VLOOKUP(D290,Lookups!$A$2:$C$244,2,FALSE)</f>
        <v>Quercus ilicifolia</v>
      </c>
      <c r="F290">
        <v>41</v>
      </c>
      <c r="G290">
        <v>0</v>
      </c>
      <c r="H290">
        <v>0</v>
      </c>
      <c r="I290">
        <v>0</v>
      </c>
    </row>
    <row r="291" spans="1:9" x14ac:dyDescent="0.2">
      <c r="A291" t="s">
        <v>764</v>
      </c>
      <c r="B291" t="s">
        <v>825</v>
      </c>
      <c r="C291">
        <v>412</v>
      </c>
      <c r="D291" t="s">
        <v>262</v>
      </c>
      <c r="E291" t="str">
        <f>VLOOKUP(D291,Lookups!$A$2:$C$244,2,FALSE)</f>
        <v>Quercus prinoides</v>
      </c>
      <c r="F291">
        <v>4</v>
      </c>
      <c r="G291">
        <v>0</v>
      </c>
      <c r="H291">
        <v>0</v>
      </c>
      <c r="I291">
        <v>0</v>
      </c>
    </row>
    <row r="292" spans="1:9" x14ac:dyDescent="0.2">
      <c r="A292" t="s">
        <v>764</v>
      </c>
      <c r="B292" t="s">
        <v>825</v>
      </c>
      <c r="C292">
        <v>412</v>
      </c>
      <c r="D292" t="s">
        <v>253</v>
      </c>
      <c r="E292" t="str">
        <f>VLOOKUP(D292,Lookups!$A$2:$C$244,2,FALSE)</f>
        <v>Quercus ilicifolia</v>
      </c>
      <c r="F292">
        <v>31</v>
      </c>
      <c r="G292">
        <v>0</v>
      </c>
      <c r="H292">
        <v>0</v>
      </c>
      <c r="I292">
        <v>0</v>
      </c>
    </row>
    <row r="293" spans="1:9" x14ac:dyDescent="0.2">
      <c r="A293" t="s">
        <v>764</v>
      </c>
      <c r="B293" t="s">
        <v>825</v>
      </c>
      <c r="C293">
        <v>412</v>
      </c>
      <c r="D293" t="s">
        <v>237</v>
      </c>
      <c r="E293" t="str">
        <f>VLOOKUP(D293,Lookups!$A$2:$C$244,2,FALSE)</f>
        <v>Prunus serotina</v>
      </c>
      <c r="F293">
        <v>10</v>
      </c>
      <c r="G293">
        <v>0</v>
      </c>
      <c r="H293">
        <v>0</v>
      </c>
      <c r="I293">
        <v>0</v>
      </c>
    </row>
    <row r="294" spans="1:9" x14ac:dyDescent="0.2">
      <c r="A294" t="s">
        <v>764</v>
      </c>
      <c r="B294" t="s">
        <v>825</v>
      </c>
      <c r="C294">
        <v>411</v>
      </c>
      <c r="D294" t="s">
        <v>253</v>
      </c>
      <c r="E294" t="str">
        <f>VLOOKUP(D294,Lookups!$A$2:$C$244,2,FALSE)</f>
        <v>Quercus ilicifolia</v>
      </c>
      <c r="F294">
        <v>17</v>
      </c>
      <c r="G294">
        <v>0</v>
      </c>
      <c r="H294">
        <v>0</v>
      </c>
      <c r="I294">
        <v>0</v>
      </c>
    </row>
    <row r="295" spans="1:9" x14ac:dyDescent="0.2">
      <c r="A295" t="s">
        <v>764</v>
      </c>
      <c r="B295" t="s">
        <v>825</v>
      </c>
      <c r="C295">
        <v>411</v>
      </c>
      <c r="D295" t="s">
        <v>247</v>
      </c>
      <c r="E295" t="str">
        <f>VLOOKUP(D295,Lookups!$A$2:$C$244,2,FALSE)</f>
        <v>Quercus alba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764</v>
      </c>
      <c r="B296" t="s">
        <v>825</v>
      </c>
      <c r="C296">
        <v>410</v>
      </c>
      <c r="D296" t="s">
        <v>253</v>
      </c>
      <c r="E296" t="str">
        <f>VLOOKUP(D296,Lookups!$A$2:$C$244,2,FALSE)</f>
        <v>Quercus ilicifolia</v>
      </c>
      <c r="F296">
        <v>26</v>
      </c>
      <c r="G296">
        <v>0</v>
      </c>
      <c r="H296">
        <v>0</v>
      </c>
      <c r="I296">
        <v>0</v>
      </c>
    </row>
    <row r="297" spans="1:9" x14ac:dyDescent="0.2">
      <c r="A297" t="s">
        <v>764</v>
      </c>
      <c r="B297" t="s">
        <v>825</v>
      </c>
      <c r="C297">
        <v>410</v>
      </c>
      <c r="D297" t="s">
        <v>237</v>
      </c>
      <c r="E297" t="str">
        <f>VLOOKUP(D297,Lookups!$A$2:$C$244,2,FALSE)</f>
        <v>Prunus serotina</v>
      </c>
      <c r="F297">
        <v>10</v>
      </c>
      <c r="G297">
        <v>0</v>
      </c>
      <c r="H297">
        <v>0</v>
      </c>
      <c r="I297">
        <v>0</v>
      </c>
    </row>
    <row r="298" spans="1:9" x14ac:dyDescent="0.2">
      <c r="A298" t="s">
        <v>764</v>
      </c>
      <c r="B298" t="s">
        <v>825</v>
      </c>
      <c r="C298">
        <v>410</v>
      </c>
      <c r="D298" t="s">
        <v>247</v>
      </c>
      <c r="E298" t="str">
        <f>VLOOKUP(D298,Lookups!$A$2:$C$244,2,FALSE)</f>
        <v>Quercus alba</v>
      </c>
      <c r="F298">
        <v>3</v>
      </c>
      <c r="G298">
        <v>0</v>
      </c>
      <c r="H298">
        <v>2</v>
      </c>
      <c r="I298">
        <v>0</v>
      </c>
    </row>
    <row r="299" spans="1:9" x14ac:dyDescent="0.2">
      <c r="A299" t="s">
        <v>764</v>
      </c>
      <c r="B299" t="s">
        <v>825</v>
      </c>
      <c r="C299">
        <v>409</v>
      </c>
      <c r="D299" t="s">
        <v>237</v>
      </c>
      <c r="E299" t="str">
        <f>VLOOKUP(D299,Lookups!$A$2:$C$244,2,FALSE)</f>
        <v>Prunus serotina</v>
      </c>
      <c r="F299">
        <v>2</v>
      </c>
      <c r="G299">
        <v>0</v>
      </c>
      <c r="H299">
        <v>0</v>
      </c>
      <c r="I299">
        <v>0</v>
      </c>
    </row>
    <row r="300" spans="1:9" x14ac:dyDescent="0.2">
      <c r="A300" t="s">
        <v>764</v>
      </c>
      <c r="B300" t="s">
        <v>825</v>
      </c>
      <c r="C300">
        <v>409</v>
      </c>
      <c r="D300" t="s">
        <v>253</v>
      </c>
      <c r="E300" t="str">
        <f>VLOOKUP(D300,Lookups!$A$2:$C$244,2,FALSE)</f>
        <v>Quercus ilicifolia</v>
      </c>
      <c r="F300">
        <v>25</v>
      </c>
      <c r="G300">
        <v>0</v>
      </c>
      <c r="H300">
        <v>0</v>
      </c>
      <c r="I300">
        <v>0</v>
      </c>
    </row>
    <row r="301" spans="1:9" x14ac:dyDescent="0.2">
      <c r="A301" t="s">
        <v>764</v>
      </c>
      <c r="B301" t="s">
        <v>825</v>
      </c>
      <c r="C301">
        <v>409</v>
      </c>
      <c r="D301" t="s">
        <v>262</v>
      </c>
      <c r="E301" t="str">
        <f>VLOOKUP(D301,Lookups!$A$2:$C$244,2,FALSE)</f>
        <v>Quercus prinoides</v>
      </c>
      <c r="F301">
        <v>2</v>
      </c>
      <c r="G301">
        <v>0</v>
      </c>
      <c r="H301">
        <v>0</v>
      </c>
      <c r="I301">
        <v>0</v>
      </c>
    </row>
    <row r="302" spans="1:9" x14ac:dyDescent="0.2">
      <c r="A302" t="s">
        <v>764</v>
      </c>
      <c r="B302" t="s">
        <v>825</v>
      </c>
      <c r="C302">
        <v>408</v>
      </c>
      <c r="D302" t="s">
        <v>253</v>
      </c>
      <c r="E302" t="str">
        <f>VLOOKUP(D302,Lookups!$A$2:$C$244,2,FALSE)</f>
        <v>Quercus ilicifolia</v>
      </c>
      <c r="F302">
        <v>38</v>
      </c>
      <c r="G302">
        <v>0</v>
      </c>
      <c r="H302">
        <v>0</v>
      </c>
      <c r="I302">
        <v>0</v>
      </c>
    </row>
    <row r="303" spans="1:9" x14ac:dyDescent="0.2">
      <c r="A303" t="s">
        <v>764</v>
      </c>
      <c r="B303" t="s">
        <v>825</v>
      </c>
      <c r="C303">
        <v>408</v>
      </c>
      <c r="D303" t="s">
        <v>237</v>
      </c>
      <c r="E303" t="str">
        <f>VLOOKUP(D303,Lookups!$A$2:$C$244,2,FALSE)</f>
        <v>Prunus serotina</v>
      </c>
      <c r="F303">
        <v>1</v>
      </c>
      <c r="G303">
        <v>0</v>
      </c>
      <c r="H303">
        <v>0</v>
      </c>
      <c r="I303">
        <v>0</v>
      </c>
    </row>
    <row r="304" spans="1:9" x14ac:dyDescent="0.2">
      <c r="A304" t="s">
        <v>786</v>
      </c>
      <c r="B304" t="s">
        <v>825</v>
      </c>
      <c r="C304">
        <v>453</v>
      </c>
      <c r="D304" t="s">
        <v>247</v>
      </c>
      <c r="E304" t="str">
        <f>VLOOKUP(D304,Lookups!$A$2:$C$244,2,FALSE)</f>
        <v>Quercus alba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786</v>
      </c>
      <c r="B305" t="s">
        <v>825</v>
      </c>
      <c r="C305">
        <v>453</v>
      </c>
      <c r="D305" t="s">
        <v>253</v>
      </c>
      <c r="E305" t="str">
        <f>VLOOKUP(D305,Lookups!$A$2:$C$244,2,FALSE)</f>
        <v>Quercus ilicifolia</v>
      </c>
      <c r="F305">
        <v>63</v>
      </c>
      <c r="G305">
        <v>0</v>
      </c>
      <c r="H305">
        <v>0</v>
      </c>
      <c r="I305">
        <v>0</v>
      </c>
    </row>
    <row r="306" spans="1:9" x14ac:dyDescent="0.2">
      <c r="A306" t="s">
        <v>786</v>
      </c>
      <c r="B306" t="s">
        <v>825</v>
      </c>
      <c r="C306">
        <v>452</v>
      </c>
      <c r="D306" t="s">
        <v>253</v>
      </c>
      <c r="E306" t="str">
        <f>VLOOKUP(D306,Lookups!$A$2:$C$244,2,FALSE)</f>
        <v>Quercus ilicifolia</v>
      </c>
      <c r="F306">
        <v>36</v>
      </c>
      <c r="G306">
        <v>0</v>
      </c>
      <c r="H306">
        <v>0</v>
      </c>
      <c r="I306">
        <v>0</v>
      </c>
    </row>
    <row r="307" spans="1:9" x14ac:dyDescent="0.2">
      <c r="A307" t="s">
        <v>786</v>
      </c>
      <c r="B307" t="s">
        <v>825</v>
      </c>
      <c r="C307">
        <v>451</v>
      </c>
      <c r="D307" t="s">
        <v>253</v>
      </c>
      <c r="E307" t="str">
        <f>VLOOKUP(D307,Lookups!$A$2:$C$244,2,FALSE)</f>
        <v>Quercus ilicifolia</v>
      </c>
      <c r="F307">
        <v>55</v>
      </c>
      <c r="G307">
        <v>0</v>
      </c>
      <c r="H307">
        <v>0</v>
      </c>
      <c r="I307">
        <v>0</v>
      </c>
    </row>
    <row r="308" spans="1:9" x14ac:dyDescent="0.2">
      <c r="A308" t="s">
        <v>786</v>
      </c>
      <c r="B308" t="s">
        <v>825</v>
      </c>
      <c r="C308">
        <v>451</v>
      </c>
      <c r="D308" t="s">
        <v>262</v>
      </c>
      <c r="E308" t="str">
        <f>VLOOKUP(D308,Lookups!$A$2:$C$244,2,FALSE)</f>
        <v>Quercus prinoides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786</v>
      </c>
      <c r="B309" t="s">
        <v>825</v>
      </c>
      <c r="C309">
        <v>450</v>
      </c>
      <c r="D309" t="s">
        <v>253</v>
      </c>
      <c r="E309" t="str">
        <f>VLOOKUP(D309,Lookups!$A$2:$C$244,2,FALSE)</f>
        <v>Quercus ilicifolia</v>
      </c>
      <c r="F309">
        <v>63</v>
      </c>
      <c r="G309">
        <v>0</v>
      </c>
      <c r="H309">
        <v>0</v>
      </c>
      <c r="I309">
        <v>0</v>
      </c>
    </row>
    <row r="310" spans="1:9" x14ac:dyDescent="0.2">
      <c r="A310" t="s">
        <v>786</v>
      </c>
      <c r="B310" t="s">
        <v>825</v>
      </c>
      <c r="C310">
        <v>449</v>
      </c>
      <c r="D310" t="s">
        <v>253</v>
      </c>
      <c r="E310" t="str">
        <f>VLOOKUP(D310,Lookups!$A$2:$C$244,2,FALSE)</f>
        <v>Quercus ilicifolia</v>
      </c>
      <c r="F310">
        <v>47</v>
      </c>
      <c r="G310">
        <v>0</v>
      </c>
      <c r="H310">
        <v>0</v>
      </c>
      <c r="I310">
        <v>0</v>
      </c>
    </row>
    <row r="311" spans="1:9" x14ac:dyDescent="0.2">
      <c r="A311" t="s">
        <v>786</v>
      </c>
      <c r="B311" t="s">
        <v>825</v>
      </c>
      <c r="C311">
        <v>449</v>
      </c>
      <c r="D311" t="s">
        <v>262</v>
      </c>
      <c r="E311" t="str">
        <f>VLOOKUP(D311,Lookups!$A$2:$C$244,2,FALSE)</f>
        <v>Quercus prinoides</v>
      </c>
      <c r="F311">
        <v>4</v>
      </c>
      <c r="G311">
        <v>0</v>
      </c>
      <c r="H311">
        <v>0</v>
      </c>
      <c r="I311">
        <v>0</v>
      </c>
    </row>
    <row r="312" spans="1:9" x14ac:dyDescent="0.2">
      <c r="A312" t="s">
        <v>786</v>
      </c>
      <c r="B312" t="s">
        <v>825</v>
      </c>
      <c r="C312">
        <v>448</v>
      </c>
      <c r="D312" t="s">
        <v>253</v>
      </c>
      <c r="E312" t="str">
        <f>VLOOKUP(D312,Lookups!$A$2:$C$244,2,FALSE)</f>
        <v>Quercus ilicifolia</v>
      </c>
      <c r="F312">
        <v>82</v>
      </c>
      <c r="G312">
        <v>0</v>
      </c>
      <c r="H312">
        <v>0</v>
      </c>
      <c r="I312">
        <v>0</v>
      </c>
    </row>
    <row r="313" spans="1:9" x14ac:dyDescent="0.2">
      <c r="A313" t="s">
        <v>786</v>
      </c>
      <c r="B313" t="s">
        <v>825</v>
      </c>
      <c r="C313">
        <v>447</v>
      </c>
      <c r="D313" t="s">
        <v>253</v>
      </c>
      <c r="E313" t="str">
        <f>VLOOKUP(D313,Lookups!$A$2:$C$244,2,FALSE)</f>
        <v>Quercus ilicifolia</v>
      </c>
      <c r="F313">
        <v>55</v>
      </c>
      <c r="G313">
        <v>0</v>
      </c>
      <c r="H313">
        <v>0</v>
      </c>
      <c r="I313">
        <v>0</v>
      </c>
    </row>
    <row r="314" spans="1:9" x14ac:dyDescent="0.2">
      <c r="A314" t="s">
        <v>786</v>
      </c>
      <c r="B314" t="s">
        <v>825</v>
      </c>
      <c r="C314">
        <v>447</v>
      </c>
      <c r="D314" t="s">
        <v>247</v>
      </c>
      <c r="E314" t="str">
        <f>VLOOKUP(D314,Lookups!$A$2:$C$244,2,FALSE)</f>
        <v>Quercus alba</v>
      </c>
      <c r="F314">
        <v>7</v>
      </c>
      <c r="G314">
        <v>0</v>
      </c>
      <c r="H314">
        <v>7</v>
      </c>
      <c r="I314">
        <v>0</v>
      </c>
    </row>
    <row r="315" spans="1:9" x14ac:dyDescent="0.2">
      <c r="A315" t="s">
        <v>786</v>
      </c>
      <c r="B315" t="s">
        <v>825</v>
      </c>
      <c r="C315">
        <v>446</v>
      </c>
      <c r="D315" t="s">
        <v>253</v>
      </c>
      <c r="E315" t="str">
        <f>VLOOKUP(D315,Lookups!$A$2:$C$244,2,FALSE)</f>
        <v>Quercus ilicifolia</v>
      </c>
      <c r="F315">
        <v>36</v>
      </c>
      <c r="G315">
        <v>0</v>
      </c>
      <c r="H315">
        <v>0</v>
      </c>
      <c r="I315">
        <v>0</v>
      </c>
    </row>
    <row r="316" spans="1:9" x14ac:dyDescent="0.2">
      <c r="A316" t="s">
        <v>786</v>
      </c>
      <c r="B316" t="s">
        <v>825</v>
      </c>
      <c r="C316">
        <v>446</v>
      </c>
      <c r="D316" t="s">
        <v>262</v>
      </c>
      <c r="E316" t="str">
        <f>VLOOKUP(D316,Lookups!$A$2:$C$244,2,FALSE)</f>
        <v>Quercus prinoides</v>
      </c>
      <c r="F316">
        <v>8</v>
      </c>
      <c r="G316">
        <v>0</v>
      </c>
      <c r="H316">
        <v>0</v>
      </c>
      <c r="I316">
        <v>0</v>
      </c>
    </row>
    <row r="317" spans="1:9" x14ac:dyDescent="0.2">
      <c r="A317" t="s">
        <v>786</v>
      </c>
      <c r="B317" t="s">
        <v>825</v>
      </c>
      <c r="C317">
        <v>446</v>
      </c>
      <c r="D317" t="s">
        <v>237</v>
      </c>
      <c r="E317" t="str">
        <f>VLOOKUP(D317,Lookups!$A$2:$C$244,2,FALSE)</f>
        <v>Prunus serotina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786</v>
      </c>
      <c r="B318" t="s">
        <v>825</v>
      </c>
      <c r="C318">
        <v>446</v>
      </c>
      <c r="D318" t="s">
        <v>247</v>
      </c>
      <c r="E318" t="str">
        <f>VLOOKUP(D318,Lookups!$A$2:$C$244,2,FALSE)</f>
        <v>Quercus alba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786</v>
      </c>
      <c r="B319" t="s">
        <v>825</v>
      </c>
      <c r="C319">
        <v>445</v>
      </c>
      <c r="D319" t="s">
        <v>253</v>
      </c>
      <c r="E319" t="str">
        <f>VLOOKUP(D319,Lookups!$A$2:$C$244,2,FALSE)</f>
        <v>Quercus ilicifolia</v>
      </c>
      <c r="F319">
        <v>45</v>
      </c>
      <c r="G319">
        <v>0</v>
      </c>
      <c r="H319">
        <v>0</v>
      </c>
      <c r="I319">
        <v>0</v>
      </c>
    </row>
    <row r="320" spans="1:9" x14ac:dyDescent="0.2">
      <c r="A320" t="s">
        <v>786</v>
      </c>
      <c r="B320" t="s">
        <v>825</v>
      </c>
      <c r="C320">
        <v>444</v>
      </c>
      <c r="D320" t="s">
        <v>253</v>
      </c>
      <c r="E320" t="str">
        <f>VLOOKUP(D320,Lookups!$A$2:$C$244,2,FALSE)</f>
        <v>Quercus ilicifolia</v>
      </c>
      <c r="F320">
        <v>45</v>
      </c>
      <c r="G320">
        <v>0</v>
      </c>
      <c r="H320">
        <v>0</v>
      </c>
      <c r="I320">
        <v>0</v>
      </c>
    </row>
    <row r="321" spans="1:9" x14ac:dyDescent="0.2">
      <c r="A321" t="s">
        <v>786</v>
      </c>
      <c r="B321" t="s">
        <v>825</v>
      </c>
      <c r="C321">
        <v>444</v>
      </c>
      <c r="D321" t="s">
        <v>237</v>
      </c>
      <c r="E321" t="str">
        <f>VLOOKUP(D321,Lookups!$A$2:$C$244,2,FALSE)</f>
        <v>Prunus serotina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786</v>
      </c>
      <c r="B322" t="s">
        <v>825</v>
      </c>
      <c r="C322">
        <v>443</v>
      </c>
      <c r="D322" t="s">
        <v>247</v>
      </c>
      <c r="E322" t="str">
        <f>VLOOKUP(D322,Lookups!$A$2:$C$244,2,FALSE)</f>
        <v>Quercus alba</v>
      </c>
      <c r="F322">
        <v>4</v>
      </c>
      <c r="G322">
        <v>0</v>
      </c>
      <c r="H322">
        <v>0</v>
      </c>
      <c r="I322">
        <v>0</v>
      </c>
    </row>
    <row r="323" spans="1:9" x14ac:dyDescent="0.2">
      <c r="A323" t="s">
        <v>786</v>
      </c>
      <c r="B323" t="s">
        <v>825</v>
      </c>
      <c r="C323">
        <v>443</v>
      </c>
      <c r="D323" t="s">
        <v>253</v>
      </c>
      <c r="E323" t="str">
        <f>VLOOKUP(D323,Lookups!$A$2:$C$244,2,FALSE)</f>
        <v>Quercus ilicifolia</v>
      </c>
      <c r="F323">
        <v>69</v>
      </c>
      <c r="G323">
        <v>0</v>
      </c>
      <c r="H323">
        <v>0</v>
      </c>
      <c r="I323">
        <v>0</v>
      </c>
    </row>
    <row r="324" spans="1:9" x14ac:dyDescent="0.2">
      <c r="A324" t="s">
        <v>786</v>
      </c>
      <c r="B324" t="s">
        <v>825</v>
      </c>
      <c r="C324">
        <v>443</v>
      </c>
      <c r="D324" t="s">
        <v>262</v>
      </c>
      <c r="E324" t="str">
        <f>VLOOKUP(D324,Lookups!$A$2:$C$244,2,FALSE)</f>
        <v>Quercus prinoides</v>
      </c>
      <c r="F324">
        <v>4</v>
      </c>
      <c r="G324">
        <v>0</v>
      </c>
      <c r="H324">
        <v>0</v>
      </c>
      <c r="I324">
        <v>0</v>
      </c>
    </row>
    <row r="325" spans="1:9" x14ac:dyDescent="0.2">
      <c r="A325" t="s">
        <v>786</v>
      </c>
      <c r="B325" t="s">
        <v>825</v>
      </c>
      <c r="C325">
        <v>442</v>
      </c>
      <c r="D325" t="s">
        <v>253</v>
      </c>
      <c r="E325" t="str">
        <f>VLOOKUP(D325,Lookups!$A$2:$C$244,2,FALSE)</f>
        <v>Quercus ilicifolia</v>
      </c>
      <c r="F325">
        <v>37</v>
      </c>
      <c r="G325">
        <v>0</v>
      </c>
      <c r="H325">
        <v>0</v>
      </c>
      <c r="I325">
        <v>0</v>
      </c>
    </row>
    <row r="326" spans="1:9" x14ac:dyDescent="0.2">
      <c r="A326" t="s">
        <v>786</v>
      </c>
      <c r="B326" t="s">
        <v>825</v>
      </c>
      <c r="C326">
        <v>441</v>
      </c>
      <c r="D326" t="s">
        <v>253</v>
      </c>
      <c r="E326" t="str">
        <f>VLOOKUP(D326,Lookups!$A$2:$C$244,2,FALSE)</f>
        <v>Quercus ilicifolia</v>
      </c>
      <c r="F326">
        <v>71</v>
      </c>
      <c r="G326">
        <v>0</v>
      </c>
      <c r="H326">
        <v>0</v>
      </c>
      <c r="I326">
        <v>0</v>
      </c>
    </row>
    <row r="327" spans="1:9" x14ac:dyDescent="0.2">
      <c r="A327" t="s">
        <v>786</v>
      </c>
      <c r="B327" t="s">
        <v>825</v>
      </c>
      <c r="C327">
        <v>440</v>
      </c>
      <c r="D327" t="s">
        <v>253</v>
      </c>
      <c r="E327" t="str">
        <f>VLOOKUP(D327,Lookups!$A$2:$C$244,2,FALSE)</f>
        <v>Quercus ilicifolia</v>
      </c>
      <c r="F327">
        <v>22</v>
      </c>
      <c r="G327">
        <v>0</v>
      </c>
      <c r="H327">
        <v>0</v>
      </c>
      <c r="I327">
        <v>0</v>
      </c>
    </row>
    <row r="328" spans="1:9" x14ac:dyDescent="0.2">
      <c r="A328" t="s">
        <v>786</v>
      </c>
      <c r="B328" t="s">
        <v>825</v>
      </c>
      <c r="C328">
        <v>440</v>
      </c>
      <c r="D328" t="s">
        <v>247</v>
      </c>
      <c r="E328" t="str">
        <f>VLOOKUP(D328,Lookups!$A$2:$C$244,2,FALSE)</f>
        <v>Quercus alba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786</v>
      </c>
      <c r="B329" t="s">
        <v>825</v>
      </c>
      <c r="C329">
        <v>439</v>
      </c>
      <c r="D329" t="s">
        <v>253</v>
      </c>
      <c r="E329" t="str">
        <f>VLOOKUP(D329,Lookups!$A$2:$C$244,2,FALSE)</f>
        <v>Quercus ilicifolia</v>
      </c>
      <c r="F329">
        <v>12</v>
      </c>
      <c r="G329">
        <v>0</v>
      </c>
      <c r="H329">
        <v>0</v>
      </c>
      <c r="I329">
        <v>0</v>
      </c>
    </row>
    <row r="330" spans="1:9" x14ac:dyDescent="0.2">
      <c r="A330" t="s">
        <v>786</v>
      </c>
      <c r="B330" t="s">
        <v>825</v>
      </c>
      <c r="C330">
        <v>438</v>
      </c>
      <c r="D330" t="s">
        <v>253</v>
      </c>
      <c r="E330" t="str">
        <f>VLOOKUP(D330,Lookups!$A$2:$C$244,2,FALSE)</f>
        <v>Quercus ilicifolia</v>
      </c>
      <c r="F330">
        <v>86</v>
      </c>
      <c r="G330">
        <v>0</v>
      </c>
      <c r="H330">
        <v>0</v>
      </c>
      <c r="I330">
        <v>0</v>
      </c>
    </row>
    <row r="331" spans="1:9" x14ac:dyDescent="0.2">
      <c r="A331" t="s">
        <v>786</v>
      </c>
      <c r="B331" t="s">
        <v>825</v>
      </c>
      <c r="C331">
        <v>437</v>
      </c>
      <c r="D331" t="s">
        <v>247</v>
      </c>
      <c r="E331" t="str">
        <f>VLOOKUP(D331,Lookups!$A$2:$C$244,2,FALSE)</f>
        <v>Quercus alba</v>
      </c>
      <c r="F331">
        <v>3</v>
      </c>
      <c r="G331">
        <v>0</v>
      </c>
      <c r="H331">
        <v>0</v>
      </c>
      <c r="I331">
        <v>0</v>
      </c>
    </row>
    <row r="332" spans="1:9" x14ac:dyDescent="0.2">
      <c r="A332" t="s">
        <v>786</v>
      </c>
      <c r="B332" t="s">
        <v>825</v>
      </c>
      <c r="C332">
        <v>437</v>
      </c>
      <c r="D332" t="s">
        <v>253</v>
      </c>
      <c r="E332" t="str">
        <f>VLOOKUP(D332,Lookups!$A$2:$C$244,2,FALSE)</f>
        <v>Quercus ilicifolia</v>
      </c>
      <c r="F332">
        <v>22</v>
      </c>
      <c r="G332">
        <v>0</v>
      </c>
      <c r="H332">
        <v>0</v>
      </c>
      <c r="I332">
        <v>0</v>
      </c>
    </row>
    <row r="333" spans="1:9" x14ac:dyDescent="0.2">
      <c r="A333" t="s">
        <v>786</v>
      </c>
      <c r="B333" t="s">
        <v>825</v>
      </c>
      <c r="C333">
        <v>437</v>
      </c>
      <c r="D333" t="s">
        <v>237</v>
      </c>
      <c r="E333" t="str">
        <f>VLOOKUP(D333,Lookups!$A$2:$C$244,2,FALSE)</f>
        <v>Prunus serotina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786</v>
      </c>
      <c r="B334" t="s">
        <v>825</v>
      </c>
      <c r="C334">
        <v>436</v>
      </c>
      <c r="D334" t="s">
        <v>253</v>
      </c>
      <c r="E334" t="str">
        <f>VLOOKUP(D334,Lookups!$A$2:$C$244,2,FALSE)</f>
        <v>Quercus ilicifolia</v>
      </c>
      <c r="F334">
        <v>30</v>
      </c>
      <c r="G334">
        <v>0</v>
      </c>
      <c r="H334">
        <v>0</v>
      </c>
      <c r="I334">
        <v>0</v>
      </c>
    </row>
    <row r="335" spans="1:9" x14ac:dyDescent="0.2">
      <c r="A335" t="s">
        <v>786</v>
      </c>
      <c r="B335" t="s">
        <v>825</v>
      </c>
      <c r="C335">
        <v>435</v>
      </c>
      <c r="D335" t="s">
        <v>253</v>
      </c>
      <c r="E335" t="str">
        <f>VLOOKUP(D335,Lookups!$A$2:$C$244,2,FALSE)</f>
        <v>Quercus ilicifolia</v>
      </c>
      <c r="F335">
        <v>18</v>
      </c>
      <c r="G335">
        <v>0</v>
      </c>
      <c r="H335">
        <v>0</v>
      </c>
      <c r="I335">
        <v>0</v>
      </c>
    </row>
    <row r="336" spans="1:9" x14ac:dyDescent="0.2">
      <c r="A336" t="s">
        <v>786</v>
      </c>
      <c r="B336" t="s">
        <v>825</v>
      </c>
      <c r="C336">
        <v>434</v>
      </c>
      <c r="D336" t="s">
        <v>253</v>
      </c>
      <c r="E336" t="str">
        <f>VLOOKUP(D336,Lookups!$A$2:$C$244,2,FALSE)</f>
        <v>Quercus ilicifolia</v>
      </c>
      <c r="F336">
        <v>69</v>
      </c>
      <c r="G336">
        <v>0</v>
      </c>
      <c r="H336">
        <v>0</v>
      </c>
      <c r="I336">
        <v>0</v>
      </c>
    </row>
    <row r="337" spans="1:9" x14ac:dyDescent="0.2">
      <c r="A337" t="s">
        <v>786</v>
      </c>
      <c r="B337" t="s">
        <v>825</v>
      </c>
      <c r="C337">
        <v>434</v>
      </c>
      <c r="D337" t="s">
        <v>247</v>
      </c>
      <c r="E337" t="str">
        <f>VLOOKUP(D337,Lookups!$A$2:$C$244,2,FALSE)</f>
        <v>Quercus alba</v>
      </c>
      <c r="F337">
        <v>2</v>
      </c>
      <c r="G337">
        <v>0</v>
      </c>
      <c r="H337">
        <v>0</v>
      </c>
      <c r="I337">
        <v>0</v>
      </c>
    </row>
    <row r="338" spans="1:9" x14ac:dyDescent="0.2">
      <c r="A338" t="s">
        <v>786</v>
      </c>
      <c r="B338" t="s">
        <v>825</v>
      </c>
      <c r="C338">
        <v>434</v>
      </c>
      <c r="D338" t="s">
        <v>237</v>
      </c>
      <c r="E338" t="str">
        <f>VLOOKUP(D338,Lookups!$A$2:$C$244,2,FALSE)</f>
        <v>Prunus serotina</v>
      </c>
      <c r="F338">
        <v>1</v>
      </c>
      <c r="G338">
        <v>0</v>
      </c>
      <c r="H338">
        <v>0</v>
      </c>
      <c r="I338">
        <v>0</v>
      </c>
    </row>
    <row r="339" spans="1:9" x14ac:dyDescent="0.2">
      <c r="A339" t="s">
        <v>786</v>
      </c>
      <c r="B339" t="s">
        <v>825</v>
      </c>
      <c r="C339">
        <v>433</v>
      </c>
      <c r="D339" t="s">
        <v>253</v>
      </c>
      <c r="E339" t="str">
        <f>VLOOKUP(D339,Lookups!$A$2:$C$244,2,FALSE)</f>
        <v>Quercus ilicifolia</v>
      </c>
      <c r="F339">
        <v>53</v>
      </c>
      <c r="G339">
        <v>0</v>
      </c>
      <c r="H339">
        <v>0</v>
      </c>
      <c r="I339">
        <v>0</v>
      </c>
    </row>
    <row r="340" spans="1:9" x14ac:dyDescent="0.2">
      <c r="A340" t="s">
        <v>786</v>
      </c>
      <c r="B340" t="s">
        <v>825</v>
      </c>
      <c r="C340">
        <v>432</v>
      </c>
      <c r="D340" t="s">
        <v>253</v>
      </c>
      <c r="E340" t="str">
        <f>VLOOKUP(D340,Lookups!$A$2:$C$244,2,FALSE)</f>
        <v>Quercus ilicifolia</v>
      </c>
      <c r="F340">
        <v>31</v>
      </c>
      <c r="G340">
        <v>0</v>
      </c>
      <c r="H340">
        <v>0</v>
      </c>
      <c r="I340">
        <v>0</v>
      </c>
    </row>
    <row r="341" spans="1:9" x14ac:dyDescent="0.2">
      <c r="A341" t="s">
        <v>786</v>
      </c>
      <c r="B341" t="s">
        <v>825</v>
      </c>
      <c r="C341">
        <v>431</v>
      </c>
      <c r="D341" t="s">
        <v>253</v>
      </c>
      <c r="E341" t="str">
        <f>VLOOKUP(D341,Lookups!$A$2:$C$244,2,FALSE)</f>
        <v>Quercus ilicifolia</v>
      </c>
      <c r="F341">
        <v>19</v>
      </c>
      <c r="G341">
        <v>0</v>
      </c>
      <c r="H341">
        <v>0</v>
      </c>
      <c r="I341">
        <v>0</v>
      </c>
    </row>
    <row r="342" spans="1:9" x14ac:dyDescent="0.2">
      <c r="A342" t="s">
        <v>786</v>
      </c>
      <c r="B342" t="s">
        <v>825</v>
      </c>
      <c r="C342">
        <v>431</v>
      </c>
      <c r="D342" t="s">
        <v>237</v>
      </c>
      <c r="E342" t="str">
        <f>VLOOKUP(D342,Lookups!$A$2:$C$244,2,FALSE)</f>
        <v>Prunus serotina</v>
      </c>
      <c r="F342">
        <v>1</v>
      </c>
      <c r="G342">
        <v>0</v>
      </c>
      <c r="H342">
        <v>0</v>
      </c>
      <c r="I3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1"/>
  <sheetViews>
    <sheetView zoomScale="140" zoomScaleNormal="140" workbookViewId="0">
      <pane ySplit="1" topLeftCell="A135" activePane="bottomLeft" state="frozen"/>
      <selection pane="bottomLeft" activeCell="B72" sqref="B72:B141"/>
    </sheetView>
  </sheetViews>
  <sheetFormatPr baseColWidth="10" defaultRowHeight="16" x14ac:dyDescent="0.2"/>
  <cols>
    <col min="1" max="2" width="14.33203125" customWidth="1"/>
    <col min="5" max="5" width="17.6640625" customWidth="1"/>
    <col min="6" max="6" width="10.83203125" style="7"/>
    <col min="8" max="8" width="14.33203125" customWidth="1"/>
  </cols>
  <sheetData>
    <row r="1" spans="1:9" s="1" customFormat="1" x14ac:dyDescent="0.2">
      <c r="A1" s="1" t="s">
        <v>346</v>
      </c>
      <c r="B1" s="1" t="s">
        <v>807</v>
      </c>
      <c r="C1" s="1" t="s">
        <v>808</v>
      </c>
      <c r="D1" s="1" t="s">
        <v>812</v>
      </c>
      <c r="E1" s="1" t="s">
        <v>813</v>
      </c>
      <c r="F1" s="5" t="s">
        <v>817</v>
      </c>
      <c r="G1" s="1" t="s">
        <v>368</v>
      </c>
      <c r="H1" s="1" t="s">
        <v>818</v>
      </c>
      <c r="I1" s="1" t="s">
        <v>358</v>
      </c>
    </row>
    <row r="2" spans="1:9" x14ac:dyDescent="0.2">
      <c r="A2" t="s">
        <v>692</v>
      </c>
      <c r="B2" t="s">
        <v>824</v>
      </c>
      <c r="C2">
        <v>705</v>
      </c>
      <c r="D2" t="s">
        <v>181</v>
      </c>
      <c r="E2" t="str">
        <f>VLOOKUP(D2,Lookups!$A$2:$C$244,2,FALSE)</f>
        <v>No species found</v>
      </c>
      <c r="F2" s="7">
        <v>0</v>
      </c>
    </row>
    <row r="3" spans="1:9" x14ac:dyDescent="0.2">
      <c r="A3" t="s">
        <v>692</v>
      </c>
      <c r="B3" t="s">
        <v>824</v>
      </c>
      <c r="C3">
        <v>704</v>
      </c>
      <c r="D3" t="s">
        <v>181</v>
      </c>
      <c r="E3" t="str">
        <f>VLOOKUP(D3,Lookups!$A$2:$C$244,2,FALSE)</f>
        <v>No species found</v>
      </c>
      <c r="F3" s="7">
        <v>0</v>
      </c>
    </row>
    <row r="4" spans="1:9" x14ac:dyDescent="0.2">
      <c r="A4" t="s">
        <v>692</v>
      </c>
      <c r="B4" t="s">
        <v>824</v>
      </c>
      <c r="C4">
        <v>703</v>
      </c>
      <c r="D4" t="s">
        <v>181</v>
      </c>
      <c r="E4" t="str">
        <f>VLOOKUP(D4,Lookups!$A$2:$C$244,2,FALSE)</f>
        <v>No species found</v>
      </c>
      <c r="F4" s="7">
        <v>0</v>
      </c>
    </row>
    <row r="5" spans="1:9" x14ac:dyDescent="0.2">
      <c r="A5" t="s">
        <v>692</v>
      </c>
      <c r="B5" t="s">
        <v>824</v>
      </c>
      <c r="C5">
        <v>702</v>
      </c>
      <c r="D5" t="s">
        <v>181</v>
      </c>
      <c r="E5" t="str">
        <f>VLOOKUP(D5,Lookups!$A$2:$C$244,2,FALSE)</f>
        <v>No species found</v>
      </c>
      <c r="F5" s="7">
        <v>0</v>
      </c>
    </row>
    <row r="6" spans="1:9" x14ac:dyDescent="0.2">
      <c r="A6" t="s">
        <v>692</v>
      </c>
      <c r="B6" t="s">
        <v>824</v>
      </c>
      <c r="C6">
        <v>701</v>
      </c>
      <c r="D6" t="s">
        <v>181</v>
      </c>
      <c r="E6" t="str">
        <f>VLOOKUP(D6,Lookups!$A$2:$C$244,2,FALSE)</f>
        <v>No species found</v>
      </c>
      <c r="F6" s="7">
        <v>0</v>
      </c>
    </row>
    <row r="7" spans="1:9" x14ac:dyDescent="0.2">
      <c r="A7" t="s">
        <v>692</v>
      </c>
      <c r="B7" t="s">
        <v>824</v>
      </c>
      <c r="C7">
        <v>700</v>
      </c>
      <c r="D7" t="s">
        <v>181</v>
      </c>
      <c r="E7" t="str">
        <f>VLOOKUP(D7,Lookups!$A$2:$C$244,2,FALSE)</f>
        <v>No species found</v>
      </c>
      <c r="F7" s="7">
        <v>0</v>
      </c>
    </row>
    <row r="8" spans="1:9" x14ac:dyDescent="0.2">
      <c r="A8" t="s">
        <v>692</v>
      </c>
      <c r="B8" t="s">
        <v>824</v>
      </c>
      <c r="C8">
        <v>699</v>
      </c>
      <c r="D8" t="s">
        <v>181</v>
      </c>
      <c r="E8" t="str">
        <f>VLOOKUP(D8,Lookups!$A$2:$C$244,2,FALSE)</f>
        <v>No species found</v>
      </c>
      <c r="F8" s="7">
        <v>0</v>
      </c>
    </row>
    <row r="9" spans="1:9" x14ac:dyDescent="0.2">
      <c r="A9" t="s">
        <v>692</v>
      </c>
      <c r="B9" t="s">
        <v>824</v>
      </c>
      <c r="C9">
        <v>698</v>
      </c>
      <c r="D9" t="s">
        <v>181</v>
      </c>
      <c r="E9" t="str">
        <f>VLOOKUP(D9,Lookups!$A$2:$C$244,2,FALSE)</f>
        <v>No species found</v>
      </c>
      <c r="F9" s="7">
        <v>0</v>
      </c>
    </row>
    <row r="10" spans="1:9" x14ac:dyDescent="0.2">
      <c r="A10" t="s">
        <v>692</v>
      </c>
      <c r="B10" t="s">
        <v>824</v>
      </c>
      <c r="C10">
        <v>697</v>
      </c>
      <c r="D10" t="s">
        <v>181</v>
      </c>
      <c r="E10" t="str">
        <f>VLOOKUP(D10,Lookups!$A$2:$C$244,2,FALSE)</f>
        <v>No species found</v>
      </c>
      <c r="F10" s="7">
        <v>0</v>
      </c>
    </row>
    <row r="11" spans="1:9" x14ac:dyDescent="0.2">
      <c r="A11" t="s">
        <v>692</v>
      </c>
      <c r="B11" t="s">
        <v>824</v>
      </c>
      <c r="C11">
        <v>696</v>
      </c>
      <c r="D11" t="s">
        <v>181</v>
      </c>
      <c r="E11" t="str">
        <f>VLOOKUP(D11,Lookups!$A$2:$C$244,2,FALSE)</f>
        <v>No species found</v>
      </c>
      <c r="F11" s="7">
        <v>0</v>
      </c>
    </row>
    <row r="12" spans="1:9" x14ac:dyDescent="0.2">
      <c r="A12" t="s">
        <v>692</v>
      </c>
      <c r="B12" t="s">
        <v>824</v>
      </c>
      <c r="C12">
        <v>695</v>
      </c>
      <c r="D12" t="s">
        <v>181</v>
      </c>
      <c r="E12" t="str">
        <f>VLOOKUP(D12,Lookups!$A$2:$C$244,2,FALSE)</f>
        <v>No species found</v>
      </c>
      <c r="F12" s="7">
        <v>0</v>
      </c>
    </row>
    <row r="13" spans="1:9" x14ac:dyDescent="0.2">
      <c r="A13" t="s">
        <v>692</v>
      </c>
      <c r="B13" t="s">
        <v>824</v>
      </c>
      <c r="C13">
        <v>694</v>
      </c>
      <c r="D13" t="s">
        <v>181</v>
      </c>
      <c r="E13" t="str">
        <f>VLOOKUP(D13,Lookups!$A$2:$C$244,2,FALSE)</f>
        <v>No species found</v>
      </c>
      <c r="F13" s="7">
        <v>0</v>
      </c>
    </row>
    <row r="14" spans="1:9" x14ac:dyDescent="0.2">
      <c r="A14" t="s">
        <v>692</v>
      </c>
      <c r="B14" t="s">
        <v>824</v>
      </c>
      <c r="C14">
        <v>693</v>
      </c>
      <c r="D14" t="s">
        <v>181</v>
      </c>
      <c r="E14" t="str">
        <f>VLOOKUP(D14,Lookups!$A$2:$C$244,2,FALSE)</f>
        <v>No species found</v>
      </c>
      <c r="F14" s="7">
        <v>0</v>
      </c>
    </row>
    <row r="15" spans="1:9" x14ac:dyDescent="0.2">
      <c r="A15" t="s">
        <v>692</v>
      </c>
      <c r="B15" t="s">
        <v>824</v>
      </c>
      <c r="C15">
        <v>692</v>
      </c>
      <c r="D15" t="s">
        <v>181</v>
      </c>
      <c r="E15" t="str">
        <f>VLOOKUP(D15,Lookups!$A$2:$C$244,2,FALSE)</f>
        <v>No species found</v>
      </c>
      <c r="F15" s="7">
        <v>0</v>
      </c>
    </row>
    <row r="16" spans="1:9" x14ac:dyDescent="0.2">
      <c r="A16" t="s">
        <v>692</v>
      </c>
      <c r="B16" t="s">
        <v>824</v>
      </c>
      <c r="C16">
        <v>691</v>
      </c>
      <c r="D16" t="s">
        <v>181</v>
      </c>
      <c r="E16" t="str">
        <f>VLOOKUP(D16,Lookups!$A$2:$C$244,2,FALSE)</f>
        <v>No species found</v>
      </c>
      <c r="F16" s="7">
        <v>0</v>
      </c>
    </row>
    <row r="17" spans="1:6" x14ac:dyDescent="0.2">
      <c r="A17" t="s">
        <v>692</v>
      </c>
      <c r="B17" t="s">
        <v>824</v>
      </c>
      <c r="C17">
        <v>690</v>
      </c>
      <c r="D17" t="s">
        <v>181</v>
      </c>
      <c r="E17" t="str">
        <f>VLOOKUP(D17,Lookups!$A$2:$C$244,2,FALSE)</f>
        <v>No species found</v>
      </c>
      <c r="F17" s="7">
        <v>0</v>
      </c>
    </row>
    <row r="18" spans="1:6" x14ac:dyDescent="0.2">
      <c r="A18" t="s">
        <v>692</v>
      </c>
      <c r="B18" t="s">
        <v>824</v>
      </c>
      <c r="C18">
        <v>689</v>
      </c>
      <c r="D18" t="s">
        <v>181</v>
      </c>
      <c r="E18" t="str">
        <f>VLOOKUP(D18,Lookups!$A$2:$C$244,2,FALSE)</f>
        <v>No species found</v>
      </c>
      <c r="F18" s="7">
        <v>0</v>
      </c>
    </row>
    <row r="19" spans="1:6" x14ac:dyDescent="0.2">
      <c r="A19" t="s">
        <v>692</v>
      </c>
      <c r="B19" t="s">
        <v>824</v>
      </c>
      <c r="C19">
        <v>688</v>
      </c>
      <c r="D19" t="s">
        <v>181</v>
      </c>
      <c r="E19" t="str">
        <f>VLOOKUP(D19,Lookups!$A$2:$C$244,2,FALSE)</f>
        <v>No species found</v>
      </c>
      <c r="F19" s="7">
        <v>0</v>
      </c>
    </row>
    <row r="20" spans="1:6" x14ac:dyDescent="0.2">
      <c r="A20" t="s">
        <v>692</v>
      </c>
      <c r="B20" t="s">
        <v>824</v>
      </c>
      <c r="C20">
        <v>687</v>
      </c>
      <c r="D20" t="s">
        <v>181</v>
      </c>
      <c r="E20" t="str">
        <f>VLOOKUP(D20,Lookups!$A$2:$C$244,2,FALSE)</f>
        <v>No species found</v>
      </c>
      <c r="F20" s="7">
        <v>0</v>
      </c>
    </row>
    <row r="21" spans="1:6" x14ac:dyDescent="0.2">
      <c r="A21" t="s">
        <v>692</v>
      </c>
      <c r="B21" t="s">
        <v>824</v>
      </c>
      <c r="C21">
        <v>686</v>
      </c>
      <c r="D21" t="s">
        <v>181</v>
      </c>
      <c r="E21" t="str">
        <f>VLOOKUP(D21,Lookups!$A$2:$C$244,2,FALSE)</f>
        <v>No species found</v>
      </c>
      <c r="F21" s="7">
        <v>0</v>
      </c>
    </row>
    <row r="22" spans="1:6" x14ac:dyDescent="0.2">
      <c r="A22" t="s">
        <v>692</v>
      </c>
      <c r="B22" t="s">
        <v>824</v>
      </c>
      <c r="C22">
        <v>685</v>
      </c>
      <c r="D22" t="s">
        <v>181</v>
      </c>
      <c r="E22" t="str">
        <f>VLOOKUP(D22,Lookups!$A$2:$C$244,2,FALSE)</f>
        <v>No species found</v>
      </c>
      <c r="F22" s="7">
        <v>0</v>
      </c>
    </row>
    <row r="23" spans="1:6" x14ac:dyDescent="0.2">
      <c r="A23" t="s">
        <v>692</v>
      </c>
      <c r="B23" t="s">
        <v>824</v>
      </c>
      <c r="C23">
        <v>684</v>
      </c>
      <c r="D23" t="s">
        <v>181</v>
      </c>
      <c r="E23" t="str">
        <f>VLOOKUP(D23,Lookups!$A$2:$C$244,2,FALSE)</f>
        <v>No species found</v>
      </c>
      <c r="F23" s="7">
        <v>0</v>
      </c>
    </row>
    <row r="24" spans="1:6" x14ac:dyDescent="0.2">
      <c r="A24" t="s">
        <v>692</v>
      </c>
      <c r="B24" t="s">
        <v>824</v>
      </c>
      <c r="C24">
        <v>683</v>
      </c>
      <c r="D24" t="s">
        <v>181</v>
      </c>
      <c r="E24" t="str">
        <f>VLOOKUP(D24,Lookups!$A$2:$C$244,2,FALSE)</f>
        <v>No species found</v>
      </c>
      <c r="F24" s="7">
        <v>0</v>
      </c>
    </row>
    <row r="25" spans="1:6" x14ac:dyDescent="0.2">
      <c r="A25" t="s">
        <v>692</v>
      </c>
      <c r="B25" t="s">
        <v>824</v>
      </c>
      <c r="C25">
        <v>682</v>
      </c>
      <c r="D25" t="s">
        <v>181</v>
      </c>
      <c r="E25" t="str">
        <f>VLOOKUP(D25,Lookups!$A$2:$C$244,2,FALSE)</f>
        <v>No species found</v>
      </c>
      <c r="F25" s="7">
        <v>0</v>
      </c>
    </row>
    <row r="26" spans="1:6" x14ac:dyDescent="0.2">
      <c r="A26" t="s">
        <v>709</v>
      </c>
      <c r="B26" t="s">
        <v>824</v>
      </c>
      <c r="C26">
        <v>750</v>
      </c>
      <c r="D26" t="s">
        <v>181</v>
      </c>
      <c r="E26" t="str">
        <f>VLOOKUP(D26,Lookups!$A$2:$C$244,2,FALSE)</f>
        <v>No species found</v>
      </c>
      <c r="F26" s="7">
        <v>0</v>
      </c>
    </row>
    <row r="27" spans="1:6" x14ac:dyDescent="0.2">
      <c r="A27" t="s">
        <v>709</v>
      </c>
      <c r="B27" t="s">
        <v>824</v>
      </c>
      <c r="C27">
        <v>749</v>
      </c>
      <c r="D27" t="s">
        <v>181</v>
      </c>
      <c r="E27" t="str">
        <f>VLOOKUP(D27,Lookups!$A$2:$C$244,2,FALSE)</f>
        <v>No species found</v>
      </c>
      <c r="F27" s="7">
        <v>0</v>
      </c>
    </row>
    <row r="28" spans="1:6" x14ac:dyDescent="0.2">
      <c r="A28" t="s">
        <v>709</v>
      </c>
      <c r="B28" t="s">
        <v>824</v>
      </c>
      <c r="C28">
        <v>748</v>
      </c>
      <c r="D28" t="s">
        <v>181</v>
      </c>
      <c r="E28" t="str">
        <f>VLOOKUP(D28,Lookups!$A$2:$C$244,2,FALSE)</f>
        <v>No species found</v>
      </c>
      <c r="F28" s="7">
        <v>0</v>
      </c>
    </row>
    <row r="29" spans="1:6" x14ac:dyDescent="0.2">
      <c r="A29" t="s">
        <v>709</v>
      </c>
      <c r="B29" t="s">
        <v>824</v>
      </c>
      <c r="C29">
        <v>747</v>
      </c>
      <c r="D29" t="s">
        <v>181</v>
      </c>
      <c r="E29" t="str">
        <f>VLOOKUP(D29,Lookups!$A$2:$C$244,2,FALSE)</f>
        <v>No species found</v>
      </c>
      <c r="F29" s="7">
        <v>0</v>
      </c>
    </row>
    <row r="30" spans="1:6" x14ac:dyDescent="0.2">
      <c r="A30" t="s">
        <v>709</v>
      </c>
      <c r="B30" t="s">
        <v>824</v>
      </c>
      <c r="C30">
        <v>746</v>
      </c>
      <c r="D30" t="s">
        <v>181</v>
      </c>
      <c r="E30" t="str">
        <f>VLOOKUP(D30,Lookups!$A$2:$C$244,2,FALSE)</f>
        <v>No species found</v>
      </c>
      <c r="F30" s="7">
        <v>0</v>
      </c>
    </row>
    <row r="31" spans="1:6" x14ac:dyDescent="0.2">
      <c r="A31" t="s">
        <v>709</v>
      </c>
      <c r="B31" t="s">
        <v>824</v>
      </c>
      <c r="C31">
        <v>745</v>
      </c>
      <c r="D31" t="s">
        <v>181</v>
      </c>
      <c r="E31" t="str">
        <f>VLOOKUP(D31,Lookups!$A$2:$C$244,2,FALSE)</f>
        <v>No species found</v>
      </c>
      <c r="F31" s="7">
        <v>0</v>
      </c>
    </row>
    <row r="32" spans="1:6" x14ac:dyDescent="0.2">
      <c r="A32" t="s">
        <v>709</v>
      </c>
      <c r="B32" t="s">
        <v>824</v>
      </c>
      <c r="C32">
        <v>744</v>
      </c>
      <c r="D32" t="s">
        <v>181</v>
      </c>
      <c r="E32" t="str">
        <f>VLOOKUP(D32,Lookups!$A$2:$C$244,2,FALSE)</f>
        <v>No species found</v>
      </c>
      <c r="F32" s="7">
        <v>0</v>
      </c>
    </row>
    <row r="33" spans="1:6" x14ac:dyDescent="0.2">
      <c r="A33" t="s">
        <v>709</v>
      </c>
      <c r="B33" t="s">
        <v>824</v>
      </c>
      <c r="C33">
        <v>743</v>
      </c>
      <c r="D33" t="s">
        <v>181</v>
      </c>
      <c r="E33" t="str">
        <f>VLOOKUP(D33,Lookups!$A$2:$C$244,2,FALSE)</f>
        <v>No species found</v>
      </c>
      <c r="F33" s="7">
        <v>0</v>
      </c>
    </row>
    <row r="34" spans="1:6" x14ac:dyDescent="0.2">
      <c r="A34" t="s">
        <v>709</v>
      </c>
      <c r="B34" t="s">
        <v>824</v>
      </c>
      <c r="C34">
        <v>742</v>
      </c>
      <c r="D34" t="s">
        <v>181</v>
      </c>
      <c r="E34" t="str">
        <f>VLOOKUP(D34,Lookups!$A$2:$C$244,2,FALSE)</f>
        <v>No species found</v>
      </c>
      <c r="F34" s="7">
        <v>0</v>
      </c>
    </row>
    <row r="35" spans="1:6" x14ac:dyDescent="0.2">
      <c r="A35" t="s">
        <v>709</v>
      </c>
      <c r="B35" t="s">
        <v>824</v>
      </c>
      <c r="C35">
        <v>741</v>
      </c>
      <c r="D35" t="s">
        <v>181</v>
      </c>
      <c r="E35" t="str">
        <f>VLOOKUP(D35,Lookups!$A$2:$C$244,2,FALSE)</f>
        <v>No species found</v>
      </c>
      <c r="F35" s="7">
        <v>0</v>
      </c>
    </row>
    <row r="36" spans="1:6" x14ac:dyDescent="0.2">
      <c r="A36" t="s">
        <v>709</v>
      </c>
      <c r="B36" t="s">
        <v>824</v>
      </c>
      <c r="C36">
        <v>740</v>
      </c>
      <c r="D36" t="s">
        <v>204</v>
      </c>
      <c r="E36" t="str">
        <f>VLOOKUP(D36,Lookups!$A$2:$C$244,2,FALSE)</f>
        <v>Pinus rigida</v>
      </c>
      <c r="F36" s="7">
        <v>5.4</v>
      </c>
    </row>
    <row r="37" spans="1:6" x14ac:dyDescent="0.2">
      <c r="A37" t="s">
        <v>709</v>
      </c>
      <c r="B37" t="s">
        <v>824</v>
      </c>
      <c r="C37">
        <v>739</v>
      </c>
      <c r="D37" t="s">
        <v>181</v>
      </c>
      <c r="E37" t="str">
        <f>VLOOKUP(D37,Lookups!$A$2:$C$244,2,FALSE)</f>
        <v>No species found</v>
      </c>
      <c r="F37" s="7">
        <v>0</v>
      </c>
    </row>
    <row r="38" spans="1:6" x14ac:dyDescent="0.2">
      <c r="A38" t="s">
        <v>709</v>
      </c>
      <c r="B38" t="s">
        <v>824</v>
      </c>
      <c r="C38">
        <v>738</v>
      </c>
      <c r="D38" t="s">
        <v>181</v>
      </c>
      <c r="E38" t="str">
        <f>VLOOKUP(D38,Lookups!$A$2:$C$244,2,FALSE)</f>
        <v>No species found</v>
      </c>
      <c r="F38" s="7">
        <v>0</v>
      </c>
    </row>
    <row r="39" spans="1:6" x14ac:dyDescent="0.2">
      <c r="A39" t="s">
        <v>709</v>
      </c>
      <c r="B39" t="s">
        <v>824</v>
      </c>
      <c r="C39">
        <v>737</v>
      </c>
      <c r="D39" t="s">
        <v>181</v>
      </c>
      <c r="E39" t="str">
        <f>VLOOKUP(D39,Lookups!$A$2:$C$244,2,FALSE)</f>
        <v>No species found</v>
      </c>
      <c r="F39" s="7">
        <v>0</v>
      </c>
    </row>
    <row r="40" spans="1:6" x14ac:dyDescent="0.2">
      <c r="A40" t="s">
        <v>709</v>
      </c>
      <c r="B40" t="s">
        <v>824</v>
      </c>
      <c r="C40">
        <v>736</v>
      </c>
      <c r="D40" t="s">
        <v>181</v>
      </c>
      <c r="E40" t="str">
        <f>VLOOKUP(D40,Lookups!$A$2:$C$244,2,FALSE)</f>
        <v>No species found</v>
      </c>
      <c r="F40" s="7">
        <v>0</v>
      </c>
    </row>
    <row r="41" spans="1:6" x14ac:dyDescent="0.2">
      <c r="A41" t="s">
        <v>709</v>
      </c>
      <c r="B41" t="s">
        <v>824</v>
      </c>
      <c r="C41">
        <v>735</v>
      </c>
      <c r="D41" t="s">
        <v>181</v>
      </c>
      <c r="E41" t="str">
        <f>VLOOKUP(D41,Lookups!$A$2:$C$244,2,FALSE)</f>
        <v>No species found</v>
      </c>
      <c r="F41" s="7">
        <v>0</v>
      </c>
    </row>
    <row r="42" spans="1:6" x14ac:dyDescent="0.2">
      <c r="A42" t="s">
        <v>709</v>
      </c>
      <c r="B42" t="s">
        <v>824</v>
      </c>
      <c r="C42">
        <v>734</v>
      </c>
      <c r="D42" t="s">
        <v>181</v>
      </c>
      <c r="E42" t="str">
        <f>VLOOKUP(D42,Lookups!$A$2:$C$244,2,FALSE)</f>
        <v>No species found</v>
      </c>
      <c r="F42" s="7">
        <v>0</v>
      </c>
    </row>
    <row r="43" spans="1:6" x14ac:dyDescent="0.2">
      <c r="A43" t="s">
        <v>709</v>
      </c>
      <c r="B43" t="s">
        <v>824</v>
      </c>
      <c r="C43">
        <v>733</v>
      </c>
      <c r="D43" t="s">
        <v>181</v>
      </c>
      <c r="E43" t="str">
        <f>VLOOKUP(D43,Lookups!$A$2:$C$244,2,FALSE)</f>
        <v>No species found</v>
      </c>
      <c r="F43" s="7">
        <v>0</v>
      </c>
    </row>
    <row r="44" spans="1:6" x14ac:dyDescent="0.2">
      <c r="A44" t="s">
        <v>709</v>
      </c>
      <c r="B44" t="s">
        <v>824</v>
      </c>
      <c r="C44">
        <v>732</v>
      </c>
      <c r="D44" t="s">
        <v>181</v>
      </c>
      <c r="E44" t="str">
        <f>VLOOKUP(D44,Lookups!$A$2:$C$244,2,FALSE)</f>
        <v>No species found</v>
      </c>
      <c r="F44" s="7">
        <v>0</v>
      </c>
    </row>
    <row r="45" spans="1:6" x14ac:dyDescent="0.2">
      <c r="A45" t="s">
        <v>709</v>
      </c>
      <c r="B45" t="s">
        <v>824</v>
      </c>
      <c r="C45">
        <v>731</v>
      </c>
      <c r="D45" t="s">
        <v>181</v>
      </c>
      <c r="E45" t="str">
        <f>VLOOKUP(D45,Lookups!$A$2:$C$244,2,FALSE)</f>
        <v>No species found</v>
      </c>
      <c r="F45" s="7">
        <v>0</v>
      </c>
    </row>
    <row r="46" spans="1:6" x14ac:dyDescent="0.2">
      <c r="A46" t="s">
        <v>709</v>
      </c>
      <c r="B46" t="s">
        <v>824</v>
      </c>
      <c r="C46">
        <v>730</v>
      </c>
      <c r="D46" t="s">
        <v>181</v>
      </c>
      <c r="E46" t="str">
        <f>VLOOKUP(D46,Lookups!$A$2:$C$244,2,FALSE)</f>
        <v>No species found</v>
      </c>
      <c r="F46" s="7">
        <v>0</v>
      </c>
    </row>
    <row r="47" spans="1:6" x14ac:dyDescent="0.2">
      <c r="A47" t="s">
        <v>709</v>
      </c>
      <c r="B47" t="s">
        <v>824</v>
      </c>
      <c r="C47">
        <v>729</v>
      </c>
      <c r="D47" t="s">
        <v>181</v>
      </c>
      <c r="E47" t="str">
        <f>VLOOKUP(D47,Lookups!$A$2:$C$244,2,FALSE)</f>
        <v>No species found</v>
      </c>
      <c r="F47" s="7">
        <v>0</v>
      </c>
    </row>
    <row r="48" spans="1:6" x14ac:dyDescent="0.2">
      <c r="A48" t="s">
        <v>721</v>
      </c>
      <c r="B48" t="s">
        <v>824</v>
      </c>
      <c r="C48">
        <v>866</v>
      </c>
      <c r="D48" t="s">
        <v>181</v>
      </c>
      <c r="E48" t="str">
        <f>VLOOKUP(D48,Lookups!$A$2:$C$244,2,FALSE)</f>
        <v>No species found</v>
      </c>
      <c r="F48" s="7">
        <v>0</v>
      </c>
    </row>
    <row r="49" spans="1:6" x14ac:dyDescent="0.2">
      <c r="A49" t="s">
        <v>721</v>
      </c>
      <c r="B49" t="s">
        <v>824</v>
      </c>
      <c r="C49">
        <v>865</v>
      </c>
      <c r="D49" t="s">
        <v>181</v>
      </c>
      <c r="E49" t="str">
        <f>VLOOKUP(D49,Lookups!$A$2:$C$244,2,FALSE)</f>
        <v>No species found</v>
      </c>
      <c r="F49" s="7">
        <v>0</v>
      </c>
    </row>
    <row r="50" spans="1:6" x14ac:dyDescent="0.2">
      <c r="A50" t="s">
        <v>721</v>
      </c>
      <c r="B50" t="s">
        <v>824</v>
      </c>
      <c r="C50">
        <v>864</v>
      </c>
      <c r="D50" t="s">
        <v>181</v>
      </c>
      <c r="E50" t="str">
        <f>VLOOKUP(D50,Lookups!$A$2:$C$244,2,FALSE)</f>
        <v>No species found</v>
      </c>
      <c r="F50" s="7">
        <v>0</v>
      </c>
    </row>
    <row r="51" spans="1:6" x14ac:dyDescent="0.2">
      <c r="A51" t="s">
        <v>721</v>
      </c>
      <c r="B51" t="s">
        <v>824</v>
      </c>
      <c r="C51">
        <v>863</v>
      </c>
      <c r="D51" t="s">
        <v>181</v>
      </c>
      <c r="E51" t="str">
        <f>VLOOKUP(D51,Lookups!$A$2:$C$244,2,FALSE)</f>
        <v>No species found</v>
      </c>
      <c r="F51" s="7">
        <v>0</v>
      </c>
    </row>
    <row r="52" spans="1:6" x14ac:dyDescent="0.2">
      <c r="A52" t="s">
        <v>721</v>
      </c>
      <c r="B52" t="s">
        <v>824</v>
      </c>
      <c r="C52">
        <v>862</v>
      </c>
      <c r="D52" t="s">
        <v>181</v>
      </c>
      <c r="E52" t="str">
        <f>VLOOKUP(D52,Lookups!$A$2:$C$244,2,FALSE)</f>
        <v>No species found</v>
      </c>
      <c r="F52" s="7">
        <v>0</v>
      </c>
    </row>
    <row r="53" spans="1:6" x14ac:dyDescent="0.2">
      <c r="A53" t="s">
        <v>721</v>
      </c>
      <c r="B53" t="s">
        <v>824</v>
      </c>
      <c r="C53">
        <v>861</v>
      </c>
      <c r="D53" t="s">
        <v>181</v>
      </c>
      <c r="E53" t="str">
        <f>VLOOKUP(D53,Lookups!$A$2:$C$244,2,FALSE)</f>
        <v>No species found</v>
      </c>
      <c r="F53" s="7">
        <v>0</v>
      </c>
    </row>
    <row r="54" spans="1:6" x14ac:dyDescent="0.2">
      <c r="A54" t="s">
        <v>721</v>
      </c>
      <c r="B54" t="s">
        <v>824</v>
      </c>
      <c r="C54">
        <v>860</v>
      </c>
      <c r="D54" t="s">
        <v>181</v>
      </c>
      <c r="E54" t="str">
        <f>VLOOKUP(D54,Lookups!$A$2:$C$244,2,FALSE)</f>
        <v>No species found</v>
      </c>
      <c r="F54" s="7">
        <v>0</v>
      </c>
    </row>
    <row r="55" spans="1:6" x14ac:dyDescent="0.2">
      <c r="A55" t="s">
        <v>721</v>
      </c>
      <c r="B55" t="s">
        <v>824</v>
      </c>
      <c r="C55">
        <v>859</v>
      </c>
      <c r="D55" t="s">
        <v>181</v>
      </c>
      <c r="E55" t="str">
        <f>VLOOKUP(D55,Lookups!$A$2:$C$244,2,FALSE)</f>
        <v>No species found</v>
      </c>
      <c r="F55" s="7">
        <v>0</v>
      </c>
    </row>
    <row r="56" spans="1:6" x14ac:dyDescent="0.2">
      <c r="A56" t="s">
        <v>721</v>
      </c>
      <c r="B56" t="s">
        <v>824</v>
      </c>
      <c r="C56">
        <v>858</v>
      </c>
      <c r="D56" t="s">
        <v>181</v>
      </c>
      <c r="E56" t="str">
        <f>VLOOKUP(D56,Lookups!$A$2:$C$244,2,FALSE)</f>
        <v>No species found</v>
      </c>
      <c r="F56" s="7">
        <v>0</v>
      </c>
    </row>
    <row r="57" spans="1:6" x14ac:dyDescent="0.2">
      <c r="A57" t="s">
        <v>721</v>
      </c>
      <c r="B57" t="s">
        <v>824</v>
      </c>
      <c r="C57">
        <v>857</v>
      </c>
      <c r="D57" t="s">
        <v>181</v>
      </c>
      <c r="E57" t="str">
        <f>VLOOKUP(D57,Lookups!$A$2:$C$244,2,FALSE)</f>
        <v>No species found</v>
      </c>
      <c r="F57" s="7">
        <v>0</v>
      </c>
    </row>
    <row r="58" spans="1:6" x14ac:dyDescent="0.2">
      <c r="A58" t="s">
        <v>721</v>
      </c>
      <c r="B58" t="s">
        <v>824</v>
      </c>
      <c r="C58">
        <v>856</v>
      </c>
      <c r="D58" t="s">
        <v>181</v>
      </c>
      <c r="E58" t="str">
        <f>VLOOKUP(D58,Lookups!$A$2:$C$244,2,FALSE)</f>
        <v>No species found</v>
      </c>
      <c r="F58" s="7">
        <v>0</v>
      </c>
    </row>
    <row r="59" spans="1:6" x14ac:dyDescent="0.2">
      <c r="A59" t="s">
        <v>721</v>
      </c>
      <c r="B59" t="s">
        <v>824</v>
      </c>
      <c r="C59">
        <v>855</v>
      </c>
      <c r="D59" t="s">
        <v>181</v>
      </c>
      <c r="E59" t="str">
        <f>VLOOKUP(D59,Lookups!$A$2:$C$244,2,FALSE)</f>
        <v>No species found</v>
      </c>
      <c r="F59" s="7">
        <v>0</v>
      </c>
    </row>
    <row r="60" spans="1:6" x14ac:dyDescent="0.2">
      <c r="A60" t="s">
        <v>721</v>
      </c>
      <c r="B60" t="s">
        <v>824</v>
      </c>
      <c r="C60">
        <v>854</v>
      </c>
      <c r="D60" t="s">
        <v>181</v>
      </c>
      <c r="E60" t="str">
        <f>VLOOKUP(D60,Lookups!$A$2:$C$244,2,FALSE)</f>
        <v>No species found</v>
      </c>
      <c r="F60" s="7">
        <v>0</v>
      </c>
    </row>
    <row r="61" spans="1:6" x14ac:dyDescent="0.2">
      <c r="A61" t="s">
        <v>721</v>
      </c>
      <c r="B61" t="s">
        <v>824</v>
      </c>
      <c r="C61">
        <v>853</v>
      </c>
      <c r="D61" t="s">
        <v>181</v>
      </c>
      <c r="E61" t="str">
        <f>VLOOKUP(D61,Lookups!$A$2:$C$244,2,FALSE)</f>
        <v>No species found</v>
      </c>
      <c r="F61" s="7">
        <v>0</v>
      </c>
    </row>
    <row r="62" spans="1:6" x14ac:dyDescent="0.2">
      <c r="A62" t="s">
        <v>721</v>
      </c>
      <c r="B62" t="s">
        <v>824</v>
      </c>
      <c r="C62">
        <v>852</v>
      </c>
      <c r="D62" t="s">
        <v>181</v>
      </c>
      <c r="E62" t="str">
        <f>VLOOKUP(D62,Lookups!$A$2:$C$244,2,FALSE)</f>
        <v>No species found</v>
      </c>
      <c r="F62" s="7">
        <v>0</v>
      </c>
    </row>
    <row r="63" spans="1:6" x14ac:dyDescent="0.2">
      <c r="A63" t="s">
        <v>721</v>
      </c>
      <c r="B63" t="s">
        <v>824</v>
      </c>
      <c r="C63">
        <v>851</v>
      </c>
      <c r="D63" t="s">
        <v>181</v>
      </c>
      <c r="E63" t="str">
        <f>VLOOKUP(D63,Lookups!$A$2:$C$244,2,FALSE)</f>
        <v>No species found</v>
      </c>
      <c r="F63" s="7">
        <v>0</v>
      </c>
    </row>
    <row r="64" spans="1:6" x14ac:dyDescent="0.2">
      <c r="A64" t="s">
        <v>721</v>
      </c>
      <c r="B64" t="s">
        <v>824</v>
      </c>
      <c r="C64">
        <v>850</v>
      </c>
      <c r="D64" t="s">
        <v>181</v>
      </c>
      <c r="E64" t="str">
        <f>VLOOKUP(D64,Lookups!$A$2:$C$244,2,FALSE)</f>
        <v>No species found</v>
      </c>
      <c r="F64" s="7">
        <v>0</v>
      </c>
    </row>
    <row r="65" spans="1:6" x14ac:dyDescent="0.2">
      <c r="A65" t="s">
        <v>721</v>
      </c>
      <c r="B65" t="s">
        <v>824</v>
      </c>
      <c r="C65">
        <v>849</v>
      </c>
      <c r="D65" t="s">
        <v>181</v>
      </c>
      <c r="E65" t="str">
        <f>VLOOKUP(D65,Lookups!$A$2:$C$244,2,FALSE)</f>
        <v>No species found</v>
      </c>
      <c r="F65" s="7">
        <v>0</v>
      </c>
    </row>
    <row r="66" spans="1:6" x14ac:dyDescent="0.2">
      <c r="A66" t="s">
        <v>721</v>
      </c>
      <c r="B66" t="s">
        <v>824</v>
      </c>
      <c r="C66">
        <v>848</v>
      </c>
      <c r="D66" t="s">
        <v>181</v>
      </c>
      <c r="E66" t="str">
        <f>VLOOKUP(D66,Lookups!$A$2:$C$244,2,FALSE)</f>
        <v>No species found</v>
      </c>
      <c r="F66" s="7">
        <v>0</v>
      </c>
    </row>
    <row r="67" spans="1:6" x14ac:dyDescent="0.2">
      <c r="A67" t="s">
        <v>721</v>
      </c>
      <c r="B67" t="s">
        <v>824</v>
      </c>
      <c r="C67">
        <v>847</v>
      </c>
      <c r="D67" t="s">
        <v>181</v>
      </c>
      <c r="E67" t="str">
        <f>VLOOKUP(D67,Lookups!$A$2:$C$244,2,FALSE)</f>
        <v>No species found</v>
      </c>
      <c r="F67" s="7">
        <v>0</v>
      </c>
    </row>
    <row r="68" spans="1:6" x14ac:dyDescent="0.2">
      <c r="A68" t="s">
        <v>721</v>
      </c>
      <c r="B68" t="s">
        <v>824</v>
      </c>
      <c r="C68">
        <v>846</v>
      </c>
      <c r="D68" t="s">
        <v>181</v>
      </c>
      <c r="E68" t="str">
        <f>VLOOKUP(D68,Lookups!$A$2:$C$244,2,FALSE)</f>
        <v>No species found</v>
      </c>
      <c r="F68" s="7">
        <v>0</v>
      </c>
    </row>
    <row r="69" spans="1:6" x14ac:dyDescent="0.2">
      <c r="A69" t="s">
        <v>721</v>
      </c>
      <c r="B69" t="s">
        <v>824</v>
      </c>
      <c r="C69">
        <v>845</v>
      </c>
      <c r="D69" t="s">
        <v>181</v>
      </c>
      <c r="E69" t="str">
        <f>VLOOKUP(D69,Lookups!$A$2:$C$244,2,FALSE)</f>
        <v>No species found</v>
      </c>
      <c r="F69" s="7">
        <v>0</v>
      </c>
    </row>
    <row r="70" spans="1:6" x14ac:dyDescent="0.2">
      <c r="A70" t="s">
        <v>721</v>
      </c>
      <c r="B70" t="s">
        <v>824</v>
      </c>
      <c r="C70">
        <v>844</v>
      </c>
      <c r="D70" t="s">
        <v>181</v>
      </c>
      <c r="E70" t="str">
        <f>VLOOKUP(D70,Lookups!$A$2:$C$244,2,FALSE)</f>
        <v>No species found</v>
      </c>
      <c r="F70" s="7">
        <v>0</v>
      </c>
    </row>
    <row r="71" spans="1:6" x14ac:dyDescent="0.2">
      <c r="A71" t="s">
        <v>721</v>
      </c>
      <c r="B71" t="s">
        <v>824</v>
      </c>
      <c r="C71">
        <v>843</v>
      </c>
      <c r="D71" t="s">
        <v>181</v>
      </c>
      <c r="E71" t="str">
        <f>VLOOKUP(D71,Lookups!$A$2:$C$244,2,FALSE)</f>
        <v>No species found</v>
      </c>
      <c r="F71" s="7">
        <v>0</v>
      </c>
    </row>
    <row r="72" spans="1:6" x14ac:dyDescent="0.2">
      <c r="A72" t="s">
        <v>756</v>
      </c>
      <c r="B72" t="s">
        <v>825</v>
      </c>
      <c r="C72">
        <v>590</v>
      </c>
      <c r="D72" t="s">
        <v>181</v>
      </c>
      <c r="E72" t="str">
        <f>VLOOKUP(D72,Lookups!$A$2:$C$244,2,FALSE)</f>
        <v>No species found</v>
      </c>
      <c r="F72" s="7">
        <v>0</v>
      </c>
    </row>
    <row r="73" spans="1:6" x14ac:dyDescent="0.2">
      <c r="A73" t="s">
        <v>756</v>
      </c>
      <c r="B73" t="s">
        <v>825</v>
      </c>
      <c r="C73">
        <v>589</v>
      </c>
      <c r="D73" t="s">
        <v>181</v>
      </c>
      <c r="E73" t="str">
        <f>VLOOKUP(D73,Lookups!$A$2:$C$244,2,FALSE)</f>
        <v>No species found</v>
      </c>
      <c r="F73" s="7">
        <v>0</v>
      </c>
    </row>
    <row r="74" spans="1:6" x14ac:dyDescent="0.2">
      <c r="A74" t="s">
        <v>756</v>
      </c>
      <c r="B74" t="s">
        <v>825</v>
      </c>
      <c r="C74">
        <v>588</v>
      </c>
      <c r="D74" t="s">
        <v>247</v>
      </c>
      <c r="E74" t="str">
        <f>VLOOKUP(D74,Lookups!$A$2:$C$244,2,FALSE)</f>
        <v>Quercus alba</v>
      </c>
      <c r="F74" s="7">
        <v>3.3</v>
      </c>
    </row>
    <row r="75" spans="1:6" x14ac:dyDescent="0.2">
      <c r="A75" t="s">
        <v>756</v>
      </c>
      <c r="B75" t="s">
        <v>825</v>
      </c>
      <c r="C75">
        <v>587</v>
      </c>
      <c r="D75" t="s">
        <v>181</v>
      </c>
      <c r="E75" t="str">
        <f>VLOOKUP(D75,Lookups!$A$2:$C$244,2,FALSE)</f>
        <v>No species found</v>
      </c>
      <c r="F75" s="7">
        <v>0</v>
      </c>
    </row>
    <row r="76" spans="1:6" x14ac:dyDescent="0.2">
      <c r="A76" t="s">
        <v>756</v>
      </c>
      <c r="B76" t="s">
        <v>825</v>
      </c>
      <c r="C76">
        <v>586</v>
      </c>
      <c r="D76" t="s">
        <v>274</v>
      </c>
      <c r="E76" t="str">
        <f>VLOOKUP(D76,Lookups!$A$2:$C$244,2,FALSE)</f>
        <v>Quercus velutina</v>
      </c>
      <c r="F76" s="7">
        <v>4.3</v>
      </c>
    </row>
    <row r="77" spans="1:6" x14ac:dyDescent="0.2">
      <c r="A77" t="s">
        <v>756</v>
      </c>
      <c r="B77" t="s">
        <v>825</v>
      </c>
      <c r="C77">
        <v>585</v>
      </c>
      <c r="D77" t="s">
        <v>181</v>
      </c>
      <c r="E77" t="str">
        <f>VLOOKUP(D77,Lookups!$A$2:$C$244,2,FALSE)</f>
        <v>No species found</v>
      </c>
      <c r="F77" s="7">
        <v>0</v>
      </c>
    </row>
    <row r="78" spans="1:6" x14ac:dyDescent="0.2">
      <c r="A78" t="s">
        <v>756</v>
      </c>
      <c r="B78" t="s">
        <v>825</v>
      </c>
      <c r="C78">
        <v>584</v>
      </c>
      <c r="D78" t="s">
        <v>181</v>
      </c>
      <c r="E78" t="str">
        <f>VLOOKUP(D78,Lookups!$A$2:$C$244,2,FALSE)</f>
        <v>No species found</v>
      </c>
      <c r="F78" s="7">
        <v>0</v>
      </c>
    </row>
    <row r="79" spans="1:6" x14ac:dyDescent="0.2">
      <c r="A79" t="s">
        <v>756</v>
      </c>
      <c r="B79" t="s">
        <v>825</v>
      </c>
      <c r="C79">
        <v>583</v>
      </c>
      <c r="D79" t="s">
        <v>181</v>
      </c>
      <c r="E79" t="str">
        <f>VLOOKUP(D79,Lookups!$A$2:$C$244,2,FALSE)</f>
        <v>No species found</v>
      </c>
      <c r="F79" s="7">
        <v>0</v>
      </c>
    </row>
    <row r="80" spans="1:6" x14ac:dyDescent="0.2">
      <c r="A80" t="s">
        <v>756</v>
      </c>
      <c r="B80" t="s">
        <v>825</v>
      </c>
      <c r="C80">
        <v>582</v>
      </c>
      <c r="D80" t="s">
        <v>247</v>
      </c>
      <c r="E80" t="str">
        <f>VLOOKUP(D80,Lookups!$A$2:$C$244,2,FALSE)</f>
        <v>Quercus alba</v>
      </c>
      <c r="F80" s="7">
        <v>8.6</v>
      </c>
    </row>
    <row r="81" spans="1:8" x14ac:dyDescent="0.2">
      <c r="A81" t="s">
        <v>756</v>
      </c>
      <c r="B81" t="s">
        <v>825</v>
      </c>
      <c r="C81">
        <v>581</v>
      </c>
      <c r="D81" t="s">
        <v>204</v>
      </c>
      <c r="E81" t="str">
        <f>VLOOKUP(D81,Lookups!$A$2:$C$244,2,FALSE)</f>
        <v>Pinus rigida</v>
      </c>
      <c r="F81" s="7">
        <v>4.3</v>
      </c>
      <c r="H81" t="s">
        <v>757</v>
      </c>
    </row>
    <row r="82" spans="1:8" x14ac:dyDescent="0.2">
      <c r="A82" t="s">
        <v>756</v>
      </c>
      <c r="B82" t="s">
        <v>825</v>
      </c>
      <c r="C82">
        <v>580</v>
      </c>
      <c r="D82" t="s">
        <v>181</v>
      </c>
      <c r="E82" t="str">
        <f>VLOOKUP(D82,Lookups!$A$2:$C$244,2,FALSE)</f>
        <v>No species found</v>
      </c>
      <c r="F82" s="7">
        <v>0</v>
      </c>
    </row>
    <row r="83" spans="1:8" x14ac:dyDescent="0.2">
      <c r="A83" t="s">
        <v>756</v>
      </c>
      <c r="B83" t="s">
        <v>825</v>
      </c>
      <c r="C83">
        <v>579</v>
      </c>
      <c r="D83" t="s">
        <v>181</v>
      </c>
      <c r="E83" t="str">
        <f>VLOOKUP(D83,Lookups!$A$2:$C$244,2,FALSE)</f>
        <v>No species found</v>
      </c>
      <c r="F83" s="7">
        <v>0</v>
      </c>
    </row>
    <row r="84" spans="1:8" x14ac:dyDescent="0.2">
      <c r="A84" t="s">
        <v>756</v>
      </c>
      <c r="B84" t="s">
        <v>825</v>
      </c>
      <c r="C84">
        <v>578</v>
      </c>
      <c r="D84" t="s">
        <v>181</v>
      </c>
      <c r="E84" t="str">
        <f>VLOOKUP(D84,Lookups!$A$2:$C$244,2,FALSE)</f>
        <v>No species found</v>
      </c>
      <c r="F84" s="7">
        <v>0</v>
      </c>
    </row>
    <row r="85" spans="1:8" x14ac:dyDescent="0.2">
      <c r="A85" t="s">
        <v>756</v>
      </c>
      <c r="B85" t="s">
        <v>825</v>
      </c>
      <c r="C85">
        <v>577</v>
      </c>
      <c r="D85" t="s">
        <v>181</v>
      </c>
      <c r="E85" t="str">
        <f>VLOOKUP(D85,Lookups!$A$2:$C$244,2,FALSE)</f>
        <v>No species found</v>
      </c>
      <c r="F85" s="7">
        <v>0</v>
      </c>
    </row>
    <row r="86" spans="1:8" x14ac:dyDescent="0.2">
      <c r="A86" t="s">
        <v>756</v>
      </c>
      <c r="B86" t="s">
        <v>825</v>
      </c>
      <c r="C86">
        <v>576</v>
      </c>
      <c r="D86" t="s">
        <v>181</v>
      </c>
      <c r="E86" t="str">
        <f>VLOOKUP(D86,Lookups!$A$2:$C$244,2,FALSE)</f>
        <v>No species found</v>
      </c>
      <c r="F86" s="7">
        <v>0</v>
      </c>
    </row>
    <row r="87" spans="1:8" x14ac:dyDescent="0.2">
      <c r="A87" t="s">
        <v>756</v>
      </c>
      <c r="B87" t="s">
        <v>825</v>
      </c>
      <c r="C87">
        <v>575</v>
      </c>
      <c r="D87" t="s">
        <v>181</v>
      </c>
      <c r="E87" t="str">
        <f>VLOOKUP(D87,Lookups!$A$2:$C$244,2,FALSE)</f>
        <v>No species found</v>
      </c>
      <c r="F87" s="7">
        <v>0</v>
      </c>
    </row>
    <row r="88" spans="1:8" x14ac:dyDescent="0.2">
      <c r="A88" t="s">
        <v>756</v>
      </c>
      <c r="B88" t="s">
        <v>825</v>
      </c>
      <c r="C88">
        <v>574</v>
      </c>
      <c r="D88" t="s">
        <v>181</v>
      </c>
      <c r="E88" t="str">
        <f>VLOOKUP(D88,Lookups!$A$2:$C$244,2,FALSE)</f>
        <v>No species found</v>
      </c>
      <c r="F88" s="7">
        <v>0</v>
      </c>
    </row>
    <row r="89" spans="1:8" x14ac:dyDescent="0.2">
      <c r="A89" t="s">
        <v>756</v>
      </c>
      <c r="B89" t="s">
        <v>825</v>
      </c>
      <c r="C89">
        <v>573</v>
      </c>
      <c r="D89" t="s">
        <v>181</v>
      </c>
      <c r="E89" t="str">
        <f>VLOOKUP(D89,Lookups!$A$2:$C$244,2,FALSE)</f>
        <v>No species found</v>
      </c>
      <c r="F89" s="7">
        <v>0</v>
      </c>
    </row>
    <row r="90" spans="1:8" x14ac:dyDescent="0.2">
      <c r="A90" t="s">
        <v>756</v>
      </c>
      <c r="B90" t="s">
        <v>825</v>
      </c>
      <c r="C90">
        <v>572</v>
      </c>
      <c r="D90" t="s">
        <v>181</v>
      </c>
      <c r="E90" t="str">
        <f>VLOOKUP(D90,Lookups!$A$2:$C$244,2,FALSE)</f>
        <v>No species found</v>
      </c>
      <c r="F90" s="7">
        <v>0</v>
      </c>
    </row>
    <row r="91" spans="1:8" x14ac:dyDescent="0.2">
      <c r="A91" t="s">
        <v>756</v>
      </c>
      <c r="B91" t="s">
        <v>825</v>
      </c>
      <c r="C91">
        <v>571</v>
      </c>
      <c r="D91" t="s">
        <v>181</v>
      </c>
      <c r="E91" t="str">
        <f>VLOOKUP(D91,Lookups!$A$2:$C$244,2,FALSE)</f>
        <v>No species found</v>
      </c>
      <c r="F91" s="7">
        <v>0</v>
      </c>
    </row>
    <row r="92" spans="1:8" x14ac:dyDescent="0.2">
      <c r="A92" t="s">
        <v>756</v>
      </c>
      <c r="B92" t="s">
        <v>825</v>
      </c>
      <c r="C92">
        <v>570</v>
      </c>
      <c r="D92" t="s">
        <v>181</v>
      </c>
      <c r="E92" t="str">
        <f>VLOOKUP(D92,Lookups!$A$2:$C$244,2,FALSE)</f>
        <v>No species found</v>
      </c>
      <c r="F92" s="7">
        <v>0</v>
      </c>
    </row>
    <row r="93" spans="1:8" x14ac:dyDescent="0.2">
      <c r="A93" t="s">
        <v>764</v>
      </c>
      <c r="B93" t="s">
        <v>825</v>
      </c>
      <c r="C93">
        <v>430</v>
      </c>
      <c r="D93" t="s">
        <v>181</v>
      </c>
      <c r="E93" t="str">
        <f>VLOOKUP(D93,Lookups!$A$2:$C$244,2,FALSE)</f>
        <v>No species found</v>
      </c>
      <c r="F93" s="7">
        <v>0</v>
      </c>
    </row>
    <row r="94" spans="1:8" x14ac:dyDescent="0.2">
      <c r="A94" t="s">
        <v>764</v>
      </c>
      <c r="B94" t="s">
        <v>825</v>
      </c>
      <c r="C94">
        <v>429</v>
      </c>
      <c r="D94" t="s">
        <v>250</v>
      </c>
      <c r="E94" t="str">
        <f>VLOOKUP(D94,Lookups!$A$2:$C$244,2,FALSE)</f>
        <v>Quercus coccinea</v>
      </c>
      <c r="F94" s="7">
        <v>2.7</v>
      </c>
    </row>
    <row r="95" spans="1:8" x14ac:dyDescent="0.2">
      <c r="A95" t="s">
        <v>764</v>
      </c>
      <c r="B95" t="s">
        <v>825</v>
      </c>
      <c r="C95">
        <v>429</v>
      </c>
      <c r="D95" t="s">
        <v>250</v>
      </c>
      <c r="E95" t="str">
        <f>VLOOKUP(D95,Lookups!$A$2:$C$244,2,FALSE)</f>
        <v>Quercus coccinea</v>
      </c>
      <c r="F95" s="7">
        <v>3.4</v>
      </c>
    </row>
    <row r="96" spans="1:8" x14ac:dyDescent="0.2">
      <c r="A96" t="s">
        <v>764</v>
      </c>
      <c r="B96" t="s">
        <v>825</v>
      </c>
      <c r="C96">
        <v>428</v>
      </c>
      <c r="D96" t="s">
        <v>181</v>
      </c>
      <c r="E96" t="str">
        <f>VLOOKUP(D96,Lookups!$A$2:$C$244,2,FALSE)</f>
        <v>No species found</v>
      </c>
      <c r="F96" s="7">
        <v>0</v>
      </c>
    </row>
    <row r="97" spans="1:8" x14ac:dyDescent="0.2">
      <c r="A97" t="s">
        <v>764</v>
      </c>
      <c r="B97" t="s">
        <v>825</v>
      </c>
      <c r="C97">
        <v>427</v>
      </c>
      <c r="D97" t="s">
        <v>181</v>
      </c>
      <c r="E97" t="str">
        <f>VLOOKUP(D97,Lookups!$A$2:$C$244,2,FALSE)</f>
        <v>No species found</v>
      </c>
      <c r="F97" s="7">
        <v>0</v>
      </c>
    </row>
    <row r="98" spans="1:8" x14ac:dyDescent="0.2">
      <c r="A98" t="s">
        <v>764</v>
      </c>
      <c r="B98" t="s">
        <v>825</v>
      </c>
      <c r="C98">
        <v>426</v>
      </c>
      <c r="D98" t="s">
        <v>181</v>
      </c>
      <c r="E98" t="str">
        <f>VLOOKUP(D98,Lookups!$A$2:$C$244,2,FALSE)</f>
        <v>No species found</v>
      </c>
      <c r="F98" s="7">
        <v>0</v>
      </c>
    </row>
    <row r="99" spans="1:8" x14ac:dyDescent="0.2">
      <c r="A99" t="s">
        <v>764</v>
      </c>
      <c r="B99" t="s">
        <v>825</v>
      </c>
      <c r="C99">
        <v>425</v>
      </c>
      <c r="D99" t="s">
        <v>181</v>
      </c>
      <c r="E99" t="str">
        <f>VLOOKUP(D99,Lookups!$A$2:$C$244,2,FALSE)</f>
        <v>No species found</v>
      </c>
      <c r="F99" s="7">
        <v>0</v>
      </c>
    </row>
    <row r="100" spans="1:8" x14ac:dyDescent="0.2">
      <c r="A100" t="s">
        <v>764</v>
      </c>
      <c r="B100" t="s">
        <v>825</v>
      </c>
      <c r="C100">
        <v>424</v>
      </c>
      <c r="D100" t="s">
        <v>181</v>
      </c>
      <c r="E100" t="str">
        <f>VLOOKUP(D100,Lookups!$A$2:$C$244,2,FALSE)</f>
        <v>No species found</v>
      </c>
      <c r="F100" s="7">
        <v>0</v>
      </c>
    </row>
    <row r="101" spans="1:8" x14ac:dyDescent="0.2">
      <c r="A101" t="s">
        <v>764</v>
      </c>
      <c r="B101" t="s">
        <v>825</v>
      </c>
      <c r="C101">
        <v>423</v>
      </c>
      <c r="D101" t="s">
        <v>181</v>
      </c>
      <c r="E101" t="str">
        <f>VLOOKUP(D101,Lookups!$A$2:$C$244,2,FALSE)</f>
        <v>No species found</v>
      </c>
      <c r="F101" s="7">
        <v>0</v>
      </c>
    </row>
    <row r="102" spans="1:8" x14ac:dyDescent="0.2">
      <c r="A102" t="s">
        <v>764</v>
      </c>
      <c r="B102" t="s">
        <v>825</v>
      </c>
      <c r="C102">
        <v>422</v>
      </c>
      <c r="D102" t="s">
        <v>181</v>
      </c>
      <c r="E102" t="str">
        <f>VLOOKUP(D102,Lookups!$A$2:$C$244,2,FALSE)</f>
        <v>No species found</v>
      </c>
      <c r="F102" s="7">
        <v>0</v>
      </c>
    </row>
    <row r="103" spans="1:8" x14ac:dyDescent="0.2">
      <c r="A103" t="s">
        <v>764</v>
      </c>
      <c r="B103" t="s">
        <v>825</v>
      </c>
      <c r="C103">
        <v>421</v>
      </c>
      <c r="D103" t="s">
        <v>181</v>
      </c>
      <c r="E103" t="str">
        <f>VLOOKUP(D103,Lookups!$A$2:$C$244,2,FALSE)</f>
        <v>No species found</v>
      </c>
      <c r="F103" s="7">
        <v>0</v>
      </c>
    </row>
    <row r="104" spans="1:8" x14ac:dyDescent="0.2">
      <c r="A104" t="s">
        <v>764</v>
      </c>
      <c r="B104" t="s">
        <v>825</v>
      </c>
      <c r="C104">
        <v>420</v>
      </c>
      <c r="D104" t="s">
        <v>181</v>
      </c>
      <c r="E104" t="str">
        <f>VLOOKUP(D104,Lookups!$A$2:$C$244,2,FALSE)</f>
        <v>No species found</v>
      </c>
      <c r="F104" s="7">
        <v>0</v>
      </c>
    </row>
    <row r="105" spans="1:8" x14ac:dyDescent="0.2">
      <c r="A105" t="s">
        <v>764</v>
      </c>
      <c r="B105" t="s">
        <v>825</v>
      </c>
      <c r="C105">
        <v>419</v>
      </c>
      <c r="D105" t="s">
        <v>247</v>
      </c>
      <c r="E105" t="str">
        <f>VLOOKUP(D105,Lookups!$A$2:$C$244,2,FALSE)</f>
        <v>Quercus alba</v>
      </c>
      <c r="F105" s="7">
        <v>3.1</v>
      </c>
      <c r="H105" t="s">
        <v>765</v>
      </c>
    </row>
    <row r="106" spans="1:8" x14ac:dyDescent="0.2">
      <c r="A106" t="s">
        <v>764</v>
      </c>
      <c r="B106" t="s">
        <v>825</v>
      </c>
      <c r="C106">
        <v>418</v>
      </c>
      <c r="D106" t="s">
        <v>181</v>
      </c>
      <c r="E106" t="str">
        <f>VLOOKUP(D106,Lookups!$A$2:$C$244,2,FALSE)</f>
        <v>No species found</v>
      </c>
      <c r="F106" s="7">
        <v>0</v>
      </c>
    </row>
    <row r="107" spans="1:8" x14ac:dyDescent="0.2">
      <c r="A107" t="s">
        <v>764</v>
      </c>
      <c r="B107" t="s">
        <v>825</v>
      </c>
      <c r="C107">
        <v>417</v>
      </c>
      <c r="D107" t="s">
        <v>181</v>
      </c>
      <c r="E107" t="str">
        <f>VLOOKUP(D107,Lookups!$A$2:$C$244,2,FALSE)</f>
        <v>No species found</v>
      </c>
      <c r="F107" s="7">
        <v>0</v>
      </c>
    </row>
    <row r="108" spans="1:8" x14ac:dyDescent="0.2">
      <c r="A108" t="s">
        <v>764</v>
      </c>
      <c r="B108" t="s">
        <v>825</v>
      </c>
      <c r="C108">
        <v>416</v>
      </c>
      <c r="D108" t="s">
        <v>181</v>
      </c>
      <c r="E108" t="str">
        <f>VLOOKUP(D108,Lookups!$A$2:$C$244,2,FALSE)</f>
        <v>No species found</v>
      </c>
      <c r="F108" s="7">
        <v>0</v>
      </c>
    </row>
    <row r="109" spans="1:8" x14ac:dyDescent="0.2">
      <c r="A109" t="s">
        <v>764</v>
      </c>
      <c r="B109" t="s">
        <v>825</v>
      </c>
      <c r="C109">
        <v>415</v>
      </c>
      <c r="D109" t="s">
        <v>181</v>
      </c>
      <c r="E109" t="str">
        <f>VLOOKUP(D109,Lookups!$A$2:$C$244,2,FALSE)</f>
        <v>No species found</v>
      </c>
      <c r="F109" s="7">
        <v>0</v>
      </c>
    </row>
    <row r="110" spans="1:8" x14ac:dyDescent="0.2">
      <c r="A110" t="s">
        <v>764</v>
      </c>
      <c r="B110" t="s">
        <v>825</v>
      </c>
      <c r="C110">
        <v>414</v>
      </c>
      <c r="D110" t="s">
        <v>181</v>
      </c>
      <c r="E110" t="str">
        <f>VLOOKUP(D110,Lookups!$A$2:$C$244,2,FALSE)</f>
        <v>No species found</v>
      </c>
      <c r="F110" s="7">
        <v>0</v>
      </c>
    </row>
    <row r="111" spans="1:8" x14ac:dyDescent="0.2">
      <c r="A111" t="s">
        <v>764</v>
      </c>
      <c r="B111" t="s">
        <v>825</v>
      </c>
      <c r="C111">
        <v>413</v>
      </c>
      <c r="D111" t="s">
        <v>181</v>
      </c>
      <c r="E111" t="str">
        <f>VLOOKUP(D111,Lookups!$A$2:$C$244,2,FALSE)</f>
        <v>No species found</v>
      </c>
      <c r="F111" s="7">
        <v>0</v>
      </c>
    </row>
    <row r="112" spans="1:8" x14ac:dyDescent="0.2">
      <c r="A112" t="s">
        <v>764</v>
      </c>
      <c r="B112" t="s">
        <v>825</v>
      </c>
      <c r="C112">
        <v>412</v>
      </c>
      <c r="D112" t="s">
        <v>181</v>
      </c>
      <c r="E112" t="str">
        <f>VLOOKUP(D112,Lookups!$A$2:$C$244,2,FALSE)</f>
        <v>No species found</v>
      </c>
      <c r="F112" s="7">
        <v>0</v>
      </c>
    </row>
    <row r="113" spans="1:8" x14ac:dyDescent="0.2">
      <c r="A113" t="s">
        <v>764</v>
      </c>
      <c r="B113" t="s">
        <v>825</v>
      </c>
      <c r="C113">
        <v>411</v>
      </c>
      <c r="D113" t="s">
        <v>247</v>
      </c>
      <c r="E113" t="str">
        <f>VLOOKUP(D113,Lookups!$A$2:$C$244,2,FALSE)</f>
        <v>Quercus alba</v>
      </c>
      <c r="F113" s="7">
        <v>4.3</v>
      </c>
      <c r="H113" t="s">
        <v>765</v>
      </c>
    </row>
    <row r="114" spans="1:8" x14ac:dyDescent="0.2">
      <c r="A114" t="s">
        <v>764</v>
      </c>
      <c r="B114" t="s">
        <v>825</v>
      </c>
      <c r="C114">
        <v>411</v>
      </c>
      <c r="D114" t="s">
        <v>247</v>
      </c>
      <c r="E114" t="str">
        <f>VLOOKUP(D114,Lookups!$A$2:$C$244,2,FALSE)</f>
        <v>Quercus alba</v>
      </c>
      <c r="F114" s="7">
        <v>3.4</v>
      </c>
      <c r="H114" t="s">
        <v>765</v>
      </c>
    </row>
    <row r="115" spans="1:8" x14ac:dyDescent="0.2">
      <c r="A115" t="s">
        <v>764</v>
      </c>
      <c r="B115" t="s">
        <v>825</v>
      </c>
      <c r="C115">
        <v>410</v>
      </c>
      <c r="D115" t="s">
        <v>247</v>
      </c>
      <c r="E115" t="str">
        <f>VLOOKUP(D115,Lookups!$A$2:$C$244,2,FALSE)</f>
        <v>Quercus alba</v>
      </c>
      <c r="F115" s="7">
        <v>2.6</v>
      </c>
    </row>
    <row r="116" spans="1:8" x14ac:dyDescent="0.2">
      <c r="A116" t="s">
        <v>764</v>
      </c>
      <c r="B116" t="s">
        <v>825</v>
      </c>
      <c r="C116">
        <v>410</v>
      </c>
      <c r="D116" t="s">
        <v>247</v>
      </c>
      <c r="E116" t="str">
        <f>VLOOKUP(D116,Lookups!$A$2:$C$244,2,FALSE)</f>
        <v>Quercus alba</v>
      </c>
      <c r="F116" s="7">
        <v>5.3</v>
      </c>
    </row>
    <row r="117" spans="1:8" x14ac:dyDescent="0.2">
      <c r="A117" t="s">
        <v>764</v>
      </c>
      <c r="B117" t="s">
        <v>825</v>
      </c>
      <c r="C117">
        <v>409</v>
      </c>
      <c r="D117" t="s">
        <v>181</v>
      </c>
      <c r="E117" t="str">
        <f>VLOOKUP(D117,Lookups!$A$2:$C$244,2,FALSE)</f>
        <v>No species found</v>
      </c>
      <c r="F117" s="7">
        <v>0</v>
      </c>
    </row>
    <row r="118" spans="1:8" x14ac:dyDescent="0.2">
      <c r="A118" t="s">
        <v>764</v>
      </c>
      <c r="B118" t="s">
        <v>825</v>
      </c>
      <c r="C118">
        <v>408</v>
      </c>
      <c r="D118" t="s">
        <v>181</v>
      </c>
      <c r="E118" t="str">
        <f>VLOOKUP(D118,Lookups!$A$2:$C$244,2,FALSE)</f>
        <v>No species found</v>
      </c>
      <c r="F118" s="7">
        <v>0</v>
      </c>
    </row>
    <row r="119" spans="1:8" x14ac:dyDescent="0.2">
      <c r="A119" t="s">
        <v>786</v>
      </c>
      <c r="B119" t="s">
        <v>825</v>
      </c>
      <c r="C119">
        <v>453</v>
      </c>
      <c r="D119" t="s">
        <v>181</v>
      </c>
      <c r="E119" t="str">
        <f>VLOOKUP(D119,Lookups!$A$2:$C$244,2,FALSE)</f>
        <v>No species found</v>
      </c>
      <c r="F119" s="7">
        <v>0</v>
      </c>
    </row>
    <row r="120" spans="1:8" x14ac:dyDescent="0.2">
      <c r="A120" t="s">
        <v>786</v>
      </c>
      <c r="B120" t="s">
        <v>825</v>
      </c>
      <c r="C120">
        <v>452</v>
      </c>
      <c r="D120" t="s">
        <v>181</v>
      </c>
      <c r="E120" t="str">
        <f>VLOOKUP(D120,Lookups!$A$2:$C$244,2,FALSE)</f>
        <v>No species found</v>
      </c>
      <c r="F120" s="7">
        <v>0</v>
      </c>
    </row>
    <row r="121" spans="1:8" x14ac:dyDescent="0.2">
      <c r="A121" t="s">
        <v>786</v>
      </c>
      <c r="B121" t="s">
        <v>825</v>
      </c>
      <c r="C121">
        <v>451</v>
      </c>
      <c r="D121" t="s">
        <v>181</v>
      </c>
      <c r="E121" t="str">
        <f>VLOOKUP(D121,Lookups!$A$2:$C$244,2,FALSE)</f>
        <v>No species found</v>
      </c>
      <c r="F121" s="7">
        <v>0</v>
      </c>
    </row>
    <row r="122" spans="1:8" x14ac:dyDescent="0.2">
      <c r="A122" t="s">
        <v>786</v>
      </c>
      <c r="B122" t="s">
        <v>825</v>
      </c>
      <c r="C122">
        <v>450</v>
      </c>
      <c r="D122" t="s">
        <v>181</v>
      </c>
      <c r="E122" t="str">
        <f>VLOOKUP(D122,Lookups!$A$2:$C$244,2,FALSE)</f>
        <v>No species found</v>
      </c>
      <c r="F122" s="7">
        <v>0</v>
      </c>
    </row>
    <row r="123" spans="1:8" x14ac:dyDescent="0.2">
      <c r="A123" t="s">
        <v>786</v>
      </c>
      <c r="B123" t="s">
        <v>825</v>
      </c>
      <c r="C123">
        <v>449</v>
      </c>
      <c r="D123" t="s">
        <v>204</v>
      </c>
      <c r="E123" t="str">
        <f>VLOOKUP(D123,Lookups!$A$2:$C$244,2,FALSE)</f>
        <v>Pinus rigida</v>
      </c>
      <c r="F123" s="7">
        <v>3.7</v>
      </c>
    </row>
    <row r="124" spans="1:8" x14ac:dyDescent="0.2">
      <c r="A124" t="s">
        <v>786</v>
      </c>
      <c r="B124" t="s">
        <v>825</v>
      </c>
      <c r="C124">
        <v>448</v>
      </c>
      <c r="D124" t="s">
        <v>181</v>
      </c>
      <c r="E124" t="str">
        <f>VLOOKUP(D124,Lookups!$A$2:$C$244,2,FALSE)</f>
        <v>No species found</v>
      </c>
      <c r="F124" s="7">
        <v>0</v>
      </c>
    </row>
    <row r="125" spans="1:8" x14ac:dyDescent="0.2">
      <c r="A125" t="s">
        <v>786</v>
      </c>
      <c r="B125" t="s">
        <v>825</v>
      </c>
      <c r="C125">
        <v>447</v>
      </c>
      <c r="D125" t="s">
        <v>181</v>
      </c>
      <c r="E125" t="str">
        <f>VLOOKUP(D125,Lookups!$A$2:$C$244,2,FALSE)</f>
        <v>No species found</v>
      </c>
      <c r="F125" s="7">
        <v>0</v>
      </c>
    </row>
    <row r="126" spans="1:8" x14ac:dyDescent="0.2">
      <c r="A126" t="s">
        <v>786</v>
      </c>
      <c r="B126" t="s">
        <v>825</v>
      </c>
      <c r="C126">
        <v>446</v>
      </c>
      <c r="D126" t="s">
        <v>181</v>
      </c>
      <c r="E126" t="str">
        <f>VLOOKUP(D126,Lookups!$A$2:$C$244,2,FALSE)</f>
        <v>No species found</v>
      </c>
      <c r="F126" s="7">
        <v>0</v>
      </c>
    </row>
    <row r="127" spans="1:8" x14ac:dyDescent="0.2">
      <c r="A127" t="s">
        <v>786</v>
      </c>
      <c r="B127" t="s">
        <v>825</v>
      </c>
      <c r="C127">
        <v>445</v>
      </c>
      <c r="D127" t="s">
        <v>181</v>
      </c>
      <c r="E127" t="str">
        <f>VLOOKUP(D127,Lookups!$A$2:$C$244,2,FALSE)</f>
        <v>No species found</v>
      </c>
      <c r="F127" s="7">
        <v>0</v>
      </c>
    </row>
    <row r="128" spans="1:8" x14ac:dyDescent="0.2">
      <c r="A128" t="s">
        <v>786</v>
      </c>
      <c r="B128" t="s">
        <v>825</v>
      </c>
      <c r="C128">
        <v>444</v>
      </c>
      <c r="D128" t="s">
        <v>181</v>
      </c>
      <c r="E128" t="str">
        <f>VLOOKUP(D128,Lookups!$A$2:$C$244,2,FALSE)</f>
        <v>No species found</v>
      </c>
      <c r="F128" s="7">
        <v>0</v>
      </c>
    </row>
    <row r="129" spans="1:6" x14ac:dyDescent="0.2">
      <c r="A129" t="s">
        <v>786</v>
      </c>
      <c r="B129" t="s">
        <v>825</v>
      </c>
      <c r="C129">
        <v>443</v>
      </c>
      <c r="D129" t="s">
        <v>181</v>
      </c>
      <c r="E129" t="str">
        <f>VLOOKUP(D129,Lookups!$A$2:$C$244,2,FALSE)</f>
        <v>No species found</v>
      </c>
      <c r="F129" s="7">
        <v>0</v>
      </c>
    </row>
    <row r="130" spans="1:6" x14ac:dyDescent="0.2">
      <c r="A130" t="s">
        <v>786</v>
      </c>
      <c r="B130" t="s">
        <v>825</v>
      </c>
      <c r="C130">
        <v>442</v>
      </c>
      <c r="D130" t="s">
        <v>181</v>
      </c>
      <c r="E130" t="str">
        <f>VLOOKUP(D130,Lookups!$A$2:$C$244,2,FALSE)</f>
        <v>No species found</v>
      </c>
      <c r="F130" s="7">
        <v>0</v>
      </c>
    </row>
    <row r="131" spans="1:6" x14ac:dyDescent="0.2">
      <c r="A131" t="s">
        <v>786</v>
      </c>
      <c r="B131" t="s">
        <v>825</v>
      </c>
      <c r="C131">
        <v>441</v>
      </c>
      <c r="D131" t="s">
        <v>181</v>
      </c>
      <c r="E131" t="str">
        <f>VLOOKUP(D131,Lookups!$A$2:$C$244,2,FALSE)</f>
        <v>No species found</v>
      </c>
      <c r="F131" s="7">
        <v>0</v>
      </c>
    </row>
    <row r="132" spans="1:6" x14ac:dyDescent="0.2">
      <c r="A132" t="s">
        <v>786</v>
      </c>
      <c r="B132" t="s">
        <v>825</v>
      </c>
      <c r="C132">
        <v>440</v>
      </c>
      <c r="D132" t="s">
        <v>181</v>
      </c>
      <c r="E132" t="str">
        <f>VLOOKUP(D132,Lookups!$A$2:$C$244,2,FALSE)</f>
        <v>No species found</v>
      </c>
      <c r="F132" s="7">
        <v>0</v>
      </c>
    </row>
    <row r="133" spans="1:6" x14ac:dyDescent="0.2">
      <c r="A133" t="s">
        <v>786</v>
      </c>
      <c r="B133" t="s">
        <v>825</v>
      </c>
      <c r="C133">
        <v>439</v>
      </c>
      <c r="D133" t="s">
        <v>181</v>
      </c>
      <c r="E133" t="str">
        <f>VLOOKUP(D133,Lookups!$A$2:$C$244,2,FALSE)</f>
        <v>No species found</v>
      </c>
      <c r="F133" s="7">
        <v>0</v>
      </c>
    </row>
    <row r="134" spans="1:6" x14ac:dyDescent="0.2">
      <c r="A134" t="s">
        <v>786</v>
      </c>
      <c r="B134" t="s">
        <v>825</v>
      </c>
      <c r="C134">
        <v>438</v>
      </c>
      <c r="D134" t="s">
        <v>181</v>
      </c>
      <c r="E134" t="str">
        <f>VLOOKUP(D134,Lookups!$A$2:$C$244,2,FALSE)</f>
        <v>No species found</v>
      </c>
      <c r="F134" s="7">
        <v>0</v>
      </c>
    </row>
    <row r="135" spans="1:6" x14ac:dyDescent="0.2">
      <c r="A135" t="s">
        <v>786</v>
      </c>
      <c r="B135" t="s">
        <v>825</v>
      </c>
      <c r="C135">
        <v>437</v>
      </c>
      <c r="D135" t="s">
        <v>181</v>
      </c>
      <c r="E135" t="str">
        <f>VLOOKUP(D135,Lookups!$A$2:$C$244,2,FALSE)</f>
        <v>No species found</v>
      </c>
      <c r="F135" s="7">
        <v>0</v>
      </c>
    </row>
    <row r="136" spans="1:6" x14ac:dyDescent="0.2">
      <c r="A136" t="s">
        <v>786</v>
      </c>
      <c r="B136" t="s">
        <v>825</v>
      </c>
      <c r="C136">
        <v>436</v>
      </c>
      <c r="D136" t="s">
        <v>181</v>
      </c>
      <c r="E136" t="str">
        <f>VLOOKUP(D136,Lookups!$A$2:$C$244,2,FALSE)</f>
        <v>No species found</v>
      </c>
      <c r="F136" s="7">
        <v>0</v>
      </c>
    </row>
    <row r="137" spans="1:6" x14ac:dyDescent="0.2">
      <c r="A137" t="s">
        <v>786</v>
      </c>
      <c r="B137" t="s">
        <v>825</v>
      </c>
      <c r="C137">
        <v>435</v>
      </c>
      <c r="D137" t="s">
        <v>181</v>
      </c>
      <c r="E137" t="str">
        <f>VLOOKUP(D137,Lookups!$A$2:$C$244,2,FALSE)</f>
        <v>No species found</v>
      </c>
      <c r="F137" s="7">
        <v>0</v>
      </c>
    </row>
    <row r="138" spans="1:6" x14ac:dyDescent="0.2">
      <c r="A138" t="s">
        <v>786</v>
      </c>
      <c r="B138" t="s">
        <v>825</v>
      </c>
      <c r="C138">
        <v>434</v>
      </c>
      <c r="D138" t="s">
        <v>181</v>
      </c>
      <c r="E138" t="str">
        <f>VLOOKUP(D138,Lookups!$A$2:$C$244,2,FALSE)</f>
        <v>No species found</v>
      </c>
      <c r="F138" s="7">
        <v>0</v>
      </c>
    </row>
    <row r="139" spans="1:6" x14ac:dyDescent="0.2">
      <c r="A139" t="s">
        <v>786</v>
      </c>
      <c r="B139" t="s">
        <v>825</v>
      </c>
      <c r="C139">
        <v>433</v>
      </c>
      <c r="D139" t="s">
        <v>181</v>
      </c>
      <c r="E139" t="str">
        <f>VLOOKUP(D139,Lookups!$A$2:$C$244,2,FALSE)</f>
        <v>No species found</v>
      </c>
      <c r="F139" s="7">
        <v>0</v>
      </c>
    </row>
    <row r="140" spans="1:6" x14ac:dyDescent="0.2">
      <c r="A140" t="s">
        <v>786</v>
      </c>
      <c r="B140" t="s">
        <v>825</v>
      </c>
      <c r="C140">
        <v>432</v>
      </c>
      <c r="D140" t="s">
        <v>181</v>
      </c>
      <c r="E140" t="str">
        <f>VLOOKUP(D140,Lookups!$A$2:$C$244,2,FALSE)</f>
        <v>No species found</v>
      </c>
      <c r="F140" s="7">
        <v>0</v>
      </c>
    </row>
    <row r="141" spans="1:6" x14ac:dyDescent="0.2">
      <c r="A141" t="s">
        <v>786</v>
      </c>
      <c r="B141" t="s">
        <v>825</v>
      </c>
      <c r="C141">
        <v>431</v>
      </c>
      <c r="D141" t="s">
        <v>181</v>
      </c>
      <c r="E141" t="str">
        <f>VLOOKUP(D141,Lookups!$A$2:$C$244,2,FALSE)</f>
        <v>No species found</v>
      </c>
      <c r="F141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77"/>
  <sheetViews>
    <sheetView tabSelected="1" zoomScale="130" zoomScaleNormal="130" workbookViewId="0">
      <pane ySplit="1" topLeftCell="A168" activePane="bottomLeft" state="frozen"/>
      <selection pane="bottomLeft" sqref="A1:XFD1"/>
    </sheetView>
  </sheetViews>
  <sheetFormatPr baseColWidth="10" defaultRowHeight="16" x14ac:dyDescent="0.2"/>
  <cols>
    <col min="1" max="2" width="14.6640625" customWidth="1"/>
    <col min="4" max="4" width="12.83203125" customWidth="1"/>
    <col min="5" max="5" width="16" customWidth="1"/>
  </cols>
  <sheetData>
    <row r="1" spans="1:7" s="1" customFormat="1" x14ac:dyDescent="0.2">
      <c r="A1" s="1" t="s">
        <v>346</v>
      </c>
      <c r="B1" s="1" t="s">
        <v>807</v>
      </c>
      <c r="C1" s="1" t="s">
        <v>826</v>
      </c>
      <c r="D1" s="1" t="s">
        <v>812</v>
      </c>
      <c r="E1" s="1" t="s">
        <v>813</v>
      </c>
      <c r="F1" s="1" t="s">
        <v>815</v>
      </c>
      <c r="G1" s="1" t="s">
        <v>816</v>
      </c>
    </row>
    <row r="2" spans="1:7" x14ac:dyDescent="0.2">
      <c r="A2" t="s">
        <v>692</v>
      </c>
      <c r="B2" t="s">
        <v>824</v>
      </c>
      <c r="C2">
        <v>705</v>
      </c>
      <c r="D2" t="s">
        <v>204</v>
      </c>
      <c r="E2" t="str">
        <f>VLOOKUP(D2,Lookups!$A$2:$C$244,2,FALSE)</f>
        <v>Pinus rigida</v>
      </c>
      <c r="F2">
        <v>4</v>
      </c>
      <c r="G2">
        <v>0</v>
      </c>
    </row>
    <row r="3" spans="1:7" x14ac:dyDescent="0.2">
      <c r="A3" t="s">
        <v>692</v>
      </c>
      <c r="B3" t="s">
        <v>824</v>
      </c>
      <c r="C3">
        <v>705</v>
      </c>
      <c r="D3" t="s">
        <v>250</v>
      </c>
      <c r="E3" t="str">
        <f>VLOOKUP(D3,Lookups!$A$2:$C$244,2,FALSE)</f>
        <v>Quercus coccinea</v>
      </c>
      <c r="F3">
        <v>1</v>
      </c>
      <c r="G3">
        <v>0</v>
      </c>
    </row>
    <row r="4" spans="1:7" x14ac:dyDescent="0.2">
      <c r="A4" t="s">
        <v>692</v>
      </c>
      <c r="B4" t="s">
        <v>824</v>
      </c>
      <c r="C4">
        <v>704</v>
      </c>
      <c r="D4" t="s">
        <v>204</v>
      </c>
      <c r="E4" t="str">
        <f>VLOOKUP(D4,Lookups!$A$2:$C$244,2,FALSE)</f>
        <v>Pinus rigida</v>
      </c>
      <c r="F4">
        <v>5</v>
      </c>
      <c r="G4">
        <v>0</v>
      </c>
    </row>
    <row r="5" spans="1:7" x14ac:dyDescent="0.2">
      <c r="A5" t="s">
        <v>692</v>
      </c>
      <c r="B5" t="s">
        <v>824</v>
      </c>
      <c r="C5">
        <v>703</v>
      </c>
      <c r="D5" t="s">
        <v>204</v>
      </c>
      <c r="E5" t="str">
        <f>VLOOKUP(D5,Lookups!$A$2:$C$244,2,FALSE)</f>
        <v>Pinus rigida</v>
      </c>
      <c r="F5">
        <v>2</v>
      </c>
      <c r="G5">
        <v>0</v>
      </c>
    </row>
    <row r="6" spans="1:7" x14ac:dyDescent="0.2">
      <c r="A6" t="s">
        <v>692</v>
      </c>
      <c r="B6" t="s">
        <v>824</v>
      </c>
      <c r="C6">
        <v>703</v>
      </c>
      <c r="D6" t="s">
        <v>250</v>
      </c>
      <c r="E6" t="str">
        <f>VLOOKUP(D6,Lookups!$A$2:$C$244,2,FALSE)</f>
        <v>Quercus coccinea</v>
      </c>
      <c r="F6">
        <v>1</v>
      </c>
      <c r="G6">
        <v>0</v>
      </c>
    </row>
    <row r="7" spans="1:7" x14ac:dyDescent="0.2">
      <c r="A7" t="s">
        <v>692</v>
      </c>
      <c r="B7" t="s">
        <v>824</v>
      </c>
      <c r="C7">
        <v>702</v>
      </c>
      <c r="D7" t="s">
        <v>204</v>
      </c>
      <c r="E7" t="str">
        <f>VLOOKUP(D7,Lookups!$A$2:$C$244,2,FALSE)</f>
        <v>Pinus rigida</v>
      </c>
      <c r="F7">
        <v>1</v>
      </c>
      <c r="G7">
        <v>0</v>
      </c>
    </row>
    <row r="8" spans="1:7" x14ac:dyDescent="0.2">
      <c r="A8" t="s">
        <v>692</v>
      </c>
      <c r="B8" t="s">
        <v>824</v>
      </c>
      <c r="C8">
        <v>702</v>
      </c>
      <c r="D8" t="s">
        <v>250</v>
      </c>
      <c r="E8" t="str">
        <f>VLOOKUP(D8,Lookups!$A$2:$C$244,2,FALSE)</f>
        <v>Quercus coccinea</v>
      </c>
      <c r="F8">
        <v>1</v>
      </c>
      <c r="G8">
        <v>0</v>
      </c>
    </row>
    <row r="9" spans="1:7" x14ac:dyDescent="0.2">
      <c r="A9" t="s">
        <v>692</v>
      </c>
      <c r="B9" t="s">
        <v>824</v>
      </c>
      <c r="C9">
        <v>701</v>
      </c>
      <c r="D9" t="s">
        <v>204</v>
      </c>
      <c r="E9" t="str">
        <f>VLOOKUP(D9,Lookups!$A$2:$C$244,2,FALSE)</f>
        <v>Pinus rigida</v>
      </c>
      <c r="F9">
        <v>5</v>
      </c>
      <c r="G9">
        <v>1</v>
      </c>
    </row>
    <row r="10" spans="1:7" x14ac:dyDescent="0.2">
      <c r="A10" t="s">
        <v>692</v>
      </c>
      <c r="B10" t="s">
        <v>824</v>
      </c>
      <c r="C10">
        <v>700</v>
      </c>
      <c r="D10" t="s">
        <v>204</v>
      </c>
      <c r="E10" t="str">
        <f>VLOOKUP(D10,Lookups!$A$2:$C$244,2,FALSE)</f>
        <v>Pinus rigida</v>
      </c>
      <c r="F10">
        <v>2</v>
      </c>
      <c r="G10">
        <v>0</v>
      </c>
    </row>
    <row r="11" spans="1:7" x14ac:dyDescent="0.2">
      <c r="A11" t="s">
        <v>692</v>
      </c>
      <c r="B11" t="s">
        <v>824</v>
      </c>
      <c r="C11">
        <v>699</v>
      </c>
      <c r="D11" t="s">
        <v>204</v>
      </c>
      <c r="E11" t="str">
        <f>VLOOKUP(D11,Lookups!$A$2:$C$244,2,FALSE)</f>
        <v>Pinus rigida</v>
      </c>
      <c r="F11">
        <v>2</v>
      </c>
      <c r="G11">
        <v>0</v>
      </c>
    </row>
    <row r="12" spans="1:7" x14ac:dyDescent="0.2">
      <c r="A12" t="s">
        <v>692</v>
      </c>
      <c r="B12" t="s">
        <v>824</v>
      </c>
      <c r="C12">
        <v>698</v>
      </c>
      <c r="D12" t="s">
        <v>204</v>
      </c>
      <c r="E12" t="str">
        <f>VLOOKUP(D12,Lookups!$A$2:$C$244,2,FALSE)</f>
        <v>Pinus rigida</v>
      </c>
      <c r="F12">
        <v>3</v>
      </c>
      <c r="G12">
        <v>0</v>
      </c>
    </row>
    <row r="13" spans="1:7" x14ac:dyDescent="0.2">
      <c r="A13" t="s">
        <v>692</v>
      </c>
      <c r="B13" t="s">
        <v>824</v>
      </c>
      <c r="C13">
        <v>697</v>
      </c>
      <c r="D13" t="s">
        <v>204</v>
      </c>
      <c r="E13" t="str">
        <f>VLOOKUP(D13,Lookups!$A$2:$C$244,2,FALSE)</f>
        <v>Pinus rigida</v>
      </c>
      <c r="F13">
        <v>1</v>
      </c>
      <c r="G13">
        <v>0</v>
      </c>
    </row>
    <row r="14" spans="1:7" x14ac:dyDescent="0.2">
      <c r="A14" t="s">
        <v>692</v>
      </c>
      <c r="B14" t="s">
        <v>824</v>
      </c>
      <c r="C14">
        <v>696</v>
      </c>
      <c r="D14" t="s">
        <v>204</v>
      </c>
      <c r="E14" t="str">
        <f>VLOOKUP(D14,Lookups!$A$2:$C$244,2,FALSE)</f>
        <v>Pinus rigida</v>
      </c>
      <c r="F14">
        <v>2</v>
      </c>
      <c r="G14">
        <v>1</v>
      </c>
    </row>
    <row r="15" spans="1:7" x14ac:dyDescent="0.2">
      <c r="A15" t="s">
        <v>692</v>
      </c>
      <c r="B15" t="s">
        <v>824</v>
      </c>
      <c r="C15">
        <v>695</v>
      </c>
      <c r="D15" t="s">
        <v>204</v>
      </c>
      <c r="E15" t="str">
        <f>VLOOKUP(D15,Lookups!$A$2:$C$244,2,FALSE)</f>
        <v>Pinus rigida</v>
      </c>
      <c r="F15">
        <v>2</v>
      </c>
      <c r="G15">
        <v>1</v>
      </c>
    </row>
    <row r="16" spans="1:7" x14ac:dyDescent="0.2">
      <c r="A16" t="s">
        <v>692</v>
      </c>
      <c r="B16" t="s">
        <v>824</v>
      </c>
      <c r="C16">
        <v>694</v>
      </c>
      <c r="D16" t="s">
        <v>204</v>
      </c>
      <c r="E16" t="str">
        <f>VLOOKUP(D16,Lookups!$A$2:$C$244,2,FALSE)</f>
        <v>Pinus rigida</v>
      </c>
      <c r="F16">
        <v>3</v>
      </c>
      <c r="G16">
        <v>1</v>
      </c>
    </row>
    <row r="17" spans="1:7" x14ac:dyDescent="0.2">
      <c r="A17" t="s">
        <v>692</v>
      </c>
      <c r="B17" t="s">
        <v>824</v>
      </c>
      <c r="C17">
        <v>693</v>
      </c>
      <c r="D17" t="s">
        <v>204</v>
      </c>
      <c r="E17" t="str">
        <f>VLOOKUP(D17,Lookups!$A$2:$C$244,2,FALSE)</f>
        <v>Pinus rigida</v>
      </c>
      <c r="F17">
        <v>3</v>
      </c>
      <c r="G17">
        <v>0</v>
      </c>
    </row>
    <row r="18" spans="1:7" x14ac:dyDescent="0.2">
      <c r="A18" t="s">
        <v>692</v>
      </c>
      <c r="B18" t="s">
        <v>824</v>
      </c>
      <c r="C18">
        <v>692</v>
      </c>
      <c r="D18" t="s">
        <v>204</v>
      </c>
      <c r="E18" t="str">
        <f>VLOOKUP(D18,Lookups!$A$2:$C$244,2,FALSE)</f>
        <v>Pinus rigida</v>
      </c>
      <c r="F18">
        <v>3</v>
      </c>
      <c r="G18">
        <v>0</v>
      </c>
    </row>
    <row r="19" spans="1:7" x14ac:dyDescent="0.2">
      <c r="A19" t="s">
        <v>692</v>
      </c>
      <c r="B19" t="s">
        <v>824</v>
      </c>
      <c r="C19">
        <v>691</v>
      </c>
      <c r="D19" t="s">
        <v>204</v>
      </c>
      <c r="E19" t="str">
        <f>VLOOKUP(D19,Lookups!$A$2:$C$244,2,FALSE)</f>
        <v>Pinus rigida</v>
      </c>
      <c r="F19">
        <v>4</v>
      </c>
      <c r="G19">
        <v>0</v>
      </c>
    </row>
    <row r="20" spans="1:7" x14ac:dyDescent="0.2">
      <c r="A20" t="s">
        <v>692</v>
      </c>
      <c r="B20" t="s">
        <v>824</v>
      </c>
      <c r="C20">
        <v>690</v>
      </c>
      <c r="D20" t="s">
        <v>204</v>
      </c>
      <c r="E20" t="str">
        <f>VLOOKUP(D20,Lookups!$A$2:$C$244,2,FALSE)</f>
        <v>Pinus rigida</v>
      </c>
      <c r="F20">
        <v>4</v>
      </c>
      <c r="G20">
        <v>0</v>
      </c>
    </row>
    <row r="21" spans="1:7" x14ac:dyDescent="0.2">
      <c r="A21" t="s">
        <v>692</v>
      </c>
      <c r="B21" t="s">
        <v>824</v>
      </c>
      <c r="C21">
        <v>689</v>
      </c>
      <c r="D21" t="s">
        <v>204</v>
      </c>
      <c r="E21" t="str">
        <f>VLOOKUP(D21,Lookups!$A$2:$C$244,2,FALSE)</f>
        <v>Pinus rigida</v>
      </c>
      <c r="F21">
        <v>5</v>
      </c>
      <c r="G21">
        <v>0</v>
      </c>
    </row>
    <row r="22" spans="1:7" x14ac:dyDescent="0.2">
      <c r="A22" t="s">
        <v>692</v>
      </c>
      <c r="B22" t="s">
        <v>824</v>
      </c>
      <c r="C22">
        <v>688</v>
      </c>
      <c r="D22" t="s">
        <v>204</v>
      </c>
      <c r="E22" t="str">
        <f>VLOOKUP(D22,Lookups!$A$2:$C$244,2,FALSE)</f>
        <v>Pinus rigida</v>
      </c>
      <c r="F22">
        <v>7</v>
      </c>
      <c r="G22">
        <v>0</v>
      </c>
    </row>
    <row r="23" spans="1:7" x14ac:dyDescent="0.2">
      <c r="A23" t="s">
        <v>692</v>
      </c>
      <c r="B23" t="s">
        <v>824</v>
      </c>
      <c r="C23">
        <v>687</v>
      </c>
      <c r="D23" t="s">
        <v>250</v>
      </c>
      <c r="E23" t="str">
        <f>VLOOKUP(D23,Lookups!$A$2:$C$244,2,FALSE)</f>
        <v>Quercus coccinea</v>
      </c>
      <c r="F23">
        <v>1</v>
      </c>
      <c r="G23">
        <v>1</v>
      </c>
    </row>
    <row r="24" spans="1:7" x14ac:dyDescent="0.2">
      <c r="A24" t="s">
        <v>692</v>
      </c>
      <c r="B24" t="s">
        <v>824</v>
      </c>
      <c r="C24">
        <v>687</v>
      </c>
      <c r="D24" t="s">
        <v>204</v>
      </c>
      <c r="E24" t="str">
        <f>VLOOKUP(D24,Lookups!$A$2:$C$244,2,FALSE)</f>
        <v>Pinus rigida</v>
      </c>
      <c r="F24">
        <v>0</v>
      </c>
      <c r="G24">
        <v>1</v>
      </c>
    </row>
    <row r="25" spans="1:7" x14ac:dyDescent="0.2">
      <c r="A25" t="s">
        <v>692</v>
      </c>
      <c r="B25" t="s">
        <v>824</v>
      </c>
      <c r="C25">
        <v>686</v>
      </c>
      <c r="D25" t="s">
        <v>204</v>
      </c>
      <c r="E25" t="str">
        <f>VLOOKUP(D25,Lookups!$A$2:$C$244,2,FALSE)</f>
        <v>Pinus rigida</v>
      </c>
      <c r="F25">
        <v>3</v>
      </c>
      <c r="G25">
        <v>0</v>
      </c>
    </row>
    <row r="26" spans="1:7" x14ac:dyDescent="0.2">
      <c r="A26" t="s">
        <v>692</v>
      </c>
      <c r="B26" t="s">
        <v>824</v>
      </c>
      <c r="C26">
        <v>685</v>
      </c>
      <c r="D26" t="s">
        <v>204</v>
      </c>
      <c r="E26" t="str">
        <f>VLOOKUP(D26,Lookups!$A$2:$C$244,2,FALSE)</f>
        <v>Pinus rigida</v>
      </c>
      <c r="F26">
        <v>1</v>
      </c>
      <c r="G26">
        <v>1</v>
      </c>
    </row>
    <row r="27" spans="1:7" x14ac:dyDescent="0.2">
      <c r="A27" t="s">
        <v>692</v>
      </c>
      <c r="B27" t="s">
        <v>824</v>
      </c>
      <c r="C27">
        <v>684</v>
      </c>
      <c r="D27" t="s">
        <v>181</v>
      </c>
      <c r="E27" t="str">
        <f>VLOOKUP(D27,Lookups!$A$2:$C$244,2,FALSE)</f>
        <v>No species found</v>
      </c>
      <c r="F27">
        <v>0</v>
      </c>
      <c r="G27">
        <v>0</v>
      </c>
    </row>
    <row r="28" spans="1:7" x14ac:dyDescent="0.2">
      <c r="A28" t="s">
        <v>692</v>
      </c>
      <c r="B28" t="s">
        <v>824</v>
      </c>
      <c r="C28">
        <v>683</v>
      </c>
      <c r="D28" t="s">
        <v>204</v>
      </c>
      <c r="E28" t="str">
        <f>VLOOKUP(D28,Lookups!$A$2:$C$244,2,FALSE)</f>
        <v>Pinus rigida</v>
      </c>
      <c r="F28">
        <v>5</v>
      </c>
      <c r="G28">
        <v>0</v>
      </c>
    </row>
    <row r="29" spans="1:7" x14ac:dyDescent="0.2">
      <c r="A29" t="s">
        <v>692</v>
      </c>
      <c r="B29" t="s">
        <v>824</v>
      </c>
      <c r="C29">
        <v>682</v>
      </c>
      <c r="D29" t="s">
        <v>204</v>
      </c>
      <c r="E29" t="str">
        <f>VLOOKUP(D29,Lookups!$A$2:$C$244,2,FALSE)</f>
        <v>Pinus rigida</v>
      </c>
      <c r="F29">
        <v>8</v>
      </c>
      <c r="G29">
        <v>0</v>
      </c>
    </row>
    <row r="30" spans="1:7" x14ac:dyDescent="0.2">
      <c r="A30" t="s">
        <v>692</v>
      </c>
      <c r="B30" t="s">
        <v>824</v>
      </c>
      <c r="C30">
        <v>682</v>
      </c>
      <c r="D30" t="s">
        <v>274</v>
      </c>
      <c r="E30" t="str">
        <f>VLOOKUP(D30,Lookups!$A$2:$C$244,2,FALSE)</f>
        <v>Quercus velutina</v>
      </c>
      <c r="F30">
        <v>1</v>
      </c>
      <c r="G30">
        <v>0</v>
      </c>
    </row>
    <row r="31" spans="1:7" x14ac:dyDescent="0.2">
      <c r="A31" t="s">
        <v>709</v>
      </c>
      <c r="B31" t="s">
        <v>824</v>
      </c>
      <c r="C31">
        <v>750</v>
      </c>
      <c r="D31" t="s">
        <v>204</v>
      </c>
      <c r="E31" t="str">
        <f>VLOOKUP(D31,Lookups!$A$2:$C$244,2,FALSE)</f>
        <v>Pinus rigida</v>
      </c>
      <c r="F31">
        <v>5</v>
      </c>
      <c r="G31">
        <v>0</v>
      </c>
    </row>
    <row r="32" spans="1:7" x14ac:dyDescent="0.2">
      <c r="A32" t="s">
        <v>709</v>
      </c>
      <c r="B32" t="s">
        <v>824</v>
      </c>
      <c r="C32">
        <v>749</v>
      </c>
      <c r="D32" t="s">
        <v>204</v>
      </c>
      <c r="E32" t="str">
        <f>VLOOKUP(D32,Lookups!$A$2:$C$244,2,FALSE)</f>
        <v>Pinus rigida</v>
      </c>
      <c r="F32">
        <v>1</v>
      </c>
      <c r="G32">
        <v>0</v>
      </c>
    </row>
    <row r="33" spans="1:7" x14ac:dyDescent="0.2">
      <c r="A33" t="s">
        <v>709</v>
      </c>
      <c r="B33" t="s">
        <v>824</v>
      </c>
      <c r="C33">
        <v>748</v>
      </c>
      <c r="D33" t="s">
        <v>181</v>
      </c>
      <c r="E33" t="str">
        <f>VLOOKUP(D33,Lookups!$A$2:$C$244,2,FALSE)</f>
        <v>No species found</v>
      </c>
      <c r="F33">
        <v>0</v>
      </c>
      <c r="G33">
        <v>0</v>
      </c>
    </row>
    <row r="34" spans="1:7" x14ac:dyDescent="0.2">
      <c r="A34" t="s">
        <v>709</v>
      </c>
      <c r="B34" t="s">
        <v>824</v>
      </c>
      <c r="C34">
        <v>747</v>
      </c>
      <c r="D34" t="s">
        <v>204</v>
      </c>
      <c r="E34" t="str">
        <f>VLOOKUP(D34,Lookups!$A$2:$C$244,2,FALSE)</f>
        <v>Pinus rigida</v>
      </c>
      <c r="F34">
        <v>3</v>
      </c>
      <c r="G34">
        <v>0</v>
      </c>
    </row>
    <row r="35" spans="1:7" x14ac:dyDescent="0.2">
      <c r="A35" t="s">
        <v>709</v>
      </c>
      <c r="B35" t="s">
        <v>824</v>
      </c>
      <c r="C35">
        <v>746</v>
      </c>
      <c r="D35" t="s">
        <v>204</v>
      </c>
      <c r="E35" t="str">
        <f>VLOOKUP(D35,Lookups!$A$2:$C$244,2,FALSE)</f>
        <v>Pinus rigida</v>
      </c>
      <c r="F35">
        <v>1</v>
      </c>
      <c r="G35">
        <v>1</v>
      </c>
    </row>
    <row r="36" spans="1:7" x14ac:dyDescent="0.2">
      <c r="A36" t="s">
        <v>709</v>
      </c>
      <c r="B36" t="s">
        <v>824</v>
      </c>
      <c r="C36">
        <v>745</v>
      </c>
      <c r="D36" t="s">
        <v>181</v>
      </c>
      <c r="E36" t="str">
        <f>VLOOKUP(D36,Lookups!$A$2:$C$244,2,FALSE)</f>
        <v>No species found</v>
      </c>
      <c r="F36">
        <v>0</v>
      </c>
      <c r="G36">
        <v>0</v>
      </c>
    </row>
    <row r="37" spans="1:7" x14ac:dyDescent="0.2">
      <c r="A37" t="s">
        <v>709</v>
      </c>
      <c r="B37" t="s">
        <v>824</v>
      </c>
      <c r="C37">
        <v>744</v>
      </c>
      <c r="D37" t="s">
        <v>181</v>
      </c>
      <c r="E37" t="str">
        <f>VLOOKUP(D37,Lookups!$A$2:$C$244,2,FALSE)</f>
        <v>No species found</v>
      </c>
      <c r="F37">
        <v>0</v>
      </c>
      <c r="G37">
        <v>0</v>
      </c>
    </row>
    <row r="38" spans="1:7" x14ac:dyDescent="0.2">
      <c r="A38" t="s">
        <v>709</v>
      </c>
      <c r="B38" t="s">
        <v>824</v>
      </c>
      <c r="C38">
        <v>743</v>
      </c>
      <c r="D38" t="s">
        <v>204</v>
      </c>
      <c r="E38" t="str">
        <f>VLOOKUP(D38,Lookups!$A$2:$C$244,2,FALSE)</f>
        <v>Pinus rigida</v>
      </c>
      <c r="F38">
        <v>2</v>
      </c>
      <c r="G38">
        <v>0</v>
      </c>
    </row>
    <row r="39" spans="1:7" x14ac:dyDescent="0.2">
      <c r="A39" t="s">
        <v>709</v>
      </c>
      <c r="B39" t="s">
        <v>824</v>
      </c>
      <c r="C39">
        <v>742</v>
      </c>
      <c r="D39" t="s">
        <v>204</v>
      </c>
      <c r="E39" t="str">
        <f>VLOOKUP(D39,Lookups!$A$2:$C$244,2,FALSE)</f>
        <v>Pinus rigida</v>
      </c>
      <c r="F39">
        <v>1</v>
      </c>
      <c r="G39">
        <v>0</v>
      </c>
    </row>
    <row r="40" spans="1:7" x14ac:dyDescent="0.2">
      <c r="A40" t="s">
        <v>709</v>
      </c>
      <c r="B40" t="s">
        <v>824</v>
      </c>
      <c r="C40">
        <v>741</v>
      </c>
      <c r="D40" t="s">
        <v>204</v>
      </c>
      <c r="E40" t="str">
        <f>VLOOKUP(D40,Lookups!$A$2:$C$244,2,FALSE)</f>
        <v>Pinus rigida</v>
      </c>
      <c r="F40">
        <v>8</v>
      </c>
      <c r="G40">
        <v>0</v>
      </c>
    </row>
    <row r="41" spans="1:7" x14ac:dyDescent="0.2">
      <c r="A41" t="s">
        <v>709</v>
      </c>
      <c r="B41" t="s">
        <v>824</v>
      </c>
      <c r="C41">
        <v>740</v>
      </c>
      <c r="D41" t="s">
        <v>204</v>
      </c>
      <c r="E41" t="str">
        <f>VLOOKUP(D41,Lookups!$A$2:$C$244,2,FALSE)</f>
        <v>Pinus rigida</v>
      </c>
      <c r="F41">
        <v>1</v>
      </c>
      <c r="G41">
        <v>0</v>
      </c>
    </row>
    <row r="42" spans="1:7" x14ac:dyDescent="0.2">
      <c r="A42" t="s">
        <v>709</v>
      </c>
      <c r="B42" t="s">
        <v>824</v>
      </c>
      <c r="C42">
        <v>739</v>
      </c>
      <c r="D42" t="s">
        <v>204</v>
      </c>
      <c r="E42" t="str">
        <f>VLOOKUP(D42,Lookups!$A$2:$C$244,2,FALSE)</f>
        <v>Pinus rigida</v>
      </c>
      <c r="F42">
        <v>1</v>
      </c>
      <c r="G42">
        <v>0</v>
      </c>
    </row>
    <row r="43" spans="1:7" x14ac:dyDescent="0.2">
      <c r="A43" t="s">
        <v>709</v>
      </c>
      <c r="B43" t="s">
        <v>824</v>
      </c>
      <c r="C43">
        <v>738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</row>
    <row r="44" spans="1:7" x14ac:dyDescent="0.2">
      <c r="A44" t="s">
        <v>709</v>
      </c>
      <c r="B44" t="s">
        <v>824</v>
      </c>
      <c r="C44">
        <v>737</v>
      </c>
      <c r="D44" t="s">
        <v>204</v>
      </c>
      <c r="E44" t="str">
        <f>VLOOKUP(D44,Lookups!$A$2:$C$244,2,FALSE)</f>
        <v>Pinus rigida</v>
      </c>
      <c r="F44">
        <v>2</v>
      </c>
      <c r="G44">
        <v>0</v>
      </c>
    </row>
    <row r="45" spans="1:7" x14ac:dyDescent="0.2">
      <c r="A45" t="s">
        <v>709</v>
      </c>
      <c r="B45" t="s">
        <v>824</v>
      </c>
      <c r="C45">
        <v>736</v>
      </c>
      <c r="D45" t="s">
        <v>204</v>
      </c>
      <c r="E45" t="str">
        <f>VLOOKUP(D45,Lookups!$A$2:$C$244,2,FALSE)</f>
        <v>Pinus rigida</v>
      </c>
      <c r="F45">
        <v>3</v>
      </c>
      <c r="G45">
        <v>0</v>
      </c>
    </row>
    <row r="46" spans="1:7" x14ac:dyDescent="0.2">
      <c r="A46" t="s">
        <v>709</v>
      </c>
      <c r="B46" t="s">
        <v>824</v>
      </c>
      <c r="C46">
        <v>735</v>
      </c>
      <c r="D46" t="s">
        <v>204</v>
      </c>
      <c r="E46" t="str">
        <f>VLOOKUP(D46,Lookups!$A$2:$C$244,2,FALSE)</f>
        <v>Pinus rigida</v>
      </c>
      <c r="F46">
        <v>7</v>
      </c>
      <c r="G46">
        <v>0</v>
      </c>
    </row>
    <row r="47" spans="1:7" x14ac:dyDescent="0.2">
      <c r="A47" t="s">
        <v>709</v>
      </c>
      <c r="B47" t="s">
        <v>824</v>
      </c>
      <c r="C47">
        <v>734</v>
      </c>
      <c r="D47" t="s">
        <v>204</v>
      </c>
      <c r="E47" t="str">
        <f>VLOOKUP(D47,Lookups!$A$2:$C$244,2,FALSE)</f>
        <v>Pinus rigida</v>
      </c>
      <c r="F47">
        <v>9</v>
      </c>
      <c r="G47">
        <v>0</v>
      </c>
    </row>
    <row r="48" spans="1:7" x14ac:dyDescent="0.2">
      <c r="A48" t="s">
        <v>709</v>
      </c>
      <c r="B48" t="s">
        <v>824</v>
      </c>
      <c r="C48">
        <v>733</v>
      </c>
      <c r="D48" t="s">
        <v>181</v>
      </c>
      <c r="E48" t="str">
        <f>VLOOKUP(D48,Lookups!$A$2:$C$244,2,FALSE)</f>
        <v>No species found</v>
      </c>
      <c r="F48">
        <v>0</v>
      </c>
      <c r="G48">
        <v>0</v>
      </c>
    </row>
    <row r="49" spans="1:7" x14ac:dyDescent="0.2">
      <c r="A49" t="s">
        <v>709</v>
      </c>
      <c r="B49" t="s">
        <v>824</v>
      </c>
      <c r="C49">
        <v>732</v>
      </c>
      <c r="D49" t="s">
        <v>204</v>
      </c>
      <c r="E49" t="str">
        <f>VLOOKUP(D49,Lookups!$A$2:$C$244,2,FALSE)</f>
        <v>Pinus rigida</v>
      </c>
      <c r="F49">
        <v>3</v>
      </c>
      <c r="G49">
        <v>0</v>
      </c>
    </row>
    <row r="50" spans="1:7" x14ac:dyDescent="0.2">
      <c r="A50" t="s">
        <v>709</v>
      </c>
      <c r="B50" t="s">
        <v>824</v>
      </c>
      <c r="C50">
        <v>731</v>
      </c>
      <c r="D50" t="s">
        <v>204</v>
      </c>
      <c r="E50" t="str">
        <f>VLOOKUP(D50,Lookups!$A$2:$C$244,2,FALSE)</f>
        <v>Pinus rigida</v>
      </c>
      <c r="F50">
        <v>1</v>
      </c>
      <c r="G50">
        <v>0</v>
      </c>
    </row>
    <row r="51" spans="1:7" x14ac:dyDescent="0.2">
      <c r="A51" t="s">
        <v>709</v>
      </c>
      <c r="B51" t="s">
        <v>824</v>
      </c>
      <c r="C51">
        <v>730</v>
      </c>
      <c r="D51" t="s">
        <v>181</v>
      </c>
      <c r="E51" t="str">
        <f>VLOOKUP(D51,Lookups!$A$2:$C$244,2,FALSE)</f>
        <v>No species found</v>
      </c>
      <c r="F51">
        <v>0</v>
      </c>
      <c r="G51">
        <v>0</v>
      </c>
    </row>
    <row r="52" spans="1:7" x14ac:dyDescent="0.2">
      <c r="A52" t="s">
        <v>709</v>
      </c>
      <c r="B52" t="s">
        <v>824</v>
      </c>
      <c r="C52">
        <v>729</v>
      </c>
      <c r="D52" t="s">
        <v>181</v>
      </c>
      <c r="E52" t="str">
        <f>VLOOKUP(D52,Lookups!$A$2:$C$244,2,FALSE)</f>
        <v>No species found</v>
      </c>
      <c r="F52">
        <v>0</v>
      </c>
      <c r="G52">
        <v>0</v>
      </c>
    </row>
    <row r="53" spans="1:7" x14ac:dyDescent="0.2">
      <c r="A53" t="s">
        <v>721</v>
      </c>
      <c r="B53" t="s">
        <v>824</v>
      </c>
      <c r="C53">
        <v>866</v>
      </c>
      <c r="D53" t="s">
        <v>204</v>
      </c>
      <c r="E53" t="str">
        <f>VLOOKUP(D53,Lookups!$A$2:$C$244,2,FALSE)</f>
        <v>Pinus rigida</v>
      </c>
      <c r="F53">
        <v>3</v>
      </c>
      <c r="G53">
        <v>0</v>
      </c>
    </row>
    <row r="54" spans="1:7" x14ac:dyDescent="0.2">
      <c r="A54" t="s">
        <v>721</v>
      </c>
      <c r="B54" t="s">
        <v>824</v>
      </c>
      <c r="C54">
        <v>865</v>
      </c>
      <c r="D54" t="s">
        <v>204</v>
      </c>
      <c r="E54" t="str">
        <f>VLOOKUP(D54,Lookups!$A$2:$C$244,2,FALSE)</f>
        <v>Pinus rigida</v>
      </c>
      <c r="F54">
        <v>2</v>
      </c>
      <c r="G54">
        <v>0</v>
      </c>
    </row>
    <row r="55" spans="1:7" x14ac:dyDescent="0.2">
      <c r="A55" t="s">
        <v>721</v>
      </c>
      <c r="B55" t="s">
        <v>824</v>
      </c>
      <c r="C55">
        <v>864</v>
      </c>
      <c r="D55" t="s">
        <v>237</v>
      </c>
      <c r="E55" t="str">
        <f>VLOOKUP(D55,Lookups!$A$2:$C$244,2,FALSE)</f>
        <v>Prunus serotina</v>
      </c>
      <c r="F55">
        <v>1</v>
      </c>
      <c r="G55">
        <v>0</v>
      </c>
    </row>
    <row r="56" spans="1:7" x14ac:dyDescent="0.2">
      <c r="A56" t="s">
        <v>721</v>
      </c>
      <c r="B56" t="s">
        <v>824</v>
      </c>
      <c r="C56">
        <v>864</v>
      </c>
      <c r="D56" t="s">
        <v>204</v>
      </c>
      <c r="E56" t="str">
        <f>VLOOKUP(D56,Lookups!$A$2:$C$244,2,FALSE)</f>
        <v>Pinus rigida</v>
      </c>
      <c r="F56">
        <v>4</v>
      </c>
      <c r="G56">
        <v>0</v>
      </c>
    </row>
    <row r="57" spans="1:7" x14ac:dyDescent="0.2">
      <c r="A57" t="s">
        <v>721</v>
      </c>
      <c r="B57" t="s">
        <v>824</v>
      </c>
      <c r="C57">
        <v>863</v>
      </c>
      <c r="D57" t="s">
        <v>204</v>
      </c>
      <c r="E57" t="str">
        <f>VLOOKUP(D57,Lookups!$A$2:$C$244,2,FALSE)</f>
        <v>Pinus rigida</v>
      </c>
      <c r="F57">
        <v>5</v>
      </c>
      <c r="G57">
        <v>0</v>
      </c>
    </row>
    <row r="58" spans="1:7" x14ac:dyDescent="0.2">
      <c r="A58" t="s">
        <v>721</v>
      </c>
      <c r="B58" t="s">
        <v>824</v>
      </c>
      <c r="C58">
        <v>863</v>
      </c>
      <c r="D58" t="s">
        <v>237</v>
      </c>
      <c r="E58" t="str">
        <f>VLOOKUP(D58,Lookups!$A$2:$C$244,2,FALSE)</f>
        <v>Prunus serotina</v>
      </c>
      <c r="F58">
        <v>3</v>
      </c>
      <c r="G58">
        <v>0</v>
      </c>
    </row>
    <row r="59" spans="1:7" x14ac:dyDescent="0.2">
      <c r="A59" t="s">
        <v>721</v>
      </c>
      <c r="B59" t="s">
        <v>824</v>
      </c>
      <c r="C59">
        <v>862</v>
      </c>
      <c r="D59" t="s">
        <v>204</v>
      </c>
      <c r="E59" t="str">
        <f>VLOOKUP(D59,Lookups!$A$2:$C$244,2,FALSE)</f>
        <v>Pinus rigida</v>
      </c>
      <c r="F59">
        <v>4</v>
      </c>
      <c r="G59">
        <v>0</v>
      </c>
    </row>
    <row r="60" spans="1:7" x14ac:dyDescent="0.2">
      <c r="A60" t="s">
        <v>721</v>
      </c>
      <c r="B60" t="s">
        <v>824</v>
      </c>
      <c r="C60">
        <v>861</v>
      </c>
      <c r="D60" t="s">
        <v>204</v>
      </c>
      <c r="E60" t="str">
        <f>VLOOKUP(D60,Lookups!$A$2:$C$244,2,FALSE)</f>
        <v>Pinus rigida</v>
      </c>
      <c r="F60">
        <v>6</v>
      </c>
      <c r="G60">
        <v>2</v>
      </c>
    </row>
    <row r="61" spans="1:7" x14ac:dyDescent="0.2">
      <c r="A61" t="s">
        <v>721</v>
      </c>
      <c r="B61" t="s">
        <v>824</v>
      </c>
      <c r="C61">
        <v>860</v>
      </c>
      <c r="D61" t="s">
        <v>204</v>
      </c>
      <c r="E61" t="str">
        <f>VLOOKUP(D61,Lookups!$A$2:$C$244,2,FALSE)</f>
        <v>Pinus rigida</v>
      </c>
      <c r="F61">
        <v>6</v>
      </c>
      <c r="G61">
        <v>0</v>
      </c>
    </row>
    <row r="62" spans="1:7" x14ac:dyDescent="0.2">
      <c r="A62" t="s">
        <v>721</v>
      </c>
      <c r="B62" t="s">
        <v>824</v>
      </c>
      <c r="C62">
        <v>859</v>
      </c>
      <c r="D62" t="s">
        <v>204</v>
      </c>
      <c r="E62" t="str">
        <f>VLOOKUP(D62,Lookups!$A$2:$C$244,2,FALSE)</f>
        <v>Pinus rigida</v>
      </c>
      <c r="F62">
        <v>9</v>
      </c>
      <c r="G62">
        <v>0</v>
      </c>
    </row>
    <row r="63" spans="1:7" x14ac:dyDescent="0.2">
      <c r="A63" t="s">
        <v>721</v>
      </c>
      <c r="B63" t="s">
        <v>824</v>
      </c>
      <c r="C63">
        <v>858</v>
      </c>
      <c r="D63" t="s">
        <v>204</v>
      </c>
      <c r="E63" t="str">
        <f>VLOOKUP(D63,Lookups!$A$2:$C$244,2,FALSE)</f>
        <v>Pinus rigida</v>
      </c>
      <c r="F63">
        <v>1</v>
      </c>
      <c r="G63">
        <v>0</v>
      </c>
    </row>
    <row r="64" spans="1:7" x14ac:dyDescent="0.2">
      <c r="A64" t="s">
        <v>721</v>
      </c>
      <c r="B64" t="s">
        <v>824</v>
      </c>
      <c r="C64">
        <v>857</v>
      </c>
      <c r="D64" t="s">
        <v>181</v>
      </c>
      <c r="E64" t="str">
        <f>VLOOKUP(D64,Lookups!$A$2:$C$244,2,FALSE)</f>
        <v>No species found</v>
      </c>
      <c r="F64">
        <v>0</v>
      </c>
      <c r="G64">
        <v>0</v>
      </c>
    </row>
    <row r="65" spans="1:7" x14ac:dyDescent="0.2">
      <c r="A65" t="s">
        <v>721</v>
      </c>
      <c r="B65" t="s">
        <v>824</v>
      </c>
      <c r="C65">
        <v>856</v>
      </c>
      <c r="D65" t="s">
        <v>204</v>
      </c>
      <c r="E65" t="str">
        <f>VLOOKUP(D65,Lookups!$A$2:$C$244,2,FALSE)</f>
        <v>Pinus rigida</v>
      </c>
      <c r="F65">
        <v>1</v>
      </c>
      <c r="G65">
        <v>0</v>
      </c>
    </row>
    <row r="66" spans="1:7" x14ac:dyDescent="0.2">
      <c r="A66" t="s">
        <v>721</v>
      </c>
      <c r="B66" t="s">
        <v>824</v>
      </c>
      <c r="C66">
        <v>855</v>
      </c>
      <c r="D66" t="s">
        <v>204</v>
      </c>
      <c r="E66" t="str">
        <f>VLOOKUP(D66,Lookups!$A$2:$C$244,2,FALSE)</f>
        <v>Pinus rigida</v>
      </c>
      <c r="F66">
        <v>4</v>
      </c>
      <c r="G66">
        <v>0</v>
      </c>
    </row>
    <row r="67" spans="1:7" x14ac:dyDescent="0.2">
      <c r="A67" t="s">
        <v>721</v>
      </c>
      <c r="B67" t="s">
        <v>824</v>
      </c>
      <c r="C67">
        <v>855</v>
      </c>
      <c r="D67" t="s">
        <v>237</v>
      </c>
      <c r="E67" t="str">
        <f>VLOOKUP(D67,Lookups!$A$2:$C$244,2,FALSE)</f>
        <v>Prunus serotina</v>
      </c>
      <c r="F67">
        <v>4</v>
      </c>
      <c r="G67">
        <v>0</v>
      </c>
    </row>
    <row r="68" spans="1:7" x14ac:dyDescent="0.2">
      <c r="A68" t="s">
        <v>721</v>
      </c>
      <c r="B68" t="s">
        <v>824</v>
      </c>
      <c r="C68">
        <v>854</v>
      </c>
      <c r="D68" t="s">
        <v>204</v>
      </c>
      <c r="E68" t="str">
        <f>VLOOKUP(D68,Lookups!$A$2:$C$244,2,FALSE)</f>
        <v>Pinus rigida</v>
      </c>
      <c r="F68">
        <v>2</v>
      </c>
      <c r="G68">
        <v>1</v>
      </c>
    </row>
    <row r="69" spans="1:7" x14ac:dyDescent="0.2">
      <c r="A69" t="s">
        <v>721</v>
      </c>
      <c r="B69" t="s">
        <v>824</v>
      </c>
      <c r="C69">
        <v>853</v>
      </c>
      <c r="D69" t="s">
        <v>204</v>
      </c>
      <c r="E69" t="str">
        <f>VLOOKUP(D69,Lookups!$A$2:$C$244,2,FALSE)</f>
        <v>Pinus rigida</v>
      </c>
      <c r="F69">
        <v>3</v>
      </c>
      <c r="G69">
        <v>0</v>
      </c>
    </row>
    <row r="70" spans="1:7" x14ac:dyDescent="0.2">
      <c r="A70" t="s">
        <v>721</v>
      </c>
      <c r="B70" t="s">
        <v>824</v>
      </c>
      <c r="C70">
        <v>852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</row>
    <row r="71" spans="1:7" x14ac:dyDescent="0.2">
      <c r="A71" t="s">
        <v>721</v>
      </c>
      <c r="B71" t="s">
        <v>824</v>
      </c>
      <c r="C71">
        <v>851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</row>
    <row r="72" spans="1:7" x14ac:dyDescent="0.2">
      <c r="A72" t="s">
        <v>721</v>
      </c>
      <c r="B72" t="s">
        <v>824</v>
      </c>
      <c r="C72">
        <v>850</v>
      </c>
      <c r="D72" t="s">
        <v>181</v>
      </c>
      <c r="E72" t="str">
        <f>VLOOKUP(D72,Lookups!$A$2:$C$244,2,FALSE)</f>
        <v>No species found</v>
      </c>
      <c r="F72">
        <v>0</v>
      </c>
      <c r="G72">
        <v>0</v>
      </c>
    </row>
    <row r="73" spans="1:7" x14ac:dyDescent="0.2">
      <c r="A73" t="s">
        <v>721</v>
      </c>
      <c r="B73" t="s">
        <v>824</v>
      </c>
      <c r="C73">
        <v>849</v>
      </c>
      <c r="D73" t="s">
        <v>181</v>
      </c>
      <c r="E73" t="str">
        <f>VLOOKUP(D73,Lookups!$A$2:$C$244,2,FALSE)</f>
        <v>No species found</v>
      </c>
      <c r="F73">
        <v>0</v>
      </c>
      <c r="G73">
        <v>0</v>
      </c>
    </row>
    <row r="74" spans="1:7" x14ac:dyDescent="0.2">
      <c r="A74" t="s">
        <v>721</v>
      </c>
      <c r="B74" t="s">
        <v>824</v>
      </c>
      <c r="C74">
        <v>848</v>
      </c>
      <c r="D74" t="s">
        <v>181</v>
      </c>
      <c r="E74" t="str">
        <f>VLOOKUP(D74,Lookups!$A$2:$C$244,2,FALSE)</f>
        <v>No species found</v>
      </c>
      <c r="F74">
        <v>0</v>
      </c>
      <c r="G74">
        <v>0</v>
      </c>
    </row>
    <row r="75" spans="1:7" x14ac:dyDescent="0.2">
      <c r="A75" t="s">
        <v>721</v>
      </c>
      <c r="B75" t="s">
        <v>824</v>
      </c>
      <c r="C75">
        <v>847</v>
      </c>
      <c r="D75" t="s">
        <v>181</v>
      </c>
      <c r="E75" t="str">
        <f>VLOOKUP(D75,Lookups!$A$2:$C$244,2,FALSE)</f>
        <v>No species found</v>
      </c>
      <c r="F75">
        <v>0</v>
      </c>
      <c r="G75">
        <v>0</v>
      </c>
    </row>
    <row r="76" spans="1:7" x14ac:dyDescent="0.2">
      <c r="A76" t="s">
        <v>721</v>
      </c>
      <c r="B76" t="s">
        <v>824</v>
      </c>
      <c r="C76">
        <v>846</v>
      </c>
      <c r="D76" t="s">
        <v>181</v>
      </c>
      <c r="E76" t="str">
        <f>VLOOKUP(D76,Lookups!$A$2:$C$244,2,FALSE)</f>
        <v>No species found</v>
      </c>
      <c r="F76">
        <v>0</v>
      </c>
      <c r="G76">
        <v>0</v>
      </c>
    </row>
    <row r="77" spans="1:7" x14ac:dyDescent="0.2">
      <c r="A77" t="s">
        <v>721</v>
      </c>
      <c r="B77" t="s">
        <v>824</v>
      </c>
      <c r="C77">
        <v>845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</row>
    <row r="78" spans="1:7" x14ac:dyDescent="0.2">
      <c r="A78" t="s">
        <v>721</v>
      </c>
      <c r="B78" t="s">
        <v>824</v>
      </c>
      <c r="C78">
        <v>844</v>
      </c>
      <c r="D78" t="s">
        <v>181</v>
      </c>
      <c r="E78" t="str">
        <f>VLOOKUP(D78,Lookups!$A$2:$C$244,2,FALSE)</f>
        <v>No species found</v>
      </c>
      <c r="F78">
        <v>0</v>
      </c>
      <c r="G78">
        <v>0</v>
      </c>
    </row>
    <row r="79" spans="1:7" x14ac:dyDescent="0.2">
      <c r="A79" t="s">
        <v>721</v>
      </c>
      <c r="B79" t="s">
        <v>824</v>
      </c>
      <c r="C79">
        <v>843</v>
      </c>
      <c r="D79" t="s">
        <v>181</v>
      </c>
      <c r="E79" t="str">
        <f>VLOOKUP(D79,Lookups!$A$2:$C$244,2,FALSE)</f>
        <v>No species found</v>
      </c>
      <c r="F79">
        <v>0</v>
      </c>
      <c r="G79">
        <v>0</v>
      </c>
    </row>
    <row r="80" spans="1:7" x14ac:dyDescent="0.2">
      <c r="A80" t="s">
        <v>756</v>
      </c>
      <c r="B80" t="s">
        <v>825</v>
      </c>
      <c r="C80">
        <v>590</v>
      </c>
      <c r="D80" t="s">
        <v>204</v>
      </c>
      <c r="E80" t="str">
        <f>VLOOKUP(D80,Lookups!$A$2:$C$244,2,FALSE)</f>
        <v>Pinus rigida</v>
      </c>
      <c r="F80">
        <v>5</v>
      </c>
      <c r="G80">
        <v>0</v>
      </c>
    </row>
    <row r="81" spans="1:7" x14ac:dyDescent="0.2">
      <c r="A81" t="s">
        <v>756</v>
      </c>
      <c r="B81" t="s">
        <v>825</v>
      </c>
      <c r="C81">
        <v>590</v>
      </c>
      <c r="D81" t="s">
        <v>250</v>
      </c>
      <c r="E81" t="str">
        <f>VLOOKUP(D81,Lookups!$A$2:$C$244,2,FALSE)</f>
        <v>Quercus coccinea</v>
      </c>
      <c r="F81">
        <v>1</v>
      </c>
      <c r="G81">
        <v>0</v>
      </c>
    </row>
    <row r="82" spans="1:7" x14ac:dyDescent="0.2">
      <c r="A82" t="s">
        <v>756</v>
      </c>
      <c r="B82" t="s">
        <v>825</v>
      </c>
      <c r="C82">
        <v>589</v>
      </c>
      <c r="D82" t="s">
        <v>204</v>
      </c>
      <c r="E82" t="str">
        <f>VLOOKUP(D82,Lookups!$A$2:$C$244,2,FALSE)</f>
        <v>Pinus rigida</v>
      </c>
      <c r="F82">
        <v>1</v>
      </c>
      <c r="G82">
        <v>0</v>
      </c>
    </row>
    <row r="83" spans="1:7" x14ac:dyDescent="0.2">
      <c r="A83" t="s">
        <v>756</v>
      </c>
      <c r="B83" t="s">
        <v>825</v>
      </c>
      <c r="C83">
        <v>588</v>
      </c>
      <c r="D83" t="s">
        <v>204</v>
      </c>
      <c r="E83" t="str">
        <f>VLOOKUP(D83,Lookups!$A$2:$C$244,2,FALSE)</f>
        <v>Pinus rigida</v>
      </c>
      <c r="F83">
        <v>5</v>
      </c>
      <c r="G83">
        <v>0</v>
      </c>
    </row>
    <row r="84" spans="1:7" x14ac:dyDescent="0.2">
      <c r="A84" t="s">
        <v>756</v>
      </c>
      <c r="B84" t="s">
        <v>825</v>
      </c>
      <c r="C84">
        <v>587</v>
      </c>
      <c r="D84" t="s">
        <v>250</v>
      </c>
      <c r="E84" t="str">
        <f>VLOOKUP(D84,Lookups!$A$2:$C$244,2,FALSE)</f>
        <v>Quercus coccinea</v>
      </c>
      <c r="F84">
        <v>6</v>
      </c>
      <c r="G84">
        <v>1</v>
      </c>
    </row>
    <row r="85" spans="1:7" x14ac:dyDescent="0.2">
      <c r="A85" t="s">
        <v>756</v>
      </c>
      <c r="B85" t="s">
        <v>825</v>
      </c>
      <c r="C85">
        <v>587</v>
      </c>
      <c r="D85" t="s">
        <v>204</v>
      </c>
      <c r="E85" t="str">
        <f>VLOOKUP(D85,Lookups!$A$2:$C$244,2,FALSE)</f>
        <v>Pinus rigida</v>
      </c>
      <c r="F85">
        <v>2</v>
      </c>
      <c r="G85">
        <v>0</v>
      </c>
    </row>
    <row r="86" spans="1:7" x14ac:dyDescent="0.2">
      <c r="A86" t="s">
        <v>756</v>
      </c>
      <c r="B86" t="s">
        <v>825</v>
      </c>
      <c r="C86">
        <v>586</v>
      </c>
      <c r="D86" t="s">
        <v>247</v>
      </c>
      <c r="E86" t="str">
        <f>VLOOKUP(D86,Lookups!$A$2:$C$244,2,FALSE)</f>
        <v>Quercus alba</v>
      </c>
      <c r="F86">
        <v>2</v>
      </c>
      <c r="G86">
        <v>0</v>
      </c>
    </row>
    <row r="87" spans="1:7" x14ac:dyDescent="0.2">
      <c r="A87" t="s">
        <v>756</v>
      </c>
      <c r="B87" t="s">
        <v>825</v>
      </c>
      <c r="C87">
        <v>586</v>
      </c>
      <c r="D87" t="s">
        <v>204</v>
      </c>
      <c r="E87" t="str">
        <f>VLOOKUP(D87,Lookups!$A$2:$C$244,2,FALSE)</f>
        <v>Pinus rigida</v>
      </c>
      <c r="F87">
        <v>5</v>
      </c>
      <c r="G87">
        <v>0</v>
      </c>
    </row>
    <row r="88" spans="1:7" x14ac:dyDescent="0.2">
      <c r="A88" t="s">
        <v>756</v>
      </c>
      <c r="B88" t="s">
        <v>825</v>
      </c>
      <c r="C88">
        <v>585</v>
      </c>
      <c r="D88" t="s">
        <v>204</v>
      </c>
      <c r="E88" t="str">
        <f>VLOOKUP(D88,Lookups!$A$2:$C$244,2,FALSE)</f>
        <v>Pinus rigida</v>
      </c>
      <c r="F88">
        <v>8</v>
      </c>
      <c r="G88">
        <v>0</v>
      </c>
    </row>
    <row r="89" spans="1:7" x14ac:dyDescent="0.2">
      <c r="A89" t="s">
        <v>756</v>
      </c>
      <c r="B89" t="s">
        <v>825</v>
      </c>
      <c r="C89">
        <v>585</v>
      </c>
      <c r="D89" t="s">
        <v>250</v>
      </c>
      <c r="E89" t="str">
        <f>VLOOKUP(D89,Lookups!$A$2:$C$244,2,FALSE)</f>
        <v>Quercus coccinea</v>
      </c>
      <c r="F89">
        <v>1</v>
      </c>
      <c r="G89">
        <v>0</v>
      </c>
    </row>
    <row r="90" spans="1:7" x14ac:dyDescent="0.2">
      <c r="A90" t="s">
        <v>756</v>
      </c>
      <c r="B90" t="s">
        <v>825</v>
      </c>
      <c r="C90">
        <v>584</v>
      </c>
      <c r="D90" t="s">
        <v>250</v>
      </c>
      <c r="E90" t="str">
        <f>VLOOKUP(D90,Lookups!$A$2:$C$244,2,FALSE)</f>
        <v>Quercus coccinea</v>
      </c>
      <c r="F90">
        <v>3</v>
      </c>
      <c r="G90">
        <v>0</v>
      </c>
    </row>
    <row r="91" spans="1:7" x14ac:dyDescent="0.2">
      <c r="A91" t="s">
        <v>756</v>
      </c>
      <c r="B91" t="s">
        <v>825</v>
      </c>
      <c r="C91">
        <v>584</v>
      </c>
      <c r="D91" t="s">
        <v>204</v>
      </c>
      <c r="E91" t="str">
        <f>VLOOKUP(D91,Lookups!$A$2:$C$244,2,FALSE)</f>
        <v>Pinus rigida</v>
      </c>
      <c r="F91">
        <v>5</v>
      </c>
      <c r="G91">
        <v>0</v>
      </c>
    </row>
    <row r="92" spans="1:7" x14ac:dyDescent="0.2">
      <c r="A92" t="s">
        <v>756</v>
      </c>
      <c r="B92" t="s">
        <v>825</v>
      </c>
      <c r="C92">
        <v>584</v>
      </c>
      <c r="D92" t="s">
        <v>247</v>
      </c>
      <c r="E92" t="str">
        <f>VLOOKUP(D92,Lookups!$A$2:$C$244,2,FALSE)</f>
        <v>Quercus alba</v>
      </c>
      <c r="F92">
        <v>1</v>
      </c>
      <c r="G92">
        <v>0</v>
      </c>
    </row>
    <row r="93" spans="1:7" x14ac:dyDescent="0.2">
      <c r="A93" t="s">
        <v>756</v>
      </c>
      <c r="B93" t="s">
        <v>825</v>
      </c>
      <c r="C93">
        <v>583</v>
      </c>
      <c r="D93" t="s">
        <v>204</v>
      </c>
      <c r="E93" t="str">
        <f>VLOOKUP(D93,Lookups!$A$2:$C$244,2,FALSE)</f>
        <v>Pinus rigida</v>
      </c>
      <c r="F93">
        <v>10</v>
      </c>
      <c r="G93">
        <v>0</v>
      </c>
    </row>
    <row r="94" spans="1:7" x14ac:dyDescent="0.2">
      <c r="A94" t="s">
        <v>756</v>
      </c>
      <c r="B94" t="s">
        <v>825</v>
      </c>
      <c r="C94">
        <v>582</v>
      </c>
      <c r="D94" t="s">
        <v>204</v>
      </c>
      <c r="E94" t="str">
        <f>VLOOKUP(D94,Lookups!$A$2:$C$244,2,FALSE)</f>
        <v>Pinus rigida</v>
      </c>
      <c r="F94">
        <v>13</v>
      </c>
      <c r="G94">
        <v>0</v>
      </c>
    </row>
    <row r="95" spans="1:7" x14ac:dyDescent="0.2">
      <c r="A95" t="s">
        <v>756</v>
      </c>
      <c r="B95" t="s">
        <v>825</v>
      </c>
      <c r="C95">
        <v>582</v>
      </c>
      <c r="D95" t="s">
        <v>207</v>
      </c>
      <c r="E95" t="str">
        <f>VLOOKUP(D95,Lookups!$A$2:$C$244,2,FALSE)</f>
        <v>Pinus strobus</v>
      </c>
      <c r="F95">
        <v>1</v>
      </c>
      <c r="G95">
        <v>0</v>
      </c>
    </row>
    <row r="96" spans="1:7" x14ac:dyDescent="0.2">
      <c r="A96" t="s">
        <v>756</v>
      </c>
      <c r="B96" t="s">
        <v>825</v>
      </c>
      <c r="C96">
        <v>581</v>
      </c>
      <c r="D96" t="s">
        <v>204</v>
      </c>
      <c r="E96" t="str">
        <f>VLOOKUP(D96,Lookups!$A$2:$C$244,2,FALSE)</f>
        <v>Pinus rigida</v>
      </c>
      <c r="F96">
        <v>9</v>
      </c>
      <c r="G96">
        <v>1</v>
      </c>
    </row>
    <row r="97" spans="1:7" x14ac:dyDescent="0.2">
      <c r="A97" t="s">
        <v>756</v>
      </c>
      <c r="B97" t="s">
        <v>825</v>
      </c>
      <c r="C97">
        <v>580</v>
      </c>
      <c r="D97" t="s">
        <v>204</v>
      </c>
      <c r="E97" t="str">
        <f>VLOOKUP(D97,Lookups!$A$2:$C$244,2,FALSE)</f>
        <v>Pinus rigida</v>
      </c>
      <c r="F97">
        <v>6</v>
      </c>
      <c r="G97">
        <v>0</v>
      </c>
    </row>
    <row r="98" spans="1:7" x14ac:dyDescent="0.2">
      <c r="A98" t="s">
        <v>756</v>
      </c>
      <c r="B98" t="s">
        <v>825</v>
      </c>
      <c r="C98">
        <v>579</v>
      </c>
      <c r="D98" t="s">
        <v>204</v>
      </c>
      <c r="E98" t="str">
        <f>VLOOKUP(D98,Lookups!$A$2:$C$244,2,FALSE)</f>
        <v>Pinus rigida</v>
      </c>
      <c r="F98">
        <v>6</v>
      </c>
      <c r="G98">
        <v>0</v>
      </c>
    </row>
    <row r="99" spans="1:7" x14ac:dyDescent="0.2">
      <c r="A99" t="s">
        <v>756</v>
      </c>
      <c r="B99" t="s">
        <v>825</v>
      </c>
      <c r="C99">
        <v>579</v>
      </c>
      <c r="D99" t="s">
        <v>247</v>
      </c>
      <c r="E99" t="str">
        <f>VLOOKUP(D99,Lookups!$A$2:$C$244,2,FALSE)</f>
        <v>Quercus alba</v>
      </c>
      <c r="F99">
        <v>1</v>
      </c>
      <c r="G99">
        <v>0</v>
      </c>
    </row>
    <row r="100" spans="1:7" x14ac:dyDescent="0.2">
      <c r="A100" t="s">
        <v>756</v>
      </c>
      <c r="B100" t="s">
        <v>825</v>
      </c>
      <c r="C100">
        <v>578</v>
      </c>
      <c r="D100" t="s">
        <v>204</v>
      </c>
      <c r="E100" t="str">
        <f>VLOOKUP(D100,Lookups!$A$2:$C$244,2,FALSE)</f>
        <v>Pinus rigida</v>
      </c>
      <c r="F100">
        <v>7</v>
      </c>
      <c r="G100">
        <v>0</v>
      </c>
    </row>
    <row r="101" spans="1:7" x14ac:dyDescent="0.2">
      <c r="A101" t="s">
        <v>756</v>
      </c>
      <c r="B101" t="s">
        <v>825</v>
      </c>
      <c r="C101">
        <v>578</v>
      </c>
      <c r="D101" t="s">
        <v>247</v>
      </c>
      <c r="E101" t="str">
        <f>VLOOKUP(D101,Lookups!$A$2:$C$244,2,FALSE)</f>
        <v>Quercus alba</v>
      </c>
      <c r="F101">
        <v>1</v>
      </c>
      <c r="G101">
        <v>0</v>
      </c>
    </row>
    <row r="102" spans="1:7" x14ac:dyDescent="0.2">
      <c r="A102" t="s">
        <v>756</v>
      </c>
      <c r="B102" t="s">
        <v>825</v>
      </c>
      <c r="C102">
        <v>577</v>
      </c>
      <c r="D102" t="s">
        <v>204</v>
      </c>
      <c r="E102" t="str">
        <f>VLOOKUP(D102,Lookups!$A$2:$C$244,2,FALSE)</f>
        <v>Pinus rigida</v>
      </c>
      <c r="F102">
        <v>9</v>
      </c>
      <c r="G102">
        <v>0</v>
      </c>
    </row>
    <row r="103" spans="1:7" x14ac:dyDescent="0.2">
      <c r="A103" t="s">
        <v>756</v>
      </c>
      <c r="B103" t="s">
        <v>825</v>
      </c>
      <c r="C103">
        <v>576</v>
      </c>
      <c r="D103" t="s">
        <v>204</v>
      </c>
      <c r="E103" t="str">
        <f>VLOOKUP(D103,Lookups!$A$2:$C$244,2,FALSE)</f>
        <v>Pinus rigida</v>
      </c>
      <c r="F103">
        <v>7</v>
      </c>
      <c r="G103">
        <v>0</v>
      </c>
    </row>
    <row r="104" spans="1:7" x14ac:dyDescent="0.2">
      <c r="A104" t="s">
        <v>756</v>
      </c>
      <c r="B104" t="s">
        <v>825</v>
      </c>
      <c r="C104">
        <v>575</v>
      </c>
      <c r="D104" t="s">
        <v>204</v>
      </c>
      <c r="E104" t="str">
        <f>VLOOKUP(D104,Lookups!$A$2:$C$244,2,FALSE)</f>
        <v>Pinus rigida</v>
      </c>
      <c r="F104">
        <v>9</v>
      </c>
      <c r="G104">
        <v>0</v>
      </c>
    </row>
    <row r="105" spans="1:7" x14ac:dyDescent="0.2">
      <c r="A105" t="s">
        <v>756</v>
      </c>
      <c r="B105" t="s">
        <v>825</v>
      </c>
      <c r="C105">
        <v>574</v>
      </c>
      <c r="D105" t="s">
        <v>250</v>
      </c>
      <c r="E105" t="str">
        <f>VLOOKUP(D105,Lookups!$A$2:$C$244,2,FALSE)</f>
        <v>Quercus coccinea</v>
      </c>
      <c r="F105">
        <v>3</v>
      </c>
      <c r="G105">
        <v>0</v>
      </c>
    </row>
    <row r="106" spans="1:7" x14ac:dyDescent="0.2">
      <c r="A106" t="s">
        <v>756</v>
      </c>
      <c r="B106" t="s">
        <v>825</v>
      </c>
      <c r="C106">
        <v>574</v>
      </c>
      <c r="D106" t="s">
        <v>204</v>
      </c>
      <c r="E106" t="str">
        <f>VLOOKUP(D106,Lookups!$A$2:$C$244,2,FALSE)</f>
        <v>Pinus rigida</v>
      </c>
      <c r="F106">
        <v>4</v>
      </c>
      <c r="G106">
        <v>0</v>
      </c>
    </row>
    <row r="107" spans="1:7" x14ac:dyDescent="0.2">
      <c r="A107" t="s">
        <v>756</v>
      </c>
      <c r="B107" t="s">
        <v>825</v>
      </c>
      <c r="C107">
        <v>574</v>
      </c>
      <c r="D107" t="s">
        <v>247</v>
      </c>
      <c r="E107" t="str">
        <f>VLOOKUP(D107,Lookups!$A$2:$C$244,2,FALSE)</f>
        <v>Quercus alba</v>
      </c>
      <c r="F107">
        <v>1</v>
      </c>
      <c r="G107">
        <v>0</v>
      </c>
    </row>
    <row r="108" spans="1:7" x14ac:dyDescent="0.2">
      <c r="A108" t="s">
        <v>756</v>
      </c>
      <c r="B108" t="s">
        <v>825</v>
      </c>
      <c r="C108">
        <v>573</v>
      </c>
      <c r="D108" t="s">
        <v>204</v>
      </c>
      <c r="E108" t="str">
        <f>VLOOKUP(D108,Lookups!$A$2:$C$244,2,FALSE)</f>
        <v>Pinus rigida</v>
      </c>
      <c r="F108">
        <v>9</v>
      </c>
      <c r="G108">
        <v>0</v>
      </c>
    </row>
    <row r="109" spans="1:7" x14ac:dyDescent="0.2">
      <c r="A109" t="s">
        <v>756</v>
      </c>
      <c r="B109" t="s">
        <v>825</v>
      </c>
      <c r="C109">
        <v>573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</row>
    <row r="110" spans="1:7" x14ac:dyDescent="0.2">
      <c r="A110" t="s">
        <v>756</v>
      </c>
      <c r="B110" t="s">
        <v>825</v>
      </c>
      <c r="C110">
        <v>572</v>
      </c>
      <c r="D110" t="s">
        <v>204</v>
      </c>
      <c r="E110" t="str">
        <f>VLOOKUP(D110,Lookups!$A$2:$C$244,2,FALSE)</f>
        <v>Pinus rigida</v>
      </c>
      <c r="F110">
        <v>10</v>
      </c>
      <c r="G110">
        <v>0</v>
      </c>
    </row>
    <row r="111" spans="1:7" x14ac:dyDescent="0.2">
      <c r="A111" t="s">
        <v>756</v>
      </c>
      <c r="B111" t="s">
        <v>825</v>
      </c>
      <c r="C111">
        <v>571</v>
      </c>
      <c r="D111" t="s">
        <v>204</v>
      </c>
      <c r="E111" t="str">
        <f>VLOOKUP(D111,Lookups!$A$2:$C$244,2,FALSE)</f>
        <v>Pinus rigida</v>
      </c>
      <c r="F111">
        <v>7</v>
      </c>
      <c r="G111">
        <v>0</v>
      </c>
    </row>
    <row r="112" spans="1:7" x14ac:dyDescent="0.2">
      <c r="A112" t="s">
        <v>756</v>
      </c>
      <c r="B112" t="s">
        <v>825</v>
      </c>
      <c r="C112">
        <v>570</v>
      </c>
      <c r="D112" t="s">
        <v>204</v>
      </c>
      <c r="E112" t="str">
        <f>VLOOKUP(D112,Lookups!$A$2:$C$244,2,FALSE)</f>
        <v>Pinus rigida</v>
      </c>
      <c r="F112">
        <v>1</v>
      </c>
      <c r="G112">
        <v>0</v>
      </c>
    </row>
    <row r="113" spans="1:7" x14ac:dyDescent="0.2">
      <c r="A113" t="s">
        <v>764</v>
      </c>
      <c r="B113" t="s">
        <v>825</v>
      </c>
      <c r="C113">
        <v>430</v>
      </c>
      <c r="D113" t="s">
        <v>247</v>
      </c>
      <c r="E113" t="str">
        <f>VLOOKUP(D113,Lookups!$A$2:$C$244,2,FALSE)</f>
        <v>Quercus alba</v>
      </c>
      <c r="F113">
        <v>1</v>
      </c>
      <c r="G113">
        <v>0</v>
      </c>
    </row>
    <row r="114" spans="1:7" x14ac:dyDescent="0.2">
      <c r="A114" t="s">
        <v>764</v>
      </c>
      <c r="B114" t="s">
        <v>825</v>
      </c>
      <c r="C114">
        <v>430</v>
      </c>
      <c r="D114" t="s">
        <v>204</v>
      </c>
      <c r="E114" t="str">
        <f>VLOOKUP(D114,Lookups!$A$2:$C$244,2,FALSE)</f>
        <v>Pinus rigida</v>
      </c>
      <c r="F114">
        <v>1</v>
      </c>
      <c r="G114">
        <v>1</v>
      </c>
    </row>
    <row r="115" spans="1:7" x14ac:dyDescent="0.2">
      <c r="A115" t="s">
        <v>764</v>
      </c>
      <c r="B115" t="s">
        <v>825</v>
      </c>
      <c r="C115">
        <v>429</v>
      </c>
      <c r="D115" t="s">
        <v>247</v>
      </c>
      <c r="E115" t="str">
        <f>VLOOKUP(D115,Lookups!$A$2:$C$244,2,FALSE)</f>
        <v>Quercus alba</v>
      </c>
      <c r="F115">
        <v>3</v>
      </c>
      <c r="G115">
        <v>0</v>
      </c>
    </row>
    <row r="116" spans="1:7" x14ac:dyDescent="0.2">
      <c r="A116" t="s">
        <v>764</v>
      </c>
      <c r="B116" t="s">
        <v>825</v>
      </c>
      <c r="C116">
        <v>428</v>
      </c>
      <c r="D116" t="s">
        <v>247</v>
      </c>
      <c r="E116" t="str">
        <f>VLOOKUP(D116,Lookups!$A$2:$C$244,2,FALSE)</f>
        <v>Quercus alba</v>
      </c>
      <c r="F116">
        <v>2</v>
      </c>
      <c r="G116">
        <v>0</v>
      </c>
    </row>
    <row r="117" spans="1:7" x14ac:dyDescent="0.2">
      <c r="A117" t="s">
        <v>764</v>
      </c>
      <c r="B117" t="s">
        <v>825</v>
      </c>
      <c r="C117">
        <v>428</v>
      </c>
      <c r="D117" t="s">
        <v>204</v>
      </c>
      <c r="E117" t="str">
        <f>VLOOKUP(D117,Lookups!$A$2:$C$244,2,FALSE)</f>
        <v>Pinus rigida</v>
      </c>
      <c r="F117">
        <v>2</v>
      </c>
      <c r="G117">
        <v>0</v>
      </c>
    </row>
    <row r="118" spans="1:7" x14ac:dyDescent="0.2">
      <c r="A118" t="s">
        <v>764</v>
      </c>
      <c r="B118" t="s">
        <v>825</v>
      </c>
      <c r="C118">
        <v>427</v>
      </c>
      <c r="D118" t="s">
        <v>247</v>
      </c>
      <c r="E118" t="str">
        <f>VLOOKUP(D118,Lookups!$A$2:$C$244,2,FALSE)</f>
        <v>Quercus alba</v>
      </c>
      <c r="F118">
        <v>1</v>
      </c>
      <c r="G118">
        <v>0</v>
      </c>
    </row>
    <row r="119" spans="1:7" x14ac:dyDescent="0.2">
      <c r="A119" t="s">
        <v>764</v>
      </c>
      <c r="B119" t="s">
        <v>825</v>
      </c>
      <c r="C119">
        <v>427</v>
      </c>
      <c r="D119" t="s">
        <v>204</v>
      </c>
      <c r="E119" t="str">
        <f>VLOOKUP(D119,Lookups!$A$2:$C$244,2,FALSE)</f>
        <v>Pinus rigida</v>
      </c>
      <c r="F119">
        <v>2</v>
      </c>
      <c r="G119">
        <v>0</v>
      </c>
    </row>
    <row r="120" spans="1:7" x14ac:dyDescent="0.2">
      <c r="A120" t="s">
        <v>764</v>
      </c>
      <c r="B120" t="s">
        <v>825</v>
      </c>
      <c r="C120">
        <v>426</v>
      </c>
      <c r="D120" t="s">
        <v>204</v>
      </c>
      <c r="E120" t="str">
        <f>VLOOKUP(D120,Lookups!$A$2:$C$244,2,FALSE)</f>
        <v>Pinus rigida</v>
      </c>
      <c r="F120">
        <v>3</v>
      </c>
      <c r="G120">
        <v>0</v>
      </c>
    </row>
    <row r="121" spans="1:7" x14ac:dyDescent="0.2">
      <c r="A121" t="s">
        <v>764</v>
      </c>
      <c r="B121" t="s">
        <v>825</v>
      </c>
      <c r="C121">
        <v>425</v>
      </c>
      <c r="D121" t="s">
        <v>204</v>
      </c>
      <c r="E121" t="str">
        <f>VLOOKUP(D121,Lookups!$A$2:$C$244,2,FALSE)</f>
        <v>Pinus rigida</v>
      </c>
      <c r="F121">
        <v>2</v>
      </c>
      <c r="G121">
        <v>0</v>
      </c>
    </row>
    <row r="122" spans="1:7" x14ac:dyDescent="0.2">
      <c r="A122" t="s">
        <v>764</v>
      </c>
      <c r="B122" t="s">
        <v>825</v>
      </c>
      <c r="C122">
        <v>424</v>
      </c>
      <c r="D122" t="s">
        <v>204</v>
      </c>
      <c r="E122" t="str">
        <f>VLOOKUP(D122,Lookups!$A$2:$C$244,2,FALSE)</f>
        <v>Pinus rigida</v>
      </c>
      <c r="F122">
        <v>3</v>
      </c>
      <c r="G122">
        <v>0</v>
      </c>
    </row>
    <row r="123" spans="1:7" x14ac:dyDescent="0.2">
      <c r="A123" t="s">
        <v>764</v>
      </c>
      <c r="B123" t="s">
        <v>825</v>
      </c>
      <c r="C123">
        <v>423</v>
      </c>
      <c r="D123" t="s">
        <v>204</v>
      </c>
      <c r="E123" t="str">
        <f>VLOOKUP(D123,Lookups!$A$2:$C$244,2,FALSE)</f>
        <v>Pinus rigida</v>
      </c>
      <c r="F123">
        <v>3</v>
      </c>
      <c r="G123">
        <v>0</v>
      </c>
    </row>
    <row r="124" spans="1:7" x14ac:dyDescent="0.2">
      <c r="A124" t="s">
        <v>764</v>
      </c>
      <c r="B124" t="s">
        <v>825</v>
      </c>
      <c r="C124">
        <v>423</v>
      </c>
      <c r="D124" t="s">
        <v>247</v>
      </c>
      <c r="E124" t="str">
        <f>VLOOKUP(D124,Lookups!$A$2:$C$244,2,FALSE)</f>
        <v>Quercus alba</v>
      </c>
      <c r="F124">
        <v>2</v>
      </c>
      <c r="G124">
        <v>0</v>
      </c>
    </row>
    <row r="125" spans="1:7" x14ac:dyDescent="0.2">
      <c r="A125" t="s">
        <v>764</v>
      </c>
      <c r="B125" t="s">
        <v>825</v>
      </c>
      <c r="C125">
        <v>422</v>
      </c>
      <c r="D125" t="s">
        <v>247</v>
      </c>
      <c r="E125" t="str">
        <f>VLOOKUP(D125,Lookups!$A$2:$C$244,2,FALSE)</f>
        <v>Quercus alba</v>
      </c>
      <c r="F125">
        <v>2</v>
      </c>
      <c r="G125">
        <v>0</v>
      </c>
    </row>
    <row r="126" spans="1:7" x14ac:dyDescent="0.2">
      <c r="A126" t="s">
        <v>764</v>
      </c>
      <c r="B126" t="s">
        <v>825</v>
      </c>
      <c r="C126">
        <v>422</v>
      </c>
      <c r="D126" t="s">
        <v>204</v>
      </c>
      <c r="E126" t="str">
        <f>VLOOKUP(D126,Lookups!$A$2:$C$244,2,FALSE)</f>
        <v>Pinus rigida</v>
      </c>
      <c r="F126">
        <v>2</v>
      </c>
      <c r="G126">
        <v>0</v>
      </c>
    </row>
    <row r="127" spans="1:7" x14ac:dyDescent="0.2">
      <c r="A127" t="s">
        <v>764</v>
      </c>
      <c r="B127" t="s">
        <v>825</v>
      </c>
      <c r="C127">
        <v>421</v>
      </c>
      <c r="D127" t="s">
        <v>204</v>
      </c>
      <c r="E127" t="str">
        <f>VLOOKUP(D127,Lookups!$A$2:$C$244,2,FALSE)</f>
        <v>Pinus rigida</v>
      </c>
      <c r="F127">
        <v>4</v>
      </c>
      <c r="G127">
        <v>0</v>
      </c>
    </row>
    <row r="128" spans="1:7" x14ac:dyDescent="0.2">
      <c r="A128" t="s">
        <v>764</v>
      </c>
      <c r="B128" t="s">
        <v>825</v>
      </c>
      <c r="C128">
        <v>421</v>
      </c>
      <c r="D128" t="s">
        <v>250</v>
      </c>
      <c r="E128" t="str">
        <f>VLOOKUP(D128,Lookups!$A$2:$C$244,2,FALSE)</f>
        <v>Quercus coccinea</v>
      </c>
      <c r="F128">
        <v>2</v>
      </c>
      <c r="G128">
        <v>0</v>
      </c>
    </row>
    <row r="129" spans="1:7" x14ac:dyDescent="0.2">
      <c r="A129" t="s">
        <v>764</v>
      </c>
      <c r="B129" t="s">
        <v>825</v>
      </c>
      <c r="C129">
        <v>420</v>
      </c>
      <c r="D129" t="s">
        <v>247</v>
      </c>
      <c r="E129" t="str">
        <f>VLOOKUP(D129,Lookups!$A$2:$C$244,2,FALSE)</f>
        <v>Quercus alba</v>
      </c>
      <c r="F129">
        <v>1</v>
      </c>
      <c r="G129">
        <v>0</v>
      </c>
    </row>
    <row r="130" spans="1:7" x14ac:dyDescent="0.2">
      <c r="A130" t="s">
        <v>764</v>
      </c>
      <c r="B130" t="s">
        <v>825</v>
      </c>
      <c r="C130">
        <v>420</v>
      </c>
      <c r="D130" t="s">
        <v>204</v>
      </c>
      <c r="E130" t="str">
        <f>VLOOKUP(D130,Lookups!$A$2:$C$244,2,FALSE)</f>
        <v>Pinus rigida</v>
      </c>
      <c r="F130">
        <v>1</v>
      </c>
      <c r="G130">
        <v>0</v>
      </c>
    </row>
    <row r="131" spans="1:7" x14ac:dyDescent="0.2">
      <c r="A131" t="s">
        <v>764</v>
      </c>
      <c r="B131" t="s">
        <v>825</v>
      </c>
      <c r="C131">
        <v>419</v>
      </c>
      <c r="D131" t="s">
        <v>204</v>
      </c>
      <c r="E131" t="str">
        <f>VLOOKUP(D131,Lookups!$A$2:$C$244,2,FALSE)</f>
        <v>Pinus rigida</v>
      </c>
      <c r="F131">
        <v>1</v>
      </c>
      <c r="G131">
        <v>0</v>
      </c>
    </row>
    <row r="132" spans="1:7" x14ac:dyDescent="0.2">
      <c r="A132" t="s">
        <v>764</v>
      </c>
      <c r="B132" t="s">
        <v>825</v>
      </c>
      <c r="C132">
        <v>419</v>
      </c>
      <c r="D132" t="s">
        <v>250</v>
      </c>
      <c r="E132" t="str">
        <f>VLOOKUP(D132,Lookups!$A$2:$C$244,2,FALSE)</f>
        <v>Quercus coccinea</v>
      </c>
      <c r="F132">
        <v>1</v>
      </c>
      <c r="G132">
        <v>0</v>
      </c>
    </row>
    <row r="133" spans="1:7" x14ac:dyDescent="0.2">
      <c r="A133" t="s">
        <v>764</v>
      </c>
      <c r="B133" t="s">
        <v>825</v>
      </c>
      <c r="C133">
        <v>418</v>
      </c>
      <c r="D133" t="s">
        <v>204</v>
      </c>
      <c r="E133" t="str">
        <f>VLOOKUP(D133,Lookups!$A$2:$C$244,2,FALSE)</f>
        <v>Pinus rigida</v>
      </c>
      <c r="F133">
        <v>2</v>
      </c>
      <c r="G133">
        <v>0</v>
      </c>
    </row>
    <row r="134" spans="1:7" x14ac:dyDescent="0.2">
      <c r="A134" t="s">
        <v>764</v>
      </c>
      <c r="B134" t="s">
        <v>825</v>
      </c>
      <c r="C134">
        <v>418</v>
      </c>
      <c r="D134" t="s">
        <v>247</v>
      </c>
      <c r="E134" t="str">
        <f>VLOOKUP(D134,Lookups!$A$2:$C$244,2,FALSE)</f>
        <v>Quercus alba</v>
      </c>
      <c r="F134">
        <v>1</v>
      </c>
      <c r="G134">
        <v>0</v>
      </c>
    </row>
    <row r="135" spans="1:7" x14ac:dyDescent="0.2">
      <c r="A135" t="s">
        <v>764</v>
      </c>
      <c r="B135" t="s">
        <v>825</v>
      </c>
      <c r="C135">
        <v>417</v>
      </c>
      <c r="D135" t="s">
        <v>181</v>
      </c>
      <c r="E135" t="str">
        <f>VLOOKUP(D135,Lookups!$A$2:$C$244,2,FALSE)</f>
        <v>No species found</v>
      </c>
      <c r="F135">
        <v>0</v>
      </c>
      <c r="G135">
        <v>0</v>
      </c>
    </row>
    <row r="136" spans="1:7" x14ac:dyDescent="0.2">
      <c r="A136" t="s">
        <v>764</v>
      </c>
      <c r="B136" t="s">
        <v>825</v>
      </c>
      <c r="C136">
        <v>416</v>
      </c>
      <c r="D136" t="s">
        <v>247</v>
      </c>
      <c r="E136" t="str">
        <f>VLOOKUP(D136,Lookups!$A$2:$C$244,2,FALSE)</f>
        <v>Quercus alba</v>
      </c>
      <c r="F136">
        <v>1</v>
      </c>
      <c r="G136">
        <v>0</v>
      </c>
    </row>
    <row r="137" spans="1:7" x14ac:dyDescent="0.2">
      <c r="A137" t="s">
        <v>764</v>
      </c>
      <c r="B137" t="s">
        <v>825</v>
      </c>
      <c r="C137">
        <v>416</v>
      </c>
      <c r="D137" t="s">
        <v>250</v>
      </c>
      <c r="E137" t="str">
        <f>VLOOKUP(D137,Lookups!$A$2:$C$244,2,FALSE)</f>
        <v>Quercus coccinea</v>
      </c>
      <c r="F137">
        <v>1</v>
      </c>
      <c r="G137">
        <v>0</v>
      </c>
    </row>
    <row r="138" spans="1:7" x14ac:dyDescent="0.2">
      <c r="A138" t="s">
        <v>764</v>
      </c>
      <c r="B138" t="s">
        <v>825</v>
      </c>
      <c r="C138">
        <v>415</v>
      </c>
      <c r="D138" t="s">
        <v>204</v>
      </c>
      <c r="E138" t="str">
        <f>VLOOKUP(D138,Lookups!$A$2:$C$244,2,FALSE)</f>
        <v>Pinus rigida</v>
      </c>
      <c r="F138">
        <v>1</v>
      </c>
      <c r="G138">
        <v>0</v>
      </c>
    </row>
    <row r="139" spans="1:7" x14ac:dyDescent="0.2">
      <c r="A139" t="s">
        <v>764</v>
      </c>
      <c r="B139" t="s">
        <v>825</v>
      </c>
      <c r="C139">
        <v>415</v>
      </c>
      <c r="D139" t="s">
        <v>250</v>
      </c>
      <c r="E139" t="str">
        <f>VLOOKUP(D139,Lookups!$A$2:$C$244,2,FALSE)</f>
        <v>Quercus coccinea</v>
      </c>
      <c r="F139">
        <v>1</v>
      </c>
      <c r="G139">
        <v>0</v>
      </c>
    </row>
    <row r="140" spans="1:7" x14ac:dyDescent="0.2">
      <c r="A140" t="s">
        <v>764</v>
      </c>
      <c r="B140" t="s">
        <v>825</v>
      </c>
      <c r="C140">
        <v>414</v>
      </c>
      <c r="D140" t="s">
        <v>250</v>
      </c>
      <c r="E140" t="str">
        <f>VLOOKUP(D140,Lookups!$A$2:$C$244,2,FALSE)</f>
        <v>Quercus coccinea</v>
      </c>
      <c r="F140">
        <v>1</v>
      </c>
      <c r="G140">
        <v>0</v>
      </c>
    </row>
    <row r="141" spans="1:7" x14ac:dyDescent="0.2">
      <c r="A141" t="s">
        <v>764</v>
      </c>
      <c r="B141" t="s">
        <v>825</v>
      </c>
      <c r="C141">
        <v>414</v>
      </c>
      <c r="D141" t="s">
        <v>204</v>
      </c>
      <c r="E141" t="str">
        <f>VLOOKUP(D141,Lookups!$A$2:$C$244,2,FALSE)</f>
        <v>Pinus rigida</v>
      </c>
      <c r="F141">
        <v>1</v>
      </c>
      <c r="G141">
        <v>0</v>
      </c>
    </row>
    <row r="142" spans="1:7" x14ac:dyDescent="0.2">
      <c r="A142" t="s">
        <v>764</v>
      </c>
      <c r="B142" t="s">
        <v>825</v>
      </c>
      <c r="C142">
        <v>413</v>
      </c>
      <c r="D142" t="s">
        <v>250</v>
      </c>
      <c r="E142" t="str">
        <f>VLOOKUP(D142,Lookups!$A$2:$C$244,2,FALSE)</f>
        <v>Quercus coccinea</v>
      </c>
      <c r="F142">
        <v>1</v>
      </c>
      <c r="G142">
        <v>0</v>
      </c>
    </row>
    <row r="143" spans="1:7" x14ac:dyDescent="0.2">
      <c r="A143" t="s">
        <v>764</v>
      </c>
      <c r="B143" t="s">
        <v>825</v>
      </c>
      <c r="C143">
        <v>413</v>
      </c>
      <c r="D143" t="s">
        <v>204</v>
      </c>
      <c r="E143" t="str">
        <f>VLOOKUP(D143,Lookups!$A$2:$C$244,2,FALSE)</f>
        <v>Pinus rigida</v>
      </c>
      <c r="F143">
        <v>4</v>
      </c>
      <c r="G143">
        <v>0</v>
      </c>
    </row>
    <row r="144" spans="1:7" x14ac:dyDescent="0.2">
      <c r="A144" t="s">
        <v>764</v>
      </c>
      <c r="B144" t="s">
        <v>825</v>
      </c>
      <c r="C144">
        <v>412</v>
      </c>
      <c r="D144" t="s">
        <v>247</v>
      </c>
      <c r="E144" t="str">
        <f>VLOOKUP(D144,Lookups!$A$2:$C$244,2,FALSE)</f>
        <v>Quercus alba</v>
      </c>
      <c r="F144">
        <v>2</v>
      </c>
      <c r="G144">
        <v>0</v>
      </c>
    </row>
    <row r="145" spans="1:7" x14ac:dyDescent="0.2">
      <c r="A145" t="s">
        <v>764</v>
      </c>
      <c r="B145" t="s">
        <v>825</v>
      </c>
      <c r="C145">
        <v>412</v>
      </c>
      <c r="D145" t="s">
        <v>204</v>
      </c>
      <c r="E145" t="str">
        <f>VLOOKUP(D145,Lookups!$A$2:$C$244,2,FALSE)</f>
        <v>Pinus rigida</v>
      </c>
      <c r="F145">
        <v>0</v>
      </c>
      <c r="G145">
        <v>1</v>
      </c>
    </row>
    <row r="146" spans="1:7" x14ac:dyDescent="0.2">
      <c r="A146" t="s">
        <v>764</v>
      </c>
      <c r="B146" t="s">
        <v>825</v>
      </c>
      <c r="C146">
        <v>411</v>
      </c>
      <c r="D146" t="s">
        <v>204</v>
      </c>
      <c r="E146" t="str">
        <f>VLOOKUP(D146,Lookups!$A$2:$C$244,2,FALSE)</f>
        <v>Pinus rigida</v>
      </c>
      <c r="F146">
        <v>3</v>
      </c>
      <c r="G146">
        <v>0</v>
      </c>
    </row>
    <row r="147" spans="1:7" x14ac:dyDescent="0.2">
      <c r="A147" t="s">
        <v>764</v>
      </c>
      <c r="B147" t="s">
        <v>825</v>
      </c>
      <c r="C147">
        <v>411</v>
      </c>
      <c r="D147" t="s">
        <v>247</v>
      </c>
      <c r="E147" t="str">
        <f>VLOOKUP(D147,Lookups!$A$2:$C$244,2,FALSE)</f>
        <v>Quercus alba</v>
      </c>
      <c r="F147">
        <v>1</v>
      </c>
      <c r="G147">
        <v>0</v>
      </c>
    </row>
    <row r="148" spans="1:7" x14ac:dyDescent="0.2">
      <c r="A148" t="s">
        <v>764</v>
      </c>
      <c r="B148" t="s">
        <v>825</v>
      </c>
      <c r="C148">
        <v>410</v>
      </c>
      <c r="D148" t="s">
        <v>204</v>
      </c>
      <c r="E148" t="str">
        <f>VLOOKUP(D148,Lookups!$A$2:$C$244,2,FALSE)</f>
        <v>Pinus rigida</v>
      </c>
      <c r="F148">
        <v>1</v>
      </c>
      <c r="G148">
        <v>0</v>
      </c>
    </row>
    <row r="149" spans="1:7" x14ac:dyDescent="0.2">
      <c r="A149" t="s">
        <v>764</v>
      </c>
      <c r="B149" t="s">
        <v>825</v>
      </c>
      <c r="C149">
        <v>410</v>
      </c>
      <c r="D149" t="s">
        <v>247</v>
      </c>
      <c r="E149" t="str">
        <f>VLOOKUP(D149,Lookups!$A$2:$C$244,2,FALSE)</f>
        <v>Quercus alba</v>
      </c>
      <c r="F149">
        <v>1</v>
      </c>
      <c r="G149">
        <v>0</v>
      </c>
    </row>
    <row r="150" spans="1:7" x14ac:dyDescent="0.2">
      <c r="A150" t="s">
        <v>764</v>
      </c>
      <c r="B150" t="s">
        <v>825</v>
      </c>
      <c r="C150">
        <v>409</v>
      </c>
      <c r="D150" t="s">
        <v>204</v>
      </c>
      <c r="E150" t="str">
        <f>VLOOKUP(D150,Lookups!$A$2:$C$244,2,FALSE)</f>
        <v>Pinus rigida</v>
      </c>
      <c r="F150">
        <v>3</v>
      </c>
      <c r="G150">
        <v>0</v>
      </c>
    </row>
    <row r="151" spans="1:7" x14ac:dyDescent="0.2">
      <c r="A151" t="s">
        <v>764</v>
      </c>
      <c r="B151" t="s">
        <v>825</v>
      </c>
      <c r="C151">
        <v>409</v>
      </c>
      <c r="D151" t="s">
        <v>247</v>
      </c>
      <c r="E151" t="str">
        <f>VLOOKUP(D151,Lookups!$A$2:$C$244,2,FALSE)</f>
        <v>Quercus alba</v>
      </c>
      <c r="F151">
        <v>1</v>
      </c>
      <c r="G151">
        <v>0</v>
      </c>
    </row>
    <row r="152" spans="1:7" x14ac:dyDescent="0.2">
      <c r="A152" t="s">
        <v>764</v>
      </c>
      <c r="B152" t="s">
        <v>825</v>
      </c>
      <c r="C152">
        <v>409</v>
      </c>
      <c r="D152" t="s">
        <v>250</v>
      </c>
      <c r="E152" t="str">
        <f>VLOOKUP(D152,Lookups!$A$2:$C$244,2,FALSE)</f>
        <v>Quercus coccinea</v>
      </c>
      <c r="F152">
        <v>2</v>
      </c>
      <c r="G152">
        <v>0</v>
      </c>
    </row>
    <row r="153" spans="1:7" x14ac:dyDescent="0.2">
      <c r="A153" t="s">
        <v>764</v>
      </c>
      <c r="B153" t="s">
        <v>825</v>
      </c>
      <c r="C153">
        <v>408</v>
      </c>
      <c r="D153" t="s">
        <v>204</v>
      </c>
      <c r="E153" t="str">
        <f>VLOOKUP(D153,Lookups!$A$2:$C$244,2,FALSE)</f>
        <v>Pinus rigida</v>
      </c>
      <c r="F153">
        <v>2</v>
      </c>
      <c r="G153">
        <v>0</v>
      </c>
    </row>
    <row r="154" spans="1:7" x14ac:dyDescent="0.2">
      <c r="A154" t="s">
        <v>764</v>
      </c>
      <c r="B154" t="s">
        <v>825</v>
      </c>
      <c r="C154">
        <v>408</v>
      </c>
      <c r="D154" t="s">
        <v>247</v>
      </c>
      <c r="E154" t="str">
        <f>VLOOKUP(D154,Lookups!$A$2:$C$244,2,FALSE)</f>
        <v>Quercus alba</v>
      </c>
      <c r="F154">
        <v>3</v>
      </c>
      <c r="G154">
        <v>0</v>
      </c>
    </row>
    <row r="155" spans="1:7" x14ac:dyDescent="0.2">
      <c r="A155" t="s">
        <v>786</v>
      </c>
      <c r="B155" t="s">
        <v>825</v>
      </c>
      <c r="C155">
        <v>453</v>
      </c>
      <c r="D155" t="s">
        <v>181</v>
      </c>
      <c r="E155" t="str">
        <f>VLOOKUP(D155,Lookups!$A$2:$C$244,2,FALSE)</f>
        <v>No species found</v>
      </c>
      <c r="F155">
        <v>0</v>
      </c>
      <c r="G155">
        <v>0</v>
      </c>
    </row>
    <row r="156" spans="1:7" x14ac:dyDescent="0.2">
      <c r="A156" t="s">
        <v>786</v>
      </c>
      <c r="B156" t="s">
        <v>825</v>
      </c>
      <c r="C156">
        <v>452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</row>
    <row r="157" spans="1:7" x14ac:dyDescent="0.2">
      <c r="A157" t="s">
        <v>786</v>
      </c>
      <c r="B157" t="s">
        <v>825</v>
      </c>
      <c r="C157">
        <v>451</v>
      </c>
      <c r="D157" t="s">
        <v>204</v>
      </c>
      <c r="E157" t="str">
        <f>VLOOKUP(D157,Lookups!$A$2:$C$244,2,FALSE)</f>
        <v>Pinus rigida</v>
      </c>
      <c r="F157">
        <v>0</v>
      </c>
      <c r="G157">
        <v>1</v>
      </c>
    </row>
    <row r="158" spans="1:7" x14ac:dyDescent="0.2">
      <c r="A158" t="s">
        <v>786</v>
      </c>
      <c r="B158" t="s">
        <v>825</v>
      </c>
      <c r="C158">
        <v>450</v>
      </c>
      <c r="D158" t="s">
        <v>181</v>
      </c>
      <c r="E158" t="str">
        <f>VLOOKUP(D158,Lookups!$A$2:$C$244,2,FALSE)</f>
        <v>No species found</v>
      </c>
      <c r="F158">
        <v>0</v>
      </c>
      <c r="G158">
        <v>0</v>
      </c>
    </row>
    <row r="159" spans="1:7" x14ac:dyDescent="0.2">
      <c r="A159" t="s">
        <v>786</v>
      </c>
      <c r="B159" t="s">
        <v>825</v>
      </c>
      <c r="C159">
        <v>449</v>
      </c>
      <c r="D159" t="s">
        <v>181</v>
      </c>
      <c r="E159" t="str">
        <f>VLOOKUP(D159,Lookups!$A$2:$C$244,2,FALSE)</f>
        <v>No species found</v>
      </c>
      <c r="F159">
        <v>0</v>
      </c>
      <c r="G159">
        <v>0</v>
      </c>
    </row>
    <row r="160" spans="1:7" x14ac:dyDescent="0.2">
      <c r="A160" t="s">
        <v>786</v>
      </c>
      <c r="B160" t="s">
        <v>825</v>
      </c>
      <c r="C160">
        <v>448</v>
      </c>
      <c r="D160" t="s">
        <v>181</v>
      </c>
      <c r="E160" t="str">
        <f>VLOOKUP(D160,Lookups!$A$2:$C$244,2,FALSE)</f>
        <v>No species found</v>
      </c>
      <c r="F160">
        <v>0</v>
      </c>
      <c r="G160">
        <v>0</v>
      </c>
    </row>
    <row r="161" spans="1:7" x14ac:dyDescent="0.2">
      <c r="A161" t="s">
        <v>786</v>
      </c>
      <c r="B161" t="s">
        <v>825</v>
      </c>
      <c r="C161">
        <v>447</v>
      </c>
      <c r="D161" t="s">
        <v>181</v>
      </c>
      <c r="E161" t="str">
        <f>VLOOKUP(D161,Lookups!$A$2:$C$244,2,FALSE)</f>
        <v>No species found</v>
      </c>
      <c r="F161">
        <v>0</v>
      </c>
      <c r="G161">
        <v>0</v>
      </c>
    </row>
    <row r="162" spans="1:7" x14ac:dyDescent="0.2">
      <c r="A162" t="s">
        <v>786</v>
      </c>
      <c r="B162" t="s">
        <v>825</v>
      </c>
      <c r="C162">
        <v>446</v>
      </c>
      <c r="D162" t="s">
        <v>247</v>
      </c>
      <c r="E162" t="str">
        <f>VLOOKUP(D162,Lookups!$A$2:$C$244,2,FALSE)</f>
        <v>Quercus alba</v>
      </c>
      <c r="F162">
        <v>0</v>
      </c>
      <c r="G162">
        <v>1</v>
      </c>
    </row>
    <row r="163" spans="1:7" x14ac:dyDescent="0.2">
      <c r="A163" t="s">
        <v>786</v>
      </c>
      <c r="B163" t="s">
        <v>825</v>
      </c>
      <c r="C163">
        <v>445</v>
      </c>
      <c r="D163" t="s">
        <v>181</v>
      </c>
      <c r="E163" t="str">
        <f>VLOOKUP(D163,Lookups!$A$2:$C$244,2,FALSE)</f>
        <v>No species found</v>
      </c>
      <c r="F163">
        <v>0</v>
      </c>
      <c r="G163">
        <v>0</v>
      </c>
    </row>
    <row r="164" spans="1:7" x14ac:dyDescent="0.2">
      <c r="A164" t="s">
        <v>786</v>
      </c>
      <c r="B164" t="s">
        <v>825</v>
      </c>
      <c r="C164">
        <v>444</v>
      </c>
      <c r="D164" t="s">
        <v>204</v>
      </c>
      <c r="E164" t="str">
        <f>VLOOKUP(D164,Lookups!$A$2:$C$244,2,FALSE)</f>
        <v>Pinus rigida</v>
      </c>
      <c r="F164">
        <v>2</v>
      </c>
      <c r="G164">
        <v>0</v>
      </c>
    </row>
    <row r="165" spans="1:7" x14ac:dyDescent="0.2">
      <c r="A165" t="s">
        <v>786</v>
      </c>
      <c r="B165" t="s">
        <v>825</v>
      </c>
      <c r="C165">
        <v>443</v>
      </c>
      <c r="D165" t="s">
        <v>181</v>
      </c>
      <c r="E165" t="str">
        <f>VLOOKUP(D165,Lookups!$A$2:$C$244,2,FALSE)</f>
        <v>No species found</v>
      </c>
      <c r="F165">
        <v>0</v>
      </c>
      <c r="G165">
        <v>0</v>
      </c>
    </row>
    <row r="166" spans="1:7" x14ac:dyDescent="0.2">
      <c r="A166" t="s">
        <v>786</v>
      </c>
      <c r="B166" t="s">
        <v>825</v>
      </c>
      <c r="C166">
        <v>442</v>
      </c>
      <c r="D166" t="s">
        <v>181</v>
      </c>
      <c r="E166" t="str">
        <f>VLOOKUP(D166,Lookups!$A$2:$C$244,2,FALSE)</f>
        <v>No species found</v>
      </c>
      <c r="F166">
        <v>0</v>
      </c>
      <c r="G166">
        <v>0</v>
      </c>
    </row>
    <row r="167" spans="1:7" x14ac:dyDescent="0.2">
      <c r="A167" t="s">
        <v>786</v>
      </c>
      <c r="B167" t="s">
        <v>825</v>
      </c>
      <c r="C167">
        <v>441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</row>
    <row r="168" spans="1:7" x14ac:dyDescent="0.2">
      <c r="A168" t="s">
        <v>786</v>
      </c>
      <c r="B168" t="s">
        <v>825</v>
      </c>
      <c r="C168">
        <v>440</v>
      </c>
      <c r="D168" t="s">
        <v>204</v>
      </c>
      <c r="E168" t="str">
        <f>VLOOKUP(D168,Lookups!$A$2:$C$244,2,FALSE)</f>
        <v>Pinus rigida</v>
      </c>
      <c r="F168">
        <v>1</v>
      </c>
      <c r="G168">
        <v>0</v>
      </c>
    </row>
    <row r="169" spans="1:7" x14ac:dyDescent="0.2">
      <c r="A169" t="s">
        <v>786</v>
      </c>
      <c r="B169" t="s">
        <v>825</v>
      </c>
      <c r="C169">
        <v>439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</row>
    <row r="170" spans="1:7" x14ac:dyDescent="0.2">
      <c r="A170" t="s">
        <v>786</v>
      </c>
      <c r="B170" t="s">
        <v>825</v>
      </c>
      <c r="C170">
        <v>438</v>
      </c>
      <c r="D170" t="s">
        <v>181</v>
      </c>
      <c r="E170" t="str">
        <f>VLOOKUP(D170,Lookups!$A$2:$C$244,2,FALSE)</f>
        <v>No species found</v>
      </c>
      <c r="F170">
        <v>0</v>
      </c>
      <c r="G170">
        <v>0</v>
      </c>
    </row>
    <row r="171" spans="1:7" x14ac:dyDescent="0.2">
      <c r="A171" t="s">
        <v>786</v>
      </c>
      <c r="B171" t="s">
        <v>825</v>
      </c>
      <c r="C171">
        <v>437</v>
      </c>
      <c r="D171" t="s">
        <v>204</v>
      </c>
      <c r="E171" t="str">
        <f>VLOOKUP(D171,Lookups!$A$2:$C$244,2,FALSE)</f>
        <v>Pinus rigida</v>
      </c>
      <c r="F171">
        <v>3</v>
      </c>
      <c r="G171">
        <v>0</v>
      </c>
    </row>
    <row r="172" spans="1:7" x14ac:dyDescent="0.2">
      <c r="A172" t="s">
        <v>786</v>
      </c>
      <c r="B172" t="s">
        <v>825</v>
      </c>
      <c r="C172">
        <v>436</v>
      </c>
      <c r="D172" t="s">
        <v>181</v>
      </c>
      <c r="E172" t="str">
        <f>VLOOKUP(D172,Lookups!$A$2:$C$244,2,FALSE)</f>
        <v>No species found</v>
      </c>
      <c r="F172">
        <v>0</v>
      </c>
      <c r="G172">
        <v>0</v>
      </c>
    </row>
    <row r="173" spans="1:7" x14ac:dyDescent="0.2">
      <c r="A173" t="s">
        <v>786</v>
      </c>
      <c r="B173" t="s">
        <v>825</v>
      </c>
      <c r="C173">
        <v>435</v>
      </c>
      <c r="D173" t="s">
        <v>204</v>
      </c>
      <c r="E173" t="str">
        <f>VLOOKUP(D173,Lookups!$A$2:$C$244,2,FALSE)</f>
        <v>Pinus rigida</v>
      </c>
      <c r="F173">
        <v>1</v>
      </c>
      <c r="G173">
        <v>0</v>
      </c>
    </row>
    <row r="174" spans="1:7" x14ac:dyDescent="0.2">
      <c r="A174" t="s">
        <v>786</v>
      </c>
      <c r="B174" t="s">
        <v>825</v>
      </c>
      <c r="C174">
        <v>434</v>
      </c>
      <c r="D174" t="s">
        <v>181</v>
      </c>
      <c r="E174" t="str">
        <f>VLOOKUP(D174,Lookups!$A$2:$C$244,2,FALSE)</f>
        <v>No species found</v>
      </c>
      <c r="F174">
        <v>0</v>
      </c>
      <c r="G174">
        <v>0</v>
      </c>
    </row>
    <row r="175" spans="1:7" x14ac:dyDescent="0.2">
      <c r="A175" t="s">
        <v>786</v>
      </c>
      <c r="B175" t="s">
        <v>825</v>
      </c>
      <c r="C175">
        <v>433</v>
      </c>
      <c r="D175" t="s">
        <v>181</v>
      </c>
      <c r="E175" t="str">
        <f>VLOOKUP(D175,Lookups!$A$2:$C$244,2,FALSE)</f>
        <v>No species found</v>
      </c>
      <c r="F175">
        <v>0</v>
      </c>
      <c r="G175">
        <v>0</v>
      </c>
    </row>
    <row r="176" spans="1:7" x14ac:dyDescent="0.2">
      <c r="A176" t="s">
        <v>786</v>
      </c>
      <c r="B176" t="s">
        <v>825</v>
      </c>
      <c r="C176">
        <v>432</v>
      </c>
      <c r="D176" t="s">
        <v>204</v>
      </c>
      <c r="E176" t="str">
        <f>VLOOKUP(D176,Lookups!$A$2:$C$244,2,FALSE)</f>
        <v>Pinus rigida</v>
      </c>
      <c r="F176">
        <v>2</v>
      </c>
      <c r="G176">
        <v>0</v>
      </c>
    </row>
    <row r="177" spans="1:7" x14ac:dyDescent="0.2">
      <c r="A177" t="s">
        <v>786</v>
      </c>
      <c r="B177" t="s">
        <v>825</v>
      </c>
      <c r="C177">
        <v>431</v>
      </c>
      <c r="D177" t="s">
        <v>204</v>
      </c>
      <c r="E177" t="str">
        <f>VLOOKUP(D177,Lookups!$A$2:$C$244,2,FALSE)</f>
        <v>Pinus rigida</v>
      </c>
      <c r="F177">
        <v>4</v>
      </c>
      <c r="G17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540"/>
  <sheetViews>
    <sheetView zoomScale="130" zoomScaleNormal="130" workbookViewId="0">
      <pane ySplit="1" topLeftCell="A528" activePane="bottomLeft" state="frozen"/>
      <selection pane="bottomLeft" activeCell="B309" sqref="B309:B540"/>
    </sheetView>
  </sheetViews>
  <sheetFormatPr baseColWidth="10" defaultRowHeight="16" x14ac:dyDescent="0.2"/>
  <cols>
    <col min="1" max="2" width="15.1640625" customWidth="1"/>
    <col min="4" max="4" width="13.6640625" customWidth="1"/>
    <col min="5" max="5" width="18.16406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807</v>
      </c>
      <c r="C1" s="1" t="s">
        <v>808</v>
      </c>
      <c r="D1" s="1" t="s">
        <v>812</v>
      </c>
      <c r="E1" s="1" t="s">
        <v>813</v>
      </c>
      <c r="F1" s="1" t="s">
        <v>814</v>
      </c>
      <c r="G1" s="1" t="s">
        <v>358</v>
      </c>
    </row>
    <row r="2" spans="1:7" x14ac:dyDescent="0.2">
      <c r="A2" t="s">
        <v>692</v>
      </c>
      <c r="B2" t="s">
        <v>824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</row>
    <row r="3" spans="1:7" x14ac:dyDescent="0.2">
      <c r="A3" t="s">
        <v>692</v>
      </c>
      <c r="B3" t="s">
        <v>824</v>
      </c>
      <c r="C3">
        <v>705</v>
      </c>
      <c r="D3" t="s">
        <v>378</v>
      </c>
      <c r="E3" t="str">
        <f>VLOOKUP(D3,Lookups!$A$2:$C$244,2,FALSE)</f>
        <v>Prunus virginiana</v>
      </c>
      <c r="F3">
        <v>2</v>
      </c>
    </row>
    <row r="4" spans="1:7" x14ac:dyDescent="0.2">
      <c r="A4" t="s">
        <v>692</v>
      </c>
      <c r="B4" t="s">
        <v>824</v>
      </c>
      <c r="C4">
        <v>705</v>
      </c>
      <c r="D4" t="s">
        <v>237</v>
      </c>
      <c r="E4" t="str">
        <f>VLOOKUP(D4,Lookups!$A$2:$C$244,2,FALSE)</f>
        <v>Prunus serotina</v>
      </c>
      <c r="F4">
        <v>2</v>
      </c>
    </row>
    <row r="5" spans="1:7" x14ac:dyDescent="0.2">
      <c r="A5" t="s">
        <v>692</v>
      </c>
      <c r="B5" t="s">
        <v>824</v>
      </c>
      <c r="C5">
        <v>705</v>
      </c>
      <c r="D5" t="s">
        <v>673</v>
      </c>
      <c r="E5" t="str">
        <f>VLOOKUP(D5,Lookups!$A$2:$C$244,2,FALSE)</f>
        <v>Rubus species</v>
      </c>
      <c r="F5">
        <v>4</v>
      </c>
    </row>
    <row r="6" spans="1:7" x14ac:dyDescent="0.2">
      <c r="A6" t="s">
        <v>692</v>
      </c>
      <c r="B6" t="s">
        <v>824</v>
      </c>
      <c r="C6">
        <v>703</v>
      </c>
      <c r="D6" t="s">
        <v>237</v>
      </c>
      <c r="E6" t="str">
        <f>VLOOKUP(D6,Lookups!$A$2:$C$244,2,FALSE)</f>
        <v>Prunus serotina</v>
      </c>
      <c r="F6">
        <v>2</v>
      </c>
    </row>
    <row r="7" spans="1:7" x14ac:dyDescent="0.2">
      <c r="A7" t="s">
        <v>692</v>
      </c>
      <c r="B7" t="s">
        <v>824</v>
      </c>
      <c r="C7">
        <v>703</v>
      </c>
      <c r="D7" t="s">
        <v>253</v>
      </c>
      <c r="E7" t="str">
        <f>VLOOKUP(D7,Lookups!$A$2:$C$244,2,FALSE)</f>
        <v>Quercus ilicifolia</v>
      </c>
      <c r="F7">
        <v>7</v>
      </c>
    </row>
    <row r="8" spans="1:7" x14ac:dyDescent="0.2">
      <c r="A8" t="s">
        <v>692</v>
      </c>
      <c r="B8" t="s">
        <v>824</v>
      </c>
      <c r="C8">
        <v>703</v>
      </c>
      <c r="D8" t="s">
        <v>673</v>
      </c>
      <c r="E8" t="str">
        <f>VLOOKUP(D8,Lookups!$A$2:$C$244,2,FALSE)</f>
        <v>Rubus species</v>
      </c>
      <c r="F8">
        <v>5</v>
      </c>
    </row>
    <row r="9" spans="1:7" x14ac:dyDescent="0.2">
      <c r="A9" t="s">
        <v>692</v>
      </c>
      <c r="B9" t="s">
        <v>824</v>
      </c>
      <c r="C9">
        <v>703</v>
      </c>
      <c r="D9" t="s">
        <v>48</v>
      </c>
      <c r="E9" t="str">
        <f>VLOOKUP(D9,Lookups!$A$2:$C$244,2,FALSE)</f>
        <v>Carex pensylvanica</v>
      </c>
      <c r="F9">
        <v>2</v>
      </c>
    </row>
    <row r="10" spans="1:7" x14ac:dyDescent="0.2">
      <c r="A10" t="s">
        <v>692</v>
      </c>
      <c r="B10" t="s">
        <v>824</v>
      </c>
      <c r="C10">
        <v>703</v>
      </c>
      <c r="D10" t="s">
        <v>499</v>
      </c>
      <c r="E10" t="str">
        <f>VLOOKUP(D10,Lookups!$A$2:$C$244,2,FALSE)</f>
        <v>Poacaea sp. 12</v>
      </c>
      <c r="F10">
        <v>2</v>
      </c>
    </row>
    <row r="11" spans="1:7" x14ac:dyDescent="0.2">
      <c r="A11" t="s">
        <v>692</v>
      </c>
      <c r="B11" t="s">
        <v>824</v>
      </c>
      <c r="C11">
        <v>703</v>
      </c>
      <c r="D11" t="s">
        <v>432</v>
      </c>
      <c r="E11" t="str">
        <f>VLOOKUP(D11,Lookups!$A$2:$C$244,2,FALSE)</f>
        <v>Celastrus orbiculatus</v>
      </c>
      <c r="F11">
        <v>1</v>
      </c>
    </row>
    <row r="12" spans="1:7" x14ac:dyDescent="0.2">
      <c r="A12" t="s">
        <v>692</v>
      </c>
      <c r="B12" t="s">
        <v>824</v>
      </c>
      <c r="C12">
        <v>701</v>
      </c>
      <c r="D12" t="s">
        <v>418</v>
      </c>
      <c r="E12" t="str">
        <f>VLOOKUP(D12,Lookups!$A$2:$C$244,2,FALSE)</f>
        <v>Rhus hirta</v>
      </c>
      <c r="F12">
        <v>3</v>
      </c>
    </row>
    <row r="13" spans="1:7" x14ac:dyDescent="0.2">
      <c r="A13" t="s">
        <v>692</v>
      </c>
      <c r="B13" t="s">
        <v>824</v>
      </c>
      <c r="C13">
        <v>701</v>
      </c>
      <c r="D13" t="s">
        <v>673</v>
      </c>
      <c r="E13" t="str">
        <f>VLOOKUP(D13,Lookups!$A$2:$C$244,2,FALSE)</f>
        <v>Rubus species</v>
      </c>
      <c r="F13">
        <v>4</v>
      </c>
    </row>
    <row r="14" spans="1:7" x14ac:dyDescent="0.2">
      <c r="A14" t="s">
        <v>692</v>
      </c>
      <c r="B14" t="s">
        <v>824</v>
      </c>
      <c r="C14">
        <v>701</v>
      </c>
      <c r="D14" t="s">
        <v>415</v>
      </c>
      <c r="E14" t="str">
        <f>VLOOKUP(D14,Lookups!$A$2:$C$244,2,FALSE)</f>
        <v>Rhus glabra</v>
      </c>
      <c r="F14">
        <v>3</v>
      </c>
    </row>
    <row r="15" spans="1:7" x14ac:dyDescent="0.2">
      <c r="A15" t="s">
        <v>692</v>
      </c>
      <c r="B15" t="s">
        <v>824</v>
      </c>
      <c r="C15">
        <v>701</v>
      </c>
      <c r="D15" t="s">
        <v>405</v>
      </c>
      <c r="E15" t="str">
        <f>VLOOKUP(D15,Lookups!$A$2:$C$244,2,FALSE)</f>
        <v>Poacaea sp. 11</v>
      </c>
      <c r="F15">
        <v>3</v>
      </c>
    </row>
    <row r="16" spans="1:7" x14ac:dyDescent="0.2">
      <c r="A16" t="s">
        <v>692</v>
      </c>
      <c r="B16" t="s">
        <v>824</v>
      </c>
      <c r="C16">
        <v>701</v>
      </c>
      <c r="D16" t="s">
        <v>499</v>
      </c>
      <c r="E16" t="str">
        <f>VLOOKUP(D16,Lookups!$A$2:$C$244,2,FALSE)</f>
        <v>Poacaea sp. 12</v>
      </c>
      <c r="F16">
        <v>2</v>
      </c>
    </row>
    <row r="17" spans="1:6" x14ac:dyDescent="0.2">
      <c r="A17" t="s">
        <v>692</v>
      </c>
      <c r="B17" t="s">
        <v>824</v>
      </c>
      <c r="C17">
        <v>701</v>
      </c>
      <c r="D17" t="s">
        <v>432</v>
      </c>
      <c r="E17" t="str">
        <f>VLOOKUP(D17,Lookups!$A$2:$C$244,2,FALSE)</f>
        <v>Celastrus orbiculatus</v>
      </c>
      <c r="F17">
        <v>2</v>
      </c>
    </row>
    <row r="18" spans="1:6" x14ac:dyDescent="0.2">
      <c r="A18" t="s">
        <v>692</v>
      </c>
      <c r="B18" t="s">
        <v>824</v>
      </c>
      <c r="C18">
        <v>701</v>
      </c>
      <c r="D18" t="s">
        <v>471</v>
      </c>
      <c r="E18" t="str">
        <f>VLOOKUP(D18,Lookups!$A$2:$C$244,2,FALSE)</f>
        <v>Ceanothus americanus</v>
      </c>
      <c r="F18">
        <v>2</v>
      </c>
    </row>
    <row r="19" spans="1:6" x14ac:dyDescent="0.2">
      <c r="A19" t="s">
        <v>692</v>
      </c>
      <c r="B19" t="s">
        <v>824</v>
      </c>
      <c r="C19">
        <v>699</v>
      </c>
      <c r="D19" t="s">
        <v>700</v>
      </c>
      <c r="E19" t="str">
        <f>VLOOKUP(D19,Lookups!$A$2:$C$244,2,FALSE)</f>
        <v>Fragaria species</v>
      </c>
      <c r="F19">
        <v>1</v>
      </c>
    </row>
    <row r="20" spans="1:6" x14ac:dyDescent="0.2">
      <c r="A20" t="s">
        <v>692</v>
      </c>
      <c r="B20" t="s">
        <v>824</v>
      </c>
      <c r="C20">
        <v>699</v>
      </c>
      <c r="D20" t="s">
        <v>673</v>
      </c>
      <c r="E20" t="str">
        <f>VLOOKUP(D20,Lookups!$A$2:$C$244,2,FALSE)</f>
        <v>Rubus species</v>
      </c>
      <c r="F20">
        <v>5</v>
      </c>
    </row>
    <row r="21" spans="1:6" x14ac:dyDescent="0.2">
      <c r="A21" t="s">
        <v>692</v>
      </c>
      <c r="B21" t="s">
        <v>824</v>
      </c>
      <c r="C21">
        <v>699</v>
      </c>
      <c r="D21" t="s">
        <v>674</v>
      </c>
      <c r="E21" t="str">
        <f>VLOOKUP(D21,Lookups!$A$2:$C$244,2,FALSE)</f>
        <v>Cornus species</v>
      </c>
      <c r="F21">
        <v>1</v>
      </c>
    </row>
    <row r="22" spans="1:6" x14ac:dyDescent="0.2">
      <c r="A22" t="s">
        <v>692</v>
      </c>
      <c r="B22" t="s">
        <v>824</v>
      </c>
      <c r="C22">
        <v>699</v>
      </c>
      <c r="D22" t="s">
        <v>237</v>
      </c>
      <c r="E22" t="str">
        <f>VLOOKUP(D22,Lookups!$A$2:$C$244,2,FALSE)</f>
        <v>Prunus serotina</v>
      </c>
      <c r="F22">
        <v>2</v>
      </c>
    </row>
    <row r="23" spans="1:6" x14ac:dyDescent="0.2">
      <c r="A23" t="s">
        <v>692</v>
      </c>
      <c r="B23" t="s">
        <v>824</v>
      </c>
      <c r="C23">
        <v>699</v>
      </c>
      <c r="D23" t="s">
        <v>405</v>
      </c>
      <c r="E23" t="str">
        <f>VLOOKUP(D23,Lookups!$A$2:$C$244,2,FALSE)</f>
        <v>Poacaea sp. 11</v>
      </c>
      <c r="F23">
        <v>3</v>
      </c>
    </row>
    <row r="24" spans="1:6" x14ac:dyDescent="0.2">
      <c r="A24" t="s">
        <v>692</v>
      </c>
      <c r="B24" t="s">
        <v>824</v>
      </c>
      <c r="C24">
        <v>699</v>
      </c>
      <c r="D24" t="s">
        <v>48</v>
      </c>
      <c r="E24" t="str">
        <f>VLOOKUP(D24,Lookups!$A$2:$C$244,2,FALSE)</f>
        <v>Carex pensylvanica</v>
      </c>
      <c r="F24">
        <v>2</v>
      </c>
    </row>
    <row r="25" spans="1:6" x14ac:dyDescent="0.2">
      <c r="A25" t="s">
        <v>692</v>
      </c>
      <c r="B25" t="s">
        <v>824</v>
      </c>
      <c r="C25">
        <v>699</v>
      </c>
      <c r="D25" t="s">
        <v>166</v>
      </c>
      <c r="E25" t="str">
        <f>VLOOKUP(D25,Lookups!$A$2:$C$244,2,FALSE)</f>
        <v>Lysimachia quadrifolia</v>
      </c>
      <c r="F25">
        <v>1</v>
      </c>
    </row>
    <row r="26" spans="1:6" x14ac:dyDescent="0.2">
      <c r="A26" t="s">
        <v>692</v>
      </c>
      <c r="B26" t="s">
        <v>824</v>
      </c>
      <c r="C26">
        <v>697</v>
      </c>
      <c r="D26" t="s">
        <v>700</v>
      </c>
      <c r="E26" t="str">
        <f>VLOOKUP(D26,Lookups!$A$2:$C$244,2,FALSE)</f>
        <v>Fragaria species</v>
      </c>
      <c r="F26">
        <v>3</v>
      </c>
    </row>
    <row r="27" spans="1:6" x14ac:dyDescent="0.2">
      <c r="A27" t="s">
        <v>692</v>
      </c>
      <c r="B27" t="s">
        <v>824</v>
      </c>
      <c r="C27">
        <v>697</v>
      </c>
      <c r="D27" t="s">
        <v>673</v>
      </c>
      <c r="E27" t="str">
        <f>VLOOKUP(D27,Lookups!$A$2:$C$244,2,FALSE)</f>
        <v>Rubus species</v>
      </c>
      <c r="F27">
        <v>3</v>
      </c>
    </row>
    <row r="28" spans="1:6" x14ac:dyDescent="0.2">
      <c r="A28" t="s">
        <v>692</v>
      </c>
      <c r="B28" t="s">
        <v>824</v>
      </c>
      <c r="C28">
        <v>697</v>
      </c>
      <c r="D28" t="s">
        <v>432</v>
      </c>
      <c r="E28" t="str">
        <f>VLOOKUP(D28,Lookups!$A$2:$C$244,2,FALSE)</f>
        <v>Celastrus orbiculatus</v>
      </c>
      <c r="F28">
        <v>3</v>
      </c>
    </row>
    <row r="29" spans="1:6" x14ac:dyDescent="0.2">
      <c r="A29" t="s">
        <v>692</v>
      </c>
      <c r="B29" t="s">
        <v>824</v>
      </c>
      <c r="C29">
        <v>697</v>
      </c>
      <c r="D29" t="s">
        <v>405</v>
      </c>
      <c r="E29" t="str">
        <f>VLOOKUP(D29,Lookups!$A$2:$C$244,2,FALSE)</f>
        <v>Poacaea sp. 11</v>
      </c>
      <c r="F29">
        <v>2</v>
      </c>
    </row>
    <row r="30" spans="1:6" x14ac:dyDescent="0.2">
      <c r="A30" t="s">
        <v>692</v>
      </c>
      <c r="B30" t="s">
        <v>824</v>
      </c>
      <c r="C30">
        <v>697</v>
      </c>
      <c r="D30" t="s">
        <v>210</v>
      </c>
      <c r="E30" t="str">
        <f>VLOOKUP(D30,Lookups!$A$2:$C$244,2,FALSE)</f>
        <v>Populus grandidentata</v>
      </c>
      <c r="F30">
        <v>4</v>
      </c>
    </row>
    <row r="31" spans="1:6" x14ac:dyDescent="0.2">
      <c r="A31" t="s">
        <v>692</v>
      </c>
      <c r="B31" t="s">
        <v>824</v>
      </c>
      <c r="C31">
        <v>697</v>
      </c>
      <c r="D31" t="s">
        <v>418</v>
      </c>
      <c r="E31" t="str">
        <f>VLOOKUP(D31,Lookups!$A$2:$C$244,2,FALSE)</f>
        <v>Rhus hirta</v>
      </c>
      <c r="F31">
        <v>2</v>
      </c>
    </row>
    <row r="32" spans="1:6" x14ac:dyDescent="0.2">
      <c r="A32" t="s">
        <v>692</v>
      </c>
      <c r="B32" t="s">
        <v>824</v>
      </c>
      <c r="C32">
        <v>697</v>
      </c>
      <c r="D32" t="s">
        <v>471</v>
      </c>
      <c r="E32" t="str">
        <f>VLOOKUP(D32,Lookups!$A$2:$C$244,2,FALSE)</f>
        <v>Ceanothus americanus</v>
      </c>
      <c r="F32">
        <v>1</v>
      </c>
    </row>
    <row r="33" spans="1:6" x14ac:dyDescent="0.2">
      <c r="A33" t="s">
        <v>692</v>
      </c>
      <c r="B33" t="s">
        <v>824</v>
      </c>
      <c r="C33">
        <v>697</v>
      </c>
      <c r="D33" t="s">
        <v>378</v>
      </c>
      <c r="E33" t="str">
        <f>VLOOKUP(D33,Lookups!$A$2:$C$244,2,FALSE)</f>
        <v>Prunus virginiana</v>
      </c>
      <c r="F33">
        <v>2</v>
      </c>
    </row>
    <row r="34" spans="1:6" x14ac:dyDescent="0.2">
      <c r="A34" t="s">
        <v>692</v>
      </c>
      <c r="B34" t="s">
        <v>824</v>
      </c>
      <c r="C34">
        <v>697</v>
      </c>
      <c r="D34" t="s">
        <v>237</v>
      </c>
      <c r="E34" t="str">
        <f>VLOOKUP(D34,Lookups!$A$2:$C$244,2,FALSE)</f>
        <v>Prunus serotina</v>
      </c>
      <c r="F34">
        <v>2</v>
      </c>
    </row>
    <row r="35" spans="1:6" x14ac:dyDescent="0.2">
      <c r="A35" t="s">
        <v>692</v>
      </c>
      <c r="B35" t="s">
        <v>824</v>
      </c>
      <c r="C35">
        <v>695</v>
      </c>
      <c r="D35" t="s">
        <v>237</v>
      </c>
      <c r="E35" t="str">
        <f>VLOOKUP(D35,Lookups!$A$2:$C$244,2,FALSE)</f>
        <v>Prunus serotina</v>
      </c>
      <c r="F35">
        <v>2</v>
      </c>
    </row>
    <row r="36" spans="1:6" x14ac:dyDescent="0.2">
      <c r="A36" t="s">
        <v>692</v>
      </c>
      <c r="B36" t="s">
        <v>824</v>
      </c>
      <c r="C36">
        <v>695</v>
      </c>
      <c r="D36" t="s">
        <v>274</v>
      </c>
      <c r="E36" t="str">
        <f>VLOOKUP(D36,Lookups!$A$2:$C$244,2,FALSE)</f>
        <v>Quercus velutina</v>
      </c>
      <c r="F36">
        <v>2</v>
      </c>
    </row>
    <row r="37" spans="1:6" x14ac:dyDescent="0.2">
      <c r="A37" t="s">
        <v>692</v>
      </c>
      <c r="B37" t="s">
        <v>824</v>
      </c>
      <c r="C37">
        <v>695</v>
      </c>
      <c r="D37" t="s">
        <v>700</v>
      </c>
      <c r="E37" t="str">
        <f>VLOOKUP(D37,Lookups!$A$2:$C$244,2,FALSE)</f>
        <v>Fragaria species</v>
      </c>
      <c r="F37">
        <v>3</v>
      </c>
    </row>
    <row r="38" spans="1:6" x14ac:dyDescent="0.2">
      <c r="A38" t="s">
        <v>692</v>
      </c>
      <c r="B38" t="s">
        <v>824</v>
      </c>
      <c r="C38">
        <v>695</v>
      </c>
      <c r="D38" t="s">
        <v>415</v>
      </c>
      <c r="E38" t="str">
        <f>VLOOKUP(D38,Lookups!$A$2:$C$244,2,FALSE)</f>
        <v>Rhus glabra</v>
      </c>
      <c r="F38">
        <v>2</v>
      </c>
    </row>
    <row r="39" spans="1:6" x14ac:dyDescent="0.2">
      <c r="A39" t="s">
        <v>692</v>
      </c>
      <c r="B39" t="s">
        <v>824</v>
      </c>
      <c r="C39">
        <v>695</v>
      </c>
      <c r="D39" t="s">
        <v>418</v>
      </c>
      <c r="E39" t="str">
        <f>VLOOKUP(D39,Lookups!$A$2:$C$244,2,FALSE)</f>
        <v>Rhus hirta</v>
      </c>
      <c r="F39">
        <v>2</v>
      </c>
    </row>
    <row r="40" spans="1:6" x14ac:dyDescent="0.2">
      <c r="A40" t="s">
        <v>692</v>
      </c>
      <c r="B40" t="s">
        <v>824</v>
      </c>
      <c r="C40">
        <v>695</v>
      </c>
      <c r="D40" t="s">
        <v>471</v>
      </c>
      <c r="E40" t="str">
        <f>VLOOKUP(D40,Lookups!$A$2:$C$244,2,FALSE)</f>
        <v>Ceanothus americanus</v>
      </c>
      <c r="F40">
        <v>4</v>
      </c>
    </row>
    <row r="41" spans="1:6" x14ac:dyDescent="0.2">
      <c r="A41" t="s">
        <v>692</v>
      </c>
      <c r="B41" t="s">
        <v>824</v>
      </c>
      <c r="C41">
        <v>695</v>
      </c>
      <c r="D41" t="s">
        <v>673</v>
      </c>
      <c r="E41" t="str">
        <f>VLOOKUP(D41,Lookups!$A$2:$C$244,2,FALSE)</f>
        <v>Rubus species</v>
      </c>
      <c r="F41">
        <v>4</v>
      </c>
    </row>
    <row r="42" spans="1:6" x14ac:dyDescent="0.2">
      <c r="A42" t="s">
        <v>692</v>
      </c>
      <c r="B42" t="s">
        <v>824</v>
      </c>
      <c r="C42">
        <v>695</v>
      </c>
      <c r="D42" t="s">
        <v>152</v>
      </c>
      <c r="E42" t="str">
        <f>VLOOKUP(D42,Lookups!$A$2:$C$244,2,FALSE)</f>
        <v>Lonicera sp.</v>
      </c>
      <c r="F42">
        <v>2</v>
      </c>
    </row>
    <row r="43" spans="1:6" x14ac:dyDescent="0.2">
      <c r="A43" t="s">
        <v>692</v>
      </c>
      <c r="B43" t="s">
        <v>824</v>
      </c>
      <c r="C43">
        <v>695</v>
      </c>
      <c r="D43" t="s">
        <v>405</v>
      </c>
      <c r="E43" t="str">
        <f>VLOOKUP(D43,Lookups!$A$2:$C$244,2,FALSE)</f>
        <v>Poacaea sp. 11</v>
      </c>
      <c r="F43">
        <v>2</v>
      </c>
    </row>
    <row r="44" spans="1:6" x14ac:dyDescent="0.2">
      <c r="A44" t="s">
        <v>692</v>
      </c>
      <c r="B44" t="s">
        <v>824</v>
      </c>
      <c r="C44">
        <v>695</v>
      </c>
      <c r="D44" t="s">
        <v>48</v>
      </c>
      <c r="E44" t="str">
        <f>VLOOKUP(D44,Lookups!$A$2:$C$244,2,FALSE)</f>
        <v>Carex pensylvanica</v>
      </c>
      <c r="F44">
        <v>2</v>
      </c>
    </row>
    <row r="45" spans="1:6" x14ac:dyDescent="0.2">
      <c r="A45" t="s">
        <v>692</v>
      </c>
      <c r="B45" t="s">
        <v>824</v>
      </c>
      <c r="C45">
        <v>695</v>
      </c>
      <c r="D45" t="s">
        <v>432</v>
      </c>
      <c r="E45" t="str">
        <f>VLOOKUP(D45,Lookups!$A$2:$C$244,2,FALSE)</f>
        <v>Celastrus orbiculatus</v>
      </c>
      <c r="F45">
        <v>3</v>
      </c>
    </row>
    <row r="46" spans="1:6" x14ac:dyDescent="0.2">
      <c r="A46" t="s">
        <v>692</v>
      </c>
      <c r="B46" t="s">
        <v>824</v>
      </c>
      <c r="C46">
        <v>693</v>
      </c>
      <c r="D46" t="s">
        <v>673</v>
      </c>
      <c r="E46" t="str">
        <f>VLOOKUP(D46,Lookups!$A$2:$C$244,2,FALSE)</f>
        <v>Rubus species</v>
      </c>
      <c r="F46">
        <v>4</v>
      </c>
    </row>
    <row r="47" spans="1:6" x14ac:dyDescent="0.2">
      <c r="A47" t="s">
        <v>692</v>
      </c>
      <c r="B47" t="s">
        <v>824</v>
      </c>
      <c r="C47">
        <v>693</v>
      </c>
      <c r="D47" t="s">
        <v>790</v>
      </c>
      <c r="E47" t="str">
        <f>VLOOKUP(D47,Lookups!$A$2:$C$244,2,FALSE)</f>
        <v>Swida alternifolia</v>
      </c>
      <c r="F47">
        <v>4</v>
      </c>
    </row>
    <row r="48" spans="1:6" x14ac:dyDescent="0.2">
      <c r="A48" t="s">
        <v>692</v>
      </c>
      <c r="B48" t="s">
        <v>824</v>
      </c>
      <c r="C48">
        <v>693</v>
      </c>
      <c r="D48" t="s">
        <v>432</v>
      </c>
      <c r="E48" t="str">
        <f>VLOOKUP(D48,Lookups!$A$2:$C$244,2,FALSE)</f>
        <v>Celastrus orbiculatus</v>
      </c>
      <c r="F48">
        <v>3</v>
      </c>
    </row>
    <row r="49" spans="1:6" x14ac:dyDescent="0.2">
      <c r="A49" t="s">
        <v>692</v>
      </c>
      <c r="B49" t="s">
        <v>824</v>
      </c>
      <c r="C49">
        <v>693</v>
      </c>
      <c r="D49" t="s">
        <v>700</v>
      </c>
      <c r="E49" t="str">
        <f>VLOOKUP(D49,Lookups!$A$2:$C$244,2,FALSE)</f>
        <v>Fragaria species</v>
      </c>
      <c r="F49">
        <v>3</v>
      </c>
    </row>
    <row r="50" spans="1:6" x14ac:dyDescent="0.2">
      <c r="A50" t="s">
        <v>692</v>
      </c>
      <c r="B50" t="s">
        <v>824</v>
      </c>
      <c r="C50">
        <v>693</v>
      </c>
      <c r="D50" t="s">
        <v>471</v>
      </c>
      <c r="E50" t="str">
        <f>VLOOKUP(D50,Lookups!$A$2:$C$244,2,FALSE)</f>
        <v>Ceanothus americanus</v>
      </c>
      <c r="F50">
        <v>2</v>
      </c>
    </row>
    <row r="51" spans="1:6" x14ac:dyDescent="0.2">
      <c r="A51" t="s">
        <v>692</v>
      </c>
      <c r="B51" t="s">
        <v>824</v>
      </c>
      <c r="C51">
        <v>693</v>
      </c>
      <c r="D51" t="s">
        <v>48</v>
      </c>
      <c r="E51" t="str">
        <f>VLOOKUP(D51,Lookups!$A$2:$C$244,2,FALSE)</f>
        <v>Carex pensylvanica</v>
      </c>
      <c r="F51">
        <v>1</v>
      </c>
    </row>
    <row r="52" spans="1:6" x14ac:dyDescent="0.2">
      <c r="A52" t="s">
        <v>692</v>
      </c>
      <c r="B52" t="s">
        <v>824</v>
      </c>
      <c r="C52">
        <v>693</v>
      </c>
      <c r="D52" t="s">
        <v>415</v>
      </c>
      <c r="E52" t="str">
        <f>VLOOKUP(D52,Lookups!$A$2:$C$244,2,FALSE)</f>
        <v>Rhus glabra</v>
      </c>
      <c r="F52">
        <v>1</v>
      </c>
    </row>
    <row r="53" spans="1:6" x14ac:dyDescent="0.2">
      <c r="A53" t="s">
        <v>692</v>
      </c>
      <c r="B53" t="s">
        <v>824</v>
      </c>
      <c r="C53">
        <v>693</v>
      </c>
      <c r="D53" t="s">
        <v>405</v>
      </c>
      <c r="E53" t="str">
        <f>VLOOKUP(D53,Lookups!$A$2:$C$244,2,FALSE)</f>
        <v>Poacaea sp. 11</v>
      </c>
      <c r="F53">
        <v>1</v>
      </c>
    </row>
    <row r="54" spans="1:6" x14ac:dyDescent="0.2">
      <c r="A54" t="s">
        <v>692</v>
      </c>
      <c r="B54" t="s">
        <v>824</v>
      </c>
      <c r="C54">
        <v>691</v>
      </c>
      <c r="D54" t="s">
        <v>250</v>
      </c>
      <c r="E54" t="str">
        <f>VLOOKUP(D54,Lookups!$A$2:$C$244,2,FALSE)</f>
        <v>Quercus coccinea</v>
      </c>
      <c r="F54">
        <v>4</v>
      </c>
    </row>
    <row r="55" spans="1:6" x14ac:dyDescent="0.2">
      <c r="A55" t="s">
        <v>692</v>
      </c>
      <c r="B55" t="s">
        <v>824</v>
      </c>
      <c r="C55">
        <v>691</v>
      </c>
      <c r="D55" t="s">
        <v>237</v>
      </c>
      <c r="E55" t="str">
        <f>VLOOKUP(D55,Lookups!$A$2:$C$244,2,FALSE)</f>
        <v>Prunus serotina</v>
      </c>
      <c r="F55">
        <v>3</v>
      </c>
    </row>
    <row r="56" spans="1:6" x14ac:dyDescent="0.2">
      <c r="A56" t="s">
        <v>692</v>
      </c>
      <c r="B56" t="s">
        <v>824</v>
      </c>
      <c r="C56">
        <v>691</v>
      </c>
      <c r="D56" t="s">
        <v>432</v>
      </c>
      <c r="E56" t="str">
        <f>VLOOKUP(D56,Lookups!$A$2:$C$244,2,FALSE)</f>
        <v>Celastrus orbiculatus</v>
      </c>
      <c r="F56">
        <v>2</v>
      </c>
    </row>
    <row r="57" spans="1:6" x14ac:dyDescent="0.2">
      <c r="A57" t="s">
        <v>692</v>
      </c>
      <c r="B57" t="s">
        <v>824</v>
      </c>
      <c r="C57">
        <v>691</v>
      </c>
      <c r="D57" t="s">
        <v>476</v>
      </c>
      <c r="E57" t="str">
        <f>VLOOKUP(D57,Lookups!$A$2:$C$244,2,FALSE)</f>
        <v>Poacaea sp. 10</v>
      </c>
      <c r="F57">
        <v>3</v>
      </c>
    </row>
    <row r="58" spans="1:6" x14ac:dyDescent="0.2">
      <c r="A58" t="s">
        <v>692</v>
      </c>
      <c r="B58" t="s">
        <v>824</v>
      </c>
      <c r="C58">
        <v>691</v>
      </c>
      <c r="D58" t="s">
        <v>471</v>
      </c>
      <c r="E58" t="str">
        <f>VLOOKUP(D58,Lookups!$A$2:$C$244,2,FALSE)</f>
        <v>Ceanothus americanus</v>
      </c>
      <c r="F58">
        <v>3</v>
      </c>
    </row>
    <row r="59" spans="1:6" x14ac:dyDescent="0.2">
      <c r="A59" t="s">
        <v>692</v>
      </c>
      <c r="B59" t="s">
        <v>824</v>
      </c>
      <c r="C59">
        <v>691</v>
      </c>
      <c r="D59" t="s">
        <v>195</v>
      </c>
      <c r="E59" t="str">
        <f>VLOOKUP(D59,Lookups!$A$2:$C$244,2,FALSE)</f>
        <v>Parthenocissus quinquefolia</v>
      </c>
      <c r="F59">
        <v>3</v>
      </c>
    </row>
    <row r="60" spans="1:6" x14ac:dyDescent="0.2">
      <c r="A60" t="s">
        <v>692</v>
      </c>
      <c r="B60" t="s">
        <v>824</v>
      </c>
      <c r="C60">
        <v>691</v>
      </c>
      <c r="D60" t="s">
        <v>673</v>
      </c>
      <c r="E60" t="str">
        <f>VLOOKUP(D60,Lookups!$A$2:$C$244,2,FALSE)</f>
        <v>Rubus species</v>
      </c>
      <c r="F60">
        <v>4</v>
      </c>
    </row>
    <row r="61" spans="1:6" x14ac:dyDescent="0.2">
      <c r="A61" t="s">
        <v>692</v>
      </c>
      <c r="B61" t="s">
        <v>824</v>
      </c>
      <c r="C61">
        <v>691</v>
      </c>
      <c r="D61" t="s">
        <v>48</v>
      </c>
      <c r="E61" t="str">
        <f>VLOOKUP(D61,Lookups!$A$2:$C$244,2,FALSE)</f>
        <v>Carex pensylvanica</v>
      </c>
      <c r="F61">
        <v>3</v>
      </c>
    </row>
    <row r="62" spans="1:6" x14ac:dyDescent="0.2">
      <c r="A62" t="s">
        <v>692</v>
      </c>
      <c r="B62" t="s">
        <v>824</v>
      </c>
      <c r="C62">
        <v>691</v>
      </c>
      <c r="D62" t="s">
        <v>700</v>
      </c>
      <c r="E62" t="str">
        <f>VLOOKUP(D62,Lookups!$A$2:$C$244,2,FALSE)</f>
        <v>Fragaria species</v>
      </c>
      <c r="F62">
        <v>2</v>
      </c>
    </row>
    <row r="63" spans="1:6" x14ac:dyDescent="0.2">
      <c r="A63" t="s">
        <v>692</v>
      </c>
      <c r="B63" t="s">
        <v>824</v>
      </c>
      <c r="C63">
        <v>691</v>
      </c>
      <c r="D63" t="s">
        <v>483</v>
      </c>
      <c r="E63" t="str">
        <f>VLOOKUP(D63,Lookups!$A$2:$C$244,2,FALSE)</f>
        <v>Vistis riparia</v>
      </c>
      <c r="F63">
        <v>1</v>
      </c>
    </row>
    <row r="64" spans="1:6" x14ac:dyDescent="0.2">
      <c r="A64" t="s">
        <v>692</v>
      </c>
      <c r="B64" t="s">
        <v>824</v>
      </c>
      <c r="C64">
        <v>691</v>
      </c>
      <c r="D64" t="s">
        <v>415</v>
      </c>
      <c r="E64" t="str">
        <f>VLOOKUP(D64,Lookups!$A$2:$C$244,2,FALSE)</f>
        <v>Rhus glabra</v>
      </c>
      <c r="F64">
        <v>1</v>
      </c>
    </row>
    <row r="65" spans="1:6" x14ac:dyDescent="0.2">
      <c r="A65" t="s">
        <v>692</v>
      </c>
      <c r="B65" t="s">
        <v>824</v>
      </c>
      <c r="C65">
        <v>689</v>
      </c>
      <c r="D65" t="s">
        <v>253</v>
      </c>
      <c r="E65" t="str">
        <f>VLOOKUP(D65,Lookups!$A$2:$C$244,2,FALSE)</f>
        <v>Quercus ilicifolia</v>
      </c>
      <c r="F65">
        <v>7</v>
      </c>
    </row>
    <row r="66" spans="1:6" x14ac:dyDescent="0.2">
      <c r="A66" t="s">
        <v>692</v>
      </c>
      <c r="B66" t="s">
        <v>824</v>
      </c>
      <c r="C66">
        <v>689</v>
      </c>
      <c r="D66" t="s">
        <v>477</v>
      </c>
      <c r="E66" t="str">
        <f>VLOOKUP(D66,Lookups!$A$2:$C$244,2,FALSE)</f>
        <v>Cyperus lupulinus</v>
      </c>
      <c r="F66">
        <v>1</v>
      </c>
    </row>
    <row r="67" spans="1:6" x14ac:dyDescent="0.2">
      <c r="A67" t="s">
        <v>692</v>
      </c>
      <c r="B67" t="s">
        <v>824</v>
      </c>
      <c r="C67">
        <v>689</v>
      </c>
      <c r="D67" t="s">
        <v>405</v>
      </c>
      <c r="E67" t="str">
        <f>VLOOKUP(D67,Lookups!$A$2:$C$244,2,FALSE)</f>
        <v>Poacaea sp. 11</v>
      </c>
      <c r="F67">
        <v>1</v>
      </c>
    </row>
    <row r="68" spans="1:6" x14ac:dyDescent="0.2">
      <c r="A68" t="s">
        <v>692</v>
      </c>
      <c r="B68" t="s">
        <v>824</v>
      </c>
      <c r="C68">
        <v>689</v>
      </c>
      <c r="D68" t="s">
        <v>240</v>
      </c>
      <c r="E68" t="str">
        <f>VLOOKUP(D68,Lookups!$A$2:$C$244,2,FALSE)</f>
        <v>Pteridium aquilinum</v>
      </c>
      <c r="F68">
        <v>2</v>
      </c>
    </row>
    <row r="69" spans="1:6" x14ac:dyDescent="0.2">
      <c r="A69" t="s">
        <v>692</v>
      </c>
      <c r="B69" t="s">
        <v>824</v>
      </c>
      <c r="C69">
        <v>689</v>
      </c>
      <c r="D69" t="s">
        <v>152</v>
      </c>
      <c r="E69" t="str">
        <f>VLOOKUP(D69,Lookups!$A$2:$C$244,2,FALSE)</f>
        <v>Lonicera sp.</v>
      </c>
      <c r="F69">
        <v>1</v>
      </c>
    </row>
    <row r="70" spans="1:6" x14ac:dyDescent="0.2">
      <c r="A70" t="s">
        <v>692</v>
      </c>
      <c r="B70" t="s">
        <v>824</v>
      </c>
      <c r="C70">
        <v>687</v>
      </c>
      <c r="D70" t="s">
        <v>405</v>
      </c>
      <c r="E70" t="str">
        <f>VLOOKUP(D70,Lookups!$A$2:$C$244,2,FALSE)</f>
        <v>Poacaea sp. 11</v>
      </c>
      <c r="F70">
        <v>3</v>
      </c>
    </row>
    <row r="71" spans="1:6" x14ac:dyDescent="0.2">
      <c r="A71" t="s">
        <v>692</v>
      </c>
      <c r="B71" t="s">
        <v>824</v>
      </c>
      <c r="C71">
        <v>687</v>
      </c>
      <c r="D71" t="s">
        <v>673</v>
      </c>
      <c r="E71" t="str">
        <f>VLOOKUP(D71,Lookups!$A$2:$C$244,2,FALSE)</f>
        <v>Rubus species</v>
      </c>
      <c r="F71">
        <v>4</v>
      </c>
    </row>
    <row r="72" spans="1:6" x14ac:dyDescent="0.2">
      <c r="A72" t="s">
        <v>692</v>
      </c>
      <c r="B72" t="s">
        <v>824</v>
      </c>
      <c r="C72">
        <v>687</v>
      </c>
      <c r="D72" t="s">
        <v>471</v>
      </c>
      <c r="E72" t="str">
        <f>VLOOKUP(D72,Lookups!$A$2:$C$244,2,FALSE)</f>
        <v>Ceanothus americanus</v>
      </c>
      <c r="F72">
        <v>2</v>
      </c>
    </row>
    <row r="73" spans="1:6" x14ac:dyDescent="0.2">
      <c r="A73" t="s">
        <v>692</v>
      </c>
      <c r="B73" t="s">
        <v>824</v>
      </c>
      <c r="C73">
        <v>687</v>
      </c>
      <c r="D73" t="s">
        <v>415</v>
      </c>
      <c r="E73" t="str">
        <f>VLOOKUP(D73,Lookups!$A$2:$C$244,2,FALSE)</f>
        <v>Rhus glabra</v>
      </c>
      <c r="F73">
        <v>2</v>
      </c>
    </row>
    <row r="74" spans="1:6" x14ac:dyDescent="0.2">
      <c r="A74" t="s">
        <v>692</v>
      </c>
      <c r="B74" t="s">
        <v>824</v>
      </c>
      <c r="C74">
        <v>687</v>
      </c>
      <c r="D74" t="s">
        <v>240</v>
      </c>
      <c r="E74" t="str">
        <f>VLOOKUP(D74,Lookups!$A$2:$C$244,2,FALSE)</f>
        <v>Pteridium aquilinum</v>
      </c>
      <c r="F74">
        <v>3</v>
      </c>
    </row>
    <row r="75" spans="1:6" x14ac:dyDescent="0.2">
      <c r="A75" t="s">
        <v>692</v>
      </c>
      <c r="B75" t="s">
        <v>824</v>
      </c>
      <c r="C75">
        <v>685</v>
      </c>
      <c r="D75" t="s">
        <v>262</v>
      </c>
      <c r="E75" t="str">
        <f>VLOOKUP(D75,Lookups!$A$2:$C$244,2,FALSE)</f>
        <v>Quercus prinoides</v>
      </c>
      <c r="F75">
        <v>6</v>
      </c>
    </row>
    <row r="76" spans="1:6" x14ac:dyDescent="0.2">
      <c r="A76" t="s">
        <v>692</v>
      </c>
      <c r="B76" t="s">
        <v>824</v>
      </c>
      <c r="C76">
        <v>685</v>
      </c>
      <c r="D76" t="s">
        <v>673</v>
      </c>
      <c r="E76" t="str">
        <f>VLOOKUP(D76,Lookups!$A$2:$C$244,2,FALSE)</f>
        <v>Rubus species</v>
      </c>
      <c r="F76">
        <v>4</v>
      </c>
    </row>
    <row r="77" spans="1:6" x14ac:dyDescent="0.2">
      <c r="A77" t="s">
        <v>692</v>
      </c>
      <c r="B77" t="s">
        <v>824</v>
      </c>
      <c r="C77">
        <v>685</v>
      </c>
      <c r="D77" t="s">
        <v>415</v>
      </c>
      <c r="E77" t="str">
        <f>VLOOKUP(D77,Lookups!$A$2:$C$244,2,FALSE)</f>
        <v>Rhus glabra</v>
      </c>
      <c r="F77">
        <v>3</v>
      </c>
    </row>
    <row r="78" spans="1:6" x14ac:dyDescent="0.2">
      <c r="A78" t="s">
        <v>692</v>
      </c>
      <c r="B78" t="s">
        <v>824</v>
      </c>
      <c r="C78">
        <v>685</v>
      </c>
      <c r="D78" t="s">
        <v>48</v>
      </c>
      <c r="E78" t="str">
        <f>VLOOKUP(D78,Lookups!$A$2:$C$244,2,FALSE)</f>
        <v>Carex pensylvanica</v>
      </c>
      <c r="F78">
        <v>4</v>
      </c>
    </row>
    <row r="79" spans="1:6" x14ac:dyDescent="0.2">
      <c r="A79" t="s">
        <v>692</v>
      </c>
      <c r="B79" t="s">
        <v>824</v>
      </c>
      <c r="C79">
        <v>685</v>
      </c>
      <c r="D79" t="s">
        <v>702</v>
      </c>
      <c r="E79" t="str">
        <f>VLOOKUP(D79,Lookups!$A$2:$C$244,2,FALSE)</f>
        <v>Aster species 10</v>
      </c>
      <c r="F79">
        <v>3</v>
      </c>
    </row>
    <row r="80" spans="1:6" x14ac:dyDescent="0.2">
      <c r="A80" t="s">
        <v>692</v>
      </c>
      <c r="B80" t="s">
        <v>824</v>
      </c>
      <c r="C80">
        <v>685</v>
      </c>
      <c r="D80" t="s">
        <v>471</v>
      </c>
      <c r="E80" t="str">
        <f>VLOOKUP(D80,Lookups!$A$2:$C$244,2,FALSE)</f>
        <v>Ceanothus americanus</v>
      </c>
      <c r="F80">
        <v>2</v>
      </c>
    </row>
    <row r="81" spans="1:6" x14ac:dyDescent="0.2">
      <c r="A81" t="s">
        <v>692</v>
      </c>
      <c r="B81" t="s">
        <v>824</v>
      </c>
      <c r="C81">
        <v>685</v>
      </c>
      <c r="D81" t="s">
        <v>476</v>
      </c>
      <c r="E81" t="str">
        <f>VLOOKUP(D81,Lookups!$A$2:$C$244,2,FALSE)</f>
        <v>Poacaea sp. 10</v>
      </c>
      <c r="F81">
        <v>2</v>
      </c>
    </row>
    <row r="82" spans="1:6" x14ac:dyDescent="0.2">
      <c r="A82" t="s">
        <v>692</v>
      </c>
      <c r="B82" t="s">
        <v>824</v>
      </c>
      <c r="C82">
        <v>683</v>
      </c>
      <c r="D82" t="s">
        <v>673</v>
      </c>
      <c r="E82" t="str">
        <f>VLOOKUP(D82,Lookups!$A$2:$C$244,2,FALSE)</f>
        <v>Rubus species</v>
      </c>
      <c r="F82">
        <v>4</v>
      </c>
    </row>
    <row r="83" spans="1:6" x14ac:dyDescent="0.2">
      <c r="A83" t="s">
        <v>692</v>
      </c>
      <c r="B83" t="s">
        <v>824</v>
      </c>
      <c r="C83">
        <v>683</v>
      </c>
      <c r="D83" t="s">
        <v>415</v>
      </c>
      <c r="E83" t="str">
        <f>VLOOKUP(D83,Lookups!$A$2:$C$244,2,FALSE)</f>
        <v>Rhus glabra</v>
      </c>
      <c r="F83">
        <v>2</v>
      </c>
    </row>
    <row r="84" spans="1:6" x14ac:dyDescent="0.2">
      <c r="A84" t="s">
        <v>692</v>
      </c>
      <c r="B84" t="s">
        <v>824</v>
      </c>
      <c r="C84">
        <v>683</v>
      </c>
      <c r="D84" t="s">
        <v>237</v>
      </c>
      <c r="E84" t="str">
        <f>VLOOKUP(D84,Lookups!$A$2:$C$244,2,FALSE)</f>
        <v>Prunus serotina</v>
      </c>
      <c r="F84">
        <v>3</v>
      </c>
    </row>
    <row r="85" spans="1:6" x14ac:dyDescent="0.2">
      <c r="A85" t="s">
        <v>692</v>
      </c>
      <c r="B85" t="s">
        <v>824</v>
      </c>
      <c r="C85">
        <v>683</v>
      </c>
      <c r="D85" t="s">
        <v>700</v>
      </c>
      <c r="E85" t="str">
        <f>VLOOKUP(D85,Lookups!$A$2:$C$244,2,FALSE)</f>
        <v>Fragaria species</v>
      </c>
      <c r="F85">
        <v>3</v>
      </c>
    </row>
    <row r="86" spans="1:6" x14ac:dyDescent="0.2">
      <c r="A86" t="s">
        <v>692</v>
      </c>
      <c r="B86" t="s">
        <v>824</v>
      </c>
      <c r="C86">
        <v>683</v>
      </c>
      <c r="D86" t="s">
        <v>790</v>
      </c>
      <c r="E86" t="str">
        <f>VLOOKUP(D86,Lookups!$A$2:$C$244,2,FALSE)</f>
        <v>Swida alternifolia</v>
      </c>
      <c r="F86">
        <v>6</v>
      </c>
    </row>
    <row r="87" spans="1:6" x14ac:dyDescent="0.2">
      <c r="A87" t="s">
        <v>692</v>
      </c>
      <c r="B87" t="s">
        <v>824</v>
      </c>
      <c r="C87">
        <v>683</v>
      </c>
      <c r="D87" t="s">
        <v>195</v>
      </c>
      <c r="E87" t="str">
        <f>VLOOKUP(D87,Lookups!$A$2:$C$244,2,FALSE)</f>
        <v>Parthenocissus quinquefolia</v>
      </c>
      <c r="F87">
        <v>3</v>
      </c>
    </row>
    <row r="88" spans="1:6" x14ac:dyDescent="0.2">
      <c r="A88" s="11" t="s">
        <v>709</v>
      </c>
      <c r="B88" t="s">
        <v>824</v>
      </c>
      <c r="C88">
        <v>750</v>
      </c>
      <c r="D88" t="s">
        <v>375</v>
      </c>
      <c r="E88" t="str">
        <f>VLOOKUP(D88,Lookups!$A$2:$C$244,2,FALSE)</f>
        <v>Populus deltoides</v>
      </c>
      <c r="F88">
        <v>2</v>
      </c>
    </row>
    <row r="89" spans="1:6" x14ac:dyDescent="0.2">
      <c r="A89" s="11" t="s">
        <v>709</v>
      </c>
      <c r="B89" t="s">
        <v>824</v>
      </c>
      <c r="C89">
        <v>750</v>
      </c>
      <c r="D89" t="s">
        <v>415</v>
      </c>
      <c r="E89" t="str">
        <f>VLOOKUP(D89,Lookups!$A$2:$C$244,2,FALSE)</f>
        <v>Rhus glabra</v>
      </c>
      <c r="F89">
        <v>3</v>
      </c>
    </row>
    <row r="90" spans="1:6" x14ac:dyDescent="0.2">
      <c r="A90" s="11" t="s">
        <v>709</v>
      </c>
      <c r="B90" t="s">
        <v>824</v>
      </c>
      <c r="C90">
        <v>750</v>
      </c>
      <c r="D90" t="s">
        <v>471</v>
      </c>
      <c r="E90" t="str">
        <f>VLOOKUP(D90,Lookups!$A$2:$C$244,2,FALSE)</f>
        <v>Ceanothus americanus</v>
      </c>
      <c r="F90">
        <v>5</v>
      </c>
    </row>
    <row r="91" spans="1:6" x14ac:dyDescent="0.2">
      <c r="A91" s="11" t="s">
        <v>709</v>
      </c>
      <c r="B91" t="s">
        <v>824</v>
      </c>
      <c r="C91">
        <v>750</v>
      </c>
      <c r="D91" t="s">
        <v>48</v>
      </c>
      <c r="E91" t="str">
        <f>VLOOKUP(D91,Lookups!$A$2:$C$244,2,FALSE)</f>
        <v>Carex pensylvanica</v>
      </c>
      <c r="F91">
        <v>4</v>
      </c>
    </row>
    <row r="92" spans="1:6" x14ac:dyDescent="0.2">
      <c r="A92" s="11" t="s">
        <v>709</v>
      </c>
      <c r="B92" t="s">
        <v>824</v>
      </c>
      <c r="C92">
        <v>750</v>
      </c>
      <c r="D92" t="s">
        <v>673</v>
      </c>
      <c r="E92" t="str">
        <f>VLOOKUP(D92,Lookups!$A$2:$C$244,2,FALSE)</f>
        <v>Rubus species</v>
      </c>
      <c r="F92">
        <v>4</v>
      </c>
    </row>
    <row r="93" spans="1:6" x14ac:dyDescent="0.2">
      <c r="A93" s="11" t="s">
        <v>709</v>
      </c>
      <c r="B93" t="s">
        <v>824</v>
      </c>
      <c r="C93">
        <v>750</v>
      </c>
      <c r="D93" t="s">
        <v>253</v>
      </c>
      <c r="E93" t="str">
        <f>VLOOKUP(D93,Lookups!$A$2:$C$244,2,FALSE)</f>
        <v>Quercus ilicifolia</v>
      </c>
      <c r="F93">
        <v>1</v>
      </c>
    </row>
    <row r="94" spans="1:6" x14ac:dyDescent="0.2">
      <c r="A94" s="11" t="s">
        <v>709</v>
      </c>
      <c r="B94" t="s">
        <v>824</v>
      </c>
      <c r="C94">
        <v>750</v>
      </c>
      <c r="D94" t="s">
        <v>680</v>
      </c>
      <c r="E94" t="str">
        <f>VLOOKUP(D94,Lookups!$A$2:$C$244,2,FALSE)</f>
        <v>Solidago unknown 2</v>
      </c>
      <c r="F94">
        <v>4</v>
      </c>
    </row>
    <row r="95" spans="1:6" x14ac:dyDescent="0.2">
      <c r="A95" s="11" t="s">
        <v>709</v>
      </c>
      <c r="B95" t="s">
        <v>824</v>
      </c>
      <c r="C95">
        <v>750</v>
      </c>
      <c r="D95" t="s">
        <v>520</v>
      </c>
      <c r="E95" t="str">
        <f>VLOOKUP(D95,Lookups!$A$2:$C$244,2,FALSE)</f>
        <v>Rosa carolina</v>
      </c>
      <c r="F95">
        <v>2</v>
      </c>
    </row>
    <row r="96" spans="1:6" x14ac:dyDescent="0.2">
      <c r="A96" s="11" t="s">
        <v>709</v>
      </c>
      <c r="B96" t="s">
        <v>824</v>
      </c>
      <c r="C96">
        <v>750</v>
      </c>
      <c r="D96" t="s">
        <v>240</v>
      </c>
      <c r="E96" t="str">
        <f>VLOOKUP(D96,Lookups!$A$2:$C$244,2,FALSE)</f>
        <v>Pteridium aquilinum</v>
      </c>
      <c r="F96">
        <v>3</v>
      </c>
    </row>
    <row r="97" spans="1:6" x14ac:dyDescent="0.2">
      <c r="A97" s="11" t="s">
        <v>709</v>
      </c>
      <c r="B97" t="s">
        <v>824</v>
      </c>
      <c r="C97">
        <v>750</v>
      </c>
      <c r="D97" t="s">
        <v>166</v>
      </c>
      <c r="E97" t="str">
        <f>VLOOKUP(D97,Lookups!$A$2:$C$244,2,FALSE)</f>
        <v>Lysimachia quadrifolia</v>
      </c>
      <c r="F97">
        <v>2</v>
      </c>
    </row>
    <row r="98" spans="1:6" x14ac:dyDescent="0.2">
      <c r="A98" s="11" t="s">
        <v>709</v>
      </c>
      <c r="B98" t="s">
        <v>824</v>
      </c>
      <c r="C98">
        <v>750</v>
      </c>
      <c r="D98" t="s">
        <v>169</v>
      </c>
      <c r="E98" t="str">
        <f>VLOOKUP(D98,Lookups!$A$2:$C$244,2,FALSE)</f>
        <v>Melampyrum lineare</v>
      </c>
      <c r="F98">
        <v>2</v>
      </c>
    </row>
    <row r="99" spans="1:6" x14ac:dyDescent="0.2">
      <c r="A99" s="11" t="s">
        <v>709</v>
      </c>
      <c r="B99" t="s">
        <v>824</v>
      </c>
      <c r="C99">
        <v>750</v>
      </c>
      <c r="D99" t="s">
        <v>710</v>
      </c>
      <c r="E99" t="str">
        <f>VLOOKUP(D99,Lookups!$A$2:$C$244,2,FALSE)</f>
        <v>Hieracium species 1</v>
      </c>
      <c r="F99">
        <v>1</v>
      </c>
    </row>
    <row r="100" spans="1:6" x14ac:dyDescent="0.2">
      <c r="A100" s="11" t="s">
        <v>709</v>
      </c>
      <c r="B100" t="s">
        <v>824</v>
      </c>
      <c r="C100">
        <v>750</v>
      </c>
      <c r="D100" t="s">
        <v>551</v>
      </c>
      <c r="E100" t="str">
        <f>VLOOKUP(D100,Lookups!$A$2:$C$244,2,FALSE)</f>
        <v>Poacaea sp. 13</v>
      </c>
      <c r="F100">
        <v>2</v>
      </c>
    </row>
    <row r="101" spans="1:6" x14ac:dyDescent="0.2">
      <c r="A101" s="11" t="s">
        <v>709</v>
      </c>
      <c r="B101" t="s">
        <v>824</v>
      </c>
      <c r="C101">
        <v>748</v>
      </c>
      <c r="D101" t="s">
        <v>262</v>
      </c>
      <c r="E101" t="str">
        <f>VLOOKUP(D101,Lookups!$A$2:$C$244,2,FALSE)</f>
        <v>Quercus prinoides</v>
      </c>
      <c r="F101">
        <v>4</v>
      </c>
    </row>
    <row r="102" spans="1:6" x14ac:dyDescent="0.2">
      <c r="A102" s="11" t="s">
        <v>709</v>
      </c>
      <c r="B102" t="s">
        <v>824</v>
      </c>
      <c r="C102">
        <v>748</v>
      </c>
      <c r="D102" t="s">
        <v>253</v>
      </c>
      <c r="E102" t="str">
        <f>VLOOKUP(D102,Lookups!$A$2:$C$244,2,FALSE)</f>
        <v>Quercus ilicifolia</v>
      </c>
      <c r="F102">
        <v>2</v>
      </c>
    </row>
    <row r="103" spans="1:6" x14ac:dyDescent="0.2">
      <c r="A103" s="11" t="s">
        <v>709</v>
      </c>
      <c r="B103" t="s">
        <v>824</v>
      </c>
      <c r="C103">
        <v>748</v>
      </c>
      <c r="D103" t="s">
        <v>72</v>
      </c>
      <c r="E103" t="str">
        <f>VLOOKUP(D103,Lookups!$A$2:$C$244,2,FALSE)</f>
        <v>Comptonia peregrina</v>
      </c>
      <c r="F103">
        <v>4</v>
      </c>
    </row>
    <row r="104" spans="1:6" x14ac:dyDescent="0.2">
      <c r="A104" s="11" t="s">
        <v>709</v>
      </c>
      <c r="B104" t="s">
        <v>824</v>
      </c>
      <c r="C104">
        <v>748</v>
      </c>
      <c r="D104" t="s">
        <v>471</v>
      </c>
      <c r="E104" t="str">
        <f>VLOOKUP(D104,Lookups!$A$2:$C$244,2,FALSE)</f>
        <v>Ceanothus americanus</v>
      </c>
      <c r="F104">
        <v>4</v>
      </c>
    </row>
    <row r="105" spans="1:6" x14ac:dyDescent="0.2">
      <c r="A105" s="11" t="s">
        <v>709</v>
      </c>
      <c r="B105" t="s">
        <v>824</v>
      </c>
      <c r="C105">
        <v>748</v>
      </c>
      <c r="D105" t="s">
        <v>337</v>
      </c>
      <c r="E105" t="str">
        <f>VLOOKUP(D105,Lookups!$A$2:$C$244,2,FALSE)</f>
        <v>Vaccinium pallidum</v>
      </c>
      <c r="F105">
        <v>4</v>
      </c>
    </row>
    <row r="106" spans="1:6" x14ac:dyDescent="0.2">
      <c r="A106" s="11" t="s">
        <v>709</v>
      </c>
      <c r="B106" t="s">
        <v>824</v>
      </c>
      <c r="C106">
        <v>748</v>
      </c>
      <c r="D106" t="s">
        <v>48</v>
      </c>
      <c r="E106" t="str">
        <f>VLOOKUP(D106,Lookups!$A$2:$C$244,2,FALSE)</f>
        <v>Carex pensylvanica</v>
      </c>
      <c r="F106">
        <v>3</v>
      </c>
    </row>
    <row r="107" spans="1:6" x14ac:dyDescent="0.2">
      <c r="A107" s="11" t="s">
        <v>709</v>
      </c>
      <c r="B107" t="s">
        <v>824</v>
      </c>
      <c r="C107">
        <v>748</v>
      </c>
      <c r="D107" t="s">
        <v>113</v>
      </c>
      <c r="E107" t="str">
        <f>VLOOKUP(D107,Lookups!$A$2:$C$244,2,FALSE)</f>
        <v>Gaylussacia baccata</v>
      </c>
      <c r="F107">
        <v>3</v>
      </c>
    </row>
    <row r="108" spans="1:6" x14ac:dyDescent="0.2">
      <c r="A108" s="11" t="s">
        <v>709</v>
      </c>
      <c r="B108" t="s">
        <v>824</v>
      </c>
      <c r="C108">
        <v>748</v>
      </c>
      <c r="D108" t="s">
        <v>166</v>
      </c>
      <c r="E108" t="str">
        <f>VLOOKUP(D108,Lookups!$A$2:$C$244,2,FALSE)</f>
        <v>Lysimachia quadrifolia</v>
      </c>
      <c r="F108">
        <v>2</v>
      </c>
    </row>
    <row r="109" spans="1:6" x14ac:dyDescent="0.2">
      <c r="A109" s="11" t="s">
        <v>709</v>
      </c>
      <c r="B109" t="s">
        <v>824</v>
      </c>
      <c r="C109">
        <v>748</v>
      </c>
      <c r="D109" t="s">
        <v>412</v>
      </c>
      <c r="E109" t="str">
        <f>VLOOKUP(D109,Lookups!$A$2:$C$244,2,FALSE)</f>
        <v>Rhus copallinum</v>
      </c>
      <c r="F109">
        <v>4</v>
      </c>
    </row>
    <row r="110" spans="1:6" x14ac:dyDescent="0.2">
      <c r="A110" s="11" t="s">
        <v>709</v>
      </c>
      <c r="B110" t="s">
        <v>824</v>
      </c>
      <c r="C110">
        <v>748</v>
      </c>
      <c r="D110" t="s">
        <v>711</v>
      </c>
      <c r="E110" t="str">
        <f>VLOOKUP(D110,Lookups!$A$2:$C$244,2,FALSE)</f>
        <v>Hypericum species 1</v>
      </c>
      <c r="F110">
        <v>1</v>
      </c>
    </row>
    <row r="111" spans="1:6" x14ac:dyDescent="0.2">
      <c r="A111" s="11" t="s">
        <v>709</v>
      </c>
      <c r="B111" t="s">
        <v>824</v>
      </c>
      <c r="C111">
        <v>748</v>
      </c>
      <c r="D111" t="s">
        <v>369</v>
      </c>
      <c r="E111" t="str">
        <f>VLOOKUP(D111,Lookups!$A$2:$C$244,2,FALSE)</f>
        <v>Aronia melanocarpa</v>
      </c>
      <c r="F111">
        <v>2</v>
      </c>
    </row>
    <row r="112" spans="1:6" x14ac:dyDescent="0.2">
      <c r="A112" s="11" t="s">
        <v>709</v>
      </c>
      <c r="B112" t="s">
        <v>824</v>
      </c>
      <c r="C112">
        <v>746</v>
      </c>
      <c r="D112" t="s">
        <v>72</v>
      </c>
      <c r="E112" t="str">
        <f>VLOOKUP(D112,Lookups!$A$2:$C$244,2,FALSE)</f>
        <v>Comptonia peregrina</v>
      </c>
      <c r="F112">
        <v>5</v>
      </c>
    </row>
    <row r="113" spans="1:6" x14ac:dyDescent="0.2">
      <c r="A113" s="11" t="s">
        <v>709</v>
      </c>
      <c r="B113" t="s">
        <v>824</v>
      </c>
      <c r="C113">
        <v>746</v>
      </c>
      <c r="D113" t="s">
        <v>673</v>
      </c>
      <c r="E113" t="str">
        <f>VLOOKUP(D113,Lookups!$A$2:$C$244,2,FALSE)</f>
        <v>Rubus species</v>
      </c>
      <c r="F113">
        <v>3</v>
      </c>
    </row>
    <row r="114" spans="1:6" x14ac:dyDescent="0.2">
      <c r="A114" s="11" t="s">
        <v>709</v>
      </c>
      <c r="B114" t="s">
        <v>824</v>
      </c>
      <c r="C114">
        <v>746</v>
      </c>
      <c r="D114" t="s">
        <v>512</v>
      </c>
      <c r="E114" t="str">
        <f>VLOOKUP(D114,Lookups!$A$2:$C$244,2,FALSE)</f>
        <v>Solidago rugosa</v>
      </c>
      <c r="F114">
        <v>3</v>
      </c>
    </row>
    <row r="115" spans="1:6" x14ac:dyDescent="0.2">
      <c r="A115" s="11" t="s">
        <v>709</v>
      </c>
      <c r="B115" t="s">
        <v>824</v>
      </c>
      <c r="C115">
        <v>746</v>
      </c>
      <c r="D115" t="s">
        <v>712</v>
      </c>
      <c r="E115" t="str">
        <f>VLOOKUP(D115,Lookups!$A$2:$C$244,2,FALSE)</f>
        <v>Forb unknown 4</v>
      </c>
      <c r="F115">
        <v>2</v>
      </c>
    </row>
    <row r="116" spans="1:6" x14ac:dyDescent="0.2">
      <c r="A116" s="11" t="s">
        <v>709</v>
      </c>
      <c r="B116" t="s">
        <v>824</v>
      </c>
      <c r="C116">
        <v>746</v>
      </c>
      <c r="D116" t="s">
        <v>48</v>
      </c>
      <c r="E116" t="str">
        <f>VLOOKUP(D116,Lookups!$A$2:$C$244,2,FALSE)</f>
        <v>Carex pensylvanica</v>
      </c>
      <c r="F116">
        <v>2</v>
      </c>
    </row>
    <row r="117" spans="1:6" x14ac:dyDescent="0.2">
      <c r="A117" s="11" t="s">
        <v>709</v>
      </c>
      <c r="B117" t="s">
        <v>824</v>
      </c>
      <c r="C117">
        <v>746</v>
      </c>
      <c r="D117" t="s">
        <v>518</v>
      </c>
      <c r="E117" t="str">
        <f>VLOOKUP(D117,Lookups!$A$2:$C$244,2,FALSE)</f>
        <v>Carex unknown 11</v>
      </c>
      <c r="F117">
        <v>2</v>
      </c>
    </row>
    <row r="118" spans="1:6" x14ac:dyDescent="0.2">
      <c r="A118" s="11" t="s">
        <v>709</v>
      </c>
      <c r="B118" t="s">
        <v>824</v>
      </c>
      <c r="C118">
        <v>744</v>
      </c>
      <c r="D118" t="s">
        <v>253</v>
      </c>
      <c r="E118" t="str">
        <f>VLOOKUP(D118,Lookups!$A$2:$C$244,2,FALSE)</f>
        <v>Quercus ilicifolia</v>
      </c>
      <c r="F118">
        <v>4</v>
      </c>
    </row>
    <row r="119" spans="1:6" x14ac:dyDescent="0.2">
      <c r="A119" s="11" t="s">
        <v>709</v>
      </c>
      <c r="B119" t="s">
        <v>824</v>
      </c>
      <c r="C119">
        <v>744</v>
      </c>
      <c r="D119" t="s">
        <v>369</v>
      </c>
      <c r="E119" t="str">
        <f>VLOOKUP(D119,Lookups!$A$2:$C$244,2,FALSE)</f>
        <v>Aronia melanocarpa</v>
      </c>
      <c r="F119">
        <v>2</v>
      </c>
    </row>
    <row r="120" spans="1:6" x14ac:dyDescent="0.2">
      <c r="A120" s="11" t="s">
        <v>709</v>
      </c>
      <c r="B120" t="s">
        <v>824</v>
      </c>
      <c r="C120">
        <v>744</v>
      </c>
      <c r="D120" t="s">
        <v>72</v>
      </c>
      <c r="E120" t="str">
        <f>VLOOKUP(D120,Lookups!$A$2:$C$244,2,FALSE)</f>
        <v>Comptonia peregrina</v>
      </c>
      <c r="F120">
        <v>4</v>
      </c>
    </row>
    <row r="121" spans="1:6" x14ac:dyDescent="0.2">
      <c r="A121" s="11" t="s">
        <v>709</v>
      </c>
      <c r="B121" t="s">
        <v>824</v>
      </c>
      <c r="C121">
        <v>744</v>
      </c>
      <c r="D121" t="s">
        <v>673</v>
      </c>
      <c r="E121" t="str">
        <f>VLOOKUP(D121,Lookups!$A$2:$C$244,2,FALSE)</f>
        <v>Rubus species</v>
      </c>
      <c r="F121">
        <v>3</v>
      </c>
    </row>
    <row r="122" spans="1:6" x14ac:dyDescent="0.2">
      <c r="A122" s="11" t="s">
        <v>709</v>
      </c>
      <c r="B122" t="s">
        <v>824</v>
      </c>
      <c r="C122">
        <v>744</v>
      </c>
      <c r="D122" t="s">
        <v>240</v>
      </c>
      <c r="E122" t="str">
        <f>VLOOKUP(D122,Lookups!$A$2:$C$244,2,FALSE)</f>
        <v>Pteridium aquilinum</v>
      </c>
      <c r="F122">
        <v>3</v>
      </c>
    </row>
    <row r="123" spans="1:6" x14ac:dyDescent="0.2">
      <c r="A123" s="11" t="s">
        <v>709</v>
      </c>
      <c r="B123" t="s">
        <v>824</v>
      </c>
      <c r="C123">
        <v>744</v>
      </c>
      <c r="D123" t="s">
        <v>518</v>
      </c>
      <c r="E123" t="str">
        <f>VLOOKUP(D123,Lookups!$A$2:$C$244,2,FALSE)</f>
        <v>Carex unknown 11</v>
      </c>
      <c r="F123">
        <v>4</v>
      </c>
    </row>
    <row r="124" spans="1:6" x14ac:dyDescent="0.2">
      <c r="A124" s="11" t="s">
        <v>709</v>
      </c>
      <c r="B124" t="s">
        <v>824</v>
      </c>
      <c r="C124">
        <v>744</v>
      </c>
      <c r="D124" t="s">
        <v>512</v>
      </c>
      <c r="E124" t="str">
        <f>VLOOKUP(D124,Lookups!$A$2:$C$244,2,FALSE)</f>
        <v>Solidago rugosa</v>
      </c>
      <c r="F124">
        <v>3</v>
      </c>
    </row>
    <row r="125" spans="1:6" x14ac:dyDescent="0.2">
      <c r="A125" s="11" t="s">
        <v>709</v>
      </c>
      <c r="B125" t="s">
        <v>824</v>
      </c>
      <c r="C125">
        <v>744</v>
      </c>
      <c r="D125" t="s">
        <v>523</v>
      </c>
      <c r="E125" t="str">
        <f>VLOOKUP(D125,Lookups!$A$2:$C$244,2,FALSE)</f>
        <v>Spiraea alba</v>
      </c>
      <c r="F125">
        <v>2</v>
      </c>
    </row>
    <row r="126" spans="1:6" x14ac:dyDescent="0.2">
      <c r="A126" s="11" t="s">
        <v>709</v>
      </c>
      <c r="B126" t="s">
        <v>824</v>
      </c>
      <c r="C126">
        <v>744</v>
      </c>
      <c r="D126" t="s">
        <v>526</v>
      </c>
      <c r="E126" t="str">
        <f>VLOOKUP(D126,Lookups!$A$2:$C$244,2,FALSE)</f>
        <v>Solidago unknown 1</v>
      </c>
      <c r="F126">
        <v>2</v>
      </c>
    </row>
    <row r="127" spans="1:6" x14ac:dyDescent="0.2">
      <c r="A127" s="11" t="s">
        <v>709</v>
      </c>
      <c r="B127" t="s">
        <v>824</v>
      </c>
      <c r="C127">
        <v>744</v>
      </c>
      <c r="D127" t="s">
        <v>712</v>
      </c>
      <c r="E127" t="str">
        <f>VLOOKUP(D127,Lookups!$A$2:$C$244,2,FALSE)</f>
        <v>Forb unknown 4</v>
      </c>
      <c r="F127">
        <v>3</v>
      </c>
    </row>
    <row r="128" spans="1:6" x14ac:dyDescent="0.2">
      <c r="A128" s="11" t="s">
        <v>709</v>
      </c>
      <c r="B128" t="s">
        <v>824</v>
      </c>
      <c r="C128">
        <v>744</v>
      </c>
      <c r="D128" t="s">
        <v>337</v>
      </c>
      <c r="E128" t="str">
        <f>VLOOKUP(D128,Lookups!$A$2:$C$244,2,FALSE)</f>
        <v>Vaccinium pallidum</v>
      </c>
      <c r="F128">
        <v>2</v>
      </c>
    </row>
    <row r="129" spans="1:6" x14ac:dyDescent="0.2">
      <c r="A129" s="11" t="s">
        <v>709</v>
      </c>
      <c r="B129" t="s">
        <v>824</v>
      </c>
      <c r="C129">
        <v>744</v>
      </c>
      <c r="D129" t="s">
        <v>680</v>
      </c>
      <c r="E129" t="str">
        <f>VLOOKUP(D129,Lookups!$A$2:$C$244,2,FALSE)</f>
        <v>Solidago unknown 2</v>
      </c>
      <c r="F129">
        <v>2</v>
      </c>
    </row>
    <row r="130" spans="1:6" x14ac:dyDescent="0.2">
      <c r="A130" s="11" t="s">
        <v>709</v>
      </c>
      <c r="B130" t="s">
        <v>824</v>
      </c>
      <c r="C130">
        <v>742</v>
      </c>
      <c r="D130" t="s">
        <v>253</v>
      </c>
      <c r="E130" t="str">
        <f>VLOOKUP(D130,Lookups!$A$2:$C$244,2,FALSE)</f>
        <v>Quercus ilicifolia</v>
      </c>
      <c r="F130">
        <v>1</v>
      </c>
    </row>
    <row r="131" spans="1:6" x14ac:dyDescent="0.2">
      <c r="A131" s="11" t="s">
        <v>709</v>
      </c>
      <c r="B131" t="s">
        <v>824</v>
      </c>
      <c r="C131">
        <v>742</v>
      </c>
      <c r="D131" t="s">
        <v>166</v>
      </c>
      <c r="E131" t="str">
        <f>VLOOKUP(D131,Lookups!$A$2:$C$244,2,FALSE)</f>
        <v>Lysimachia quadrifolia</v>
      </c>
      <c r="F131">
        <v>2</v>
      </c>
    </row>
    <row r="132" spans="1:6" x14ac:dyDescent="0.2">
      <c r="A132" s="11" t="s">
        <v>709</v>
      </c>
      <c r="B132" t="s">
        <v>824</v>
      </c>
      <c r="C132">
        <v>742</v>
      </c>
      <c r="D132" t="s">
        <v>48</v>
      </c>
      <c r="E132" t="str">
        <f>VLOOKUP(D132,Lookups!$A$2:$C$244,2,FALSE)</f>
        <v>Carex pensylvanica</v>
      </c>
      <c r="F132">
        <v>3</v>
      </c>
    </row>
    <row r="133" spans="1:6" x14ac:dyDescent="0.2">
      <c r="A133" s="11" t="s">
        <v>709</v>
      </c>
      <c r="B133" t="s">
        <v>824</v>
      </c>
      <c r="C133">
        <v>742</v>
      </c>
      <c r="D133" t="s">
        <v>673</v>
      </c>
      <c r="E133" t="str">
        <f>VLOOKUP(D133,Lookups!$A$2:$C$244,2,FALSE)</f>
        <v>Rubus species</v>
      </c>
      <c r="F133">
        <v>3</v>
      </c>
    </row>
    <row r="134" spans="1:6" x14ac:dyDescent="0.2">
      <c r="A134" s="11" t="s">
        <v>709</v>
      </c>
      <c r="B134" t="s">
        <v>824</v>
      </c>
      <c r="C134">
        <v>742</v>
      </c>
      <c r="D134" t="s">
        <v>240</v>
      </c>
      <c r="E134" t="str">
        <f>VLOOKUP(D134,Lookups!$A$2:$C$244,2,FALSE)</f>
        <v>Pteridium aquilinum</v>
      </c>
      <c r="F134">
        <v>3</v>
      </c>
    </row>
    <row r="135" spans="1:6" x14ac:dyDescent="0.2">
      <c r="A135" s="11" t="s">
        <v>709</v>
      </c>
      <c r="B135" t="s">
        <v>824</v>
      </c>
      <c r="C135">
        <v>742</v>
      </c>
      <c r="D135" t="s">
        <v>337</v>
      </c>
      <c r="E135" t="str">
        <f>VLOOKUP(D135,Lookups!$A$2:$C$244,2,FALSE)</f>
        <v>Vaccinium pallidum</v>
      </c>
      <c r="F135">
        <v>2</v>
      </c>
    </row>
    <row r="136" spans="1:6" x14ac:dyDescent="0.2">
      <c r="A136" s="11" t="s">
        <v>709</v>
      </c>
      <c r="B136" t="s">
        <v>824</v>
      </c>
      <c r="C136">
        <v>742</v>
      </c>
      <c r="D136" t="s">
        <v>113</v>
      </c>
      <c r="E136" t="str">
        <f>VLOOKUP(D136,Lookups!$A$2:$C$244,2,FALSE)</f>
        <v>Gaylussacia baccata</v>
      </c>
      <c r="F136">
        <v>2</v>
      </c>
    </row>
    <row r="137" spans="1:6" x14ac:dyDescent="0.2">
      <c r="A137" s="11" t="s">
        <v>709</v>
      </c>
      <c r="B137" t="s">
        <v>824</v>
      </c>
      <c r="C137">
        <v>742</v>
      </c>
      <c r="D137" t="s">
        <v>213</v>
      </c>
      <c r="E137" t="str">
        <f>VLOOKUP(D137,Lookups!$A$2:$C$244,2,FALSE)</f>
        <v>Populus tremuloides</v>
      </c>
      <c r="F137">
        <v>2</v>
      </c>
    </row>
    <row r="138" spans="1:6" x14ac:dyDescent="0.2">
      <c r="A138" s="11" t="s">
        <v>709</v>
      </c>
      <c r="B138" t="s">
        <v>824</v>
      </c>
      <c r="C138">
        <v>742</v>
      </c>
      <c r="D138" t="s">
        <v>518</v>
      </c>
      <c r="E138" t="str">
        <f>VLOOKUP(D138,Lookups!$A$2:$C$244,2,FALSE)</f>
        <v>Carex unknown 11</v>
      </c>
      <c r="F138">
        <v>3</v>
      </c>
    </row>
    <row r="139" spans="1:6" x14ac:dyDescent="0.2">
      <c r="A139" s="11" t="s">
        <v>709</v>
      </c>
      <c r="B139" t="s">
        <v>824</v>
      </c>
      <c r="C139">
        <v>742</v>
      </c>
      <c r="D139" t="s">
        <v>262</v>
      </c>
      <c r="E139" t="str">
        <f>VLOOKUP(D139,Lookups!$A$2:$C$244,2,FALSE)</f>
        <v>Quercus prinoides</v>
      </c>
      <c r="F139">
        <v>4</v>
      </c>
    </row>
    <row r="140" spans="1:6" x14ac:dyDescent="0.2">
      <c r="A140" s="11" t="s">
        <v>709</v>
      </c>
      <c r="B140" t="s">
        <v>824</v>
      </c>
      <c r="C140">
        <v>742</v>
      </c>
      <c r="D140" t="s">
        <v>520</v>
      </c>
      <c r="E140" t="str">
        <f>VLOOKUP(D140,Lookups!$A$2:$C$244,2,FALSE)</f>
        <v>Rosa carolina</v>
      </c>
      <c r="F140">
        <v>2</v>
      </c>
    </row>
    <row r="141" spans="1:6" x14ac:dyDescent="0.2">
      <c r="A141" s="11" t="s">
        <v>709</v>
      </c>
      <c r="B141" t="s">
        <v>824</v>
      </c>
      <c r="C141">
        <v>740</v>
      </c>
      <c r="D141" t="s">
        <v>253</v>
      </c>
      <c r="E141" t="str">
        <f>VLOOKUP(D141,Lookups!$A$2:$C$244,2,FALSE)</f>
        <v>Quercus ilicifolia</v>
      </c>
      <c r="F141">
        <v>5</v>
      </c>
    </row>
    <row r="142" spans="1:6" x14ac:dyDescent="0.2">
      <c r="A142" s="11" t="s">
        <v>709</v>
      </c>
      <c r="B142" t="s">
        <v>824</v>
      </c>
      <c r="C142">
        <v>740</v>
      </c>
      <c r="D142" t="s">
        <v>72</v>
      </c>
      <c r="E142" t="str">
        <f>VLOOKUP(D142,Lookups!$A$2:$C$244,2,FALSE)</f>
        <v>Comptonia peregrina</v>
      </c>
      <c r="F142">
        <v>5</v>
      </c>
    </row>
    <row r="143" spans="1:6" x14ac:dyDescent="0.2">
      <c r="A143" s="11" t="s">
        <v>709</v>
      </c>
      <c r="B143" t="s">
        <v>824</v>
      </c>
      <c r="C143">
        <v>740</v>
      </c>
      <c r="D143" t="s">
        <v>48</v>
      </c>
      <c r="E143" t="str">
        <f>VLOOKUP(D143,Lookups!$A$2:$C$244,2,FALSE)</f>
        <v>Carex pensylvanica</v>
      </c>
      <c r="F143">
        <v>4</v>
      </c>
    </row>
    <row r="144" spans="1:6" x14ac:dyDescent="0.2">
      <c r="A144" s="11" t="s">
        <v>709</v>
      </c>
      <c r="B144" t="s">
        <v>824</v>
      </c>
      <c r="C144">
        <v>740</v>
      </c>
      <c r="D144" t="s">
        <v>240</v>
      </c>
      <c r="E144" t="str">
        <f>VLOOKUP(D144,Lookups!$A$2:$C$244,2,FALSE)</f>
        <v>Pteridium aquilinum</v>
      </c>
      <c r="F144">
        <v>3</v>
      </c>
    </row>
    <row r="145" spans="1:6" x14ac:dyDescent="0.2">
      <c r="A145" s="11" t="s">
        <v>709</v>
      </c>
      <c r="B145" t="s">
        <v>824</v>
      </c>
      <c r="C145">
        <v>740</v>
      </c>
      <c r="D145" t="s">
        <v>415</v>
      </c>
      <c r="E145" t="str">
        <f>VLOOKUP(D145,Lookups!$A$2:$C$244,2,FALSE)</f>
        <v>Rhus glabra</v>
      </c>
      <c r="F145">
        <v>3</v>
      </c>
    </row>
    <row r="146" spans="1:6" x14ac:dyDescent="0.2">
      <c r="A146" s="11" t="s">
        <v>709</v>
      </c>
      <c r="B146" t="s">
        <v>824</v>
      </c>
      <c r="C146">
        <v>740</v>
      </c>
      <c r="D146" t="s">
        <v>673</v>
      </c>
      <c r="E146" t="str">
        <f>VLOOKUP(D146,Lookups!$A$2:$C$244,2,FALSE)</f>
        <v>Rubus species</v>
      </c>
      <c r="F146">
        <v>2</v>
      </c>
    </row>
    <row r="147" spans="1:6" x14ac:dyDescent="0.2">
      <c r="A147" s="11" t="s">
        <v>709</v>
      </c>
      <c r="B147" t="s">
        <v>824</v>
      </c>
      <c r="C147">
        <v>740</v>
      </c>
      <c r="D147" t="s">
        <v>166</v>
      </c>
      <c r="E147" t="str">
        <f>VLOOKUP(D147,Lookups!$A$2:$C$244,2,FALSE)</f>
        <v>Lysimachia quadrifolia</v>
      </c>
      <c r="F147">
        <v>2</v>
      </c>
    </row>
    <row r="148" spans="1:6" x14ac:dyDescent="0.2">
      <c r="A148" s="11" t="s">
        <v>709</v>
      </c>
      <c r="B148" t="s">
        <v>824</v>
      </c>
      <c r="C148">
        <v>740</v>
      </c>
      <c r="D148" t="s">
        <v>15</v>
      </c>
      <c r="E148" t="str">
        <f>VLOOKUP(D148,Lookups!$A$2:$C$244,2,FALSE)</f>
        <v>Apocynum androsaemifolium</v>
      </c>
      <c r="F148">
        <v>2</v>
      </c>
    </row>
    <row r="149" spans="1:6" x14ac:dyDescent="0.2">
      <c r="A149" s="11" t="s">
        <v>709</v>
      </c>
      <c r="B149" t="s">
        <v>824</v>
      </c>
      <c r="C149">
        <v>738</v>
      </c>
      <c r="D149" t="s">
        <v>204</v>
      </c>
      <c r="E149" t="str">
        <f>VLOOKUP(D149,Lookups!$A$2:$C$244,2,FALSE)</f>
        <v>Pinus rigida</v>
      </c>
      <c r="F149">
        <v>2</v>
      </c>
    </row>
    <row r="150" spans="1:6" x14ac:dyDescent="0.2">
      <c r="A150" s="11" t="s">
        <v>709</v>
      </c>
      <c r="B150" t="s">
        <v>824</v>
      </c>
      <c r="C150">
        <v>738</v>
      </c>
      <c r="D150" t="s">
        <v>155</v>
      </c>
      <c r="E150" t="str">
        <f>VLOOKUP(D150,Lookups!$A$2:$C$244,2,FALSE)</f>
        <v>Lupinus perennis</v>
      </c>
      <c r="F150">
        <v>1</v>
      </c>
    </row>
    <row r="151" spans="1:6" x14ac:dyDescent="0.2">
      <c r="A151" s="11" t="s">
        <v>709</v>
      </c>
      <c r="B151" t="s">
        <v>824</v>
      </c>
      <c r="C151">
        <v>738</v>
      </c>
      <c r="D151" t="s">
        <v>72</v>
      </c>
      <c r="E151" t="str">
        <f>VLOOKUP(D151,Lookups!$A$2:$C$244,2,FALSE)</f>
        <v>Comptonia peregrina</v>
      </c>
      <c r="F151">
        <v>4</v>
      </c>
    </row>
    <row r="152" spans="1:6" x14ac:dyDescent="0.2">
      <c r="A152" s="11" t="s">
        <v>709</v>
      </c>
      <c r="B152" t="s">
        <v>824</v>
      </c>
      <c r="C152">
        <v>738</v>
      </c>
      <c r="D152" t="s">
        <v>48</v>
      </c>
      <c r="E152" t="str">
        <f>VLOOKUP(D152,Lookups!$A$2:$C$244,2,FALSE)</f>
        <v>Carex pensylvanica</v>
      </c>
      <c r="F152">
        <v>4</v>
      </c>
    </row>
    <row r="153" spans="1:6" x14ac:dyDescent="0.2">
      <c r="A153" s="11" t="s">
        <v>709</v>
      </c>
      <c r="B153" t="s">
        <v>824</v>
      </c>
      <c r="C153">
        <v>738</v>
      </c>
      <c r="D153" t="s">
        <v>471</v>
      </c>
      <c r="E153" t="str">
        <f>VLOOKUP(D153,Lookups!$A$2:$C$244,2,FALSE)</f>
        <v>Ceanothus americanus</v>
      </c>
      <c r="F153">
        <v>2</v>
      </c>
    </row>
    <row r="154" spans="1:6" x14ac:dyDescent="0.2">
      <c r="A154" s="11" t="s">
        <v>709</v>
      </c>
      <c r="B154" t="s">
        <v>824</v>
      </c>
      <c r="C154">
        <v>738</v>
      </c>
      <c r="D154" t="s">
        <v>337</v>
      </c>
      <c r="E154" t="str">
        <f>VLOOKUP(D154,Lookups!$A$2:$C$244,2,FALSE)</f>
        <v>Vaccinium pallidum</v>
      </c>
      <c r="F154">
        <v>2</v>
      </c>
    </row>
    <row r="155" spans="1:6" x14ac:dyDescent="0.2">
      <c r="A155" s="11" t="s">
        <v>709</v>
      </c>
      <c r="B155" t="s">
        <v>824</v>
      </c>
      <c r="C155">
        <v>738</v>
      </c>
      <c r="D155" t="s">
        <v>113</v>
      </c>
      <c r="E155" t="str">
        <f>VLOOKUP(D155,Lookups!$A$2:$C$244,2,FALSE)</f>
        <v>Gaylussacia baccata</v>
      </c>
      <c r="F155">
        <v>2</v>
      </c>
    </row>
    <row r="156" spans="1:6" x14ac:dyDescent="0.2">
      <c r="A156" s="11" t="s">
        <v>709</v>
      </c>
      <c r="B156" t="s">
        <v>824</v>
      </c>
      <c r="C156">
        <v>738</v>
      </c>
      <c r="D156" t="s">
        <v>673</v>
      </c>
      <c r="E156" t="str">
        <f>VLOOKUP(D156,Lookups!$A$2:$C$244,2,FALSE)</f>
        <v>Rubus species</v>
      </c>
      <c r="F156">
        <v>2</v>
      </c>
    </row>
    <row r="157" spans="1:6" x14ac:dyDescent="0.2">
      <c r="A157" s="11" t="s">
        <v>709</v>
      </c>
      <c r="B157" t="s">
        <v>824</v>
      </c>
      <c r="C157">
        <v>738</v>
      </c>
      <c r="D157" t="s">
        <v>166</v>
      </c>
      <c r="E157" t="str">
        <f>VLOOKUP(D157,Lookups!$A$2:$C$244,2,FALSE)</f>
        <v>Lysimachia quadrifolia</v>
      </c>
      <c r="F157">
        <v>2</v>
      </c>
    </row>
    <row r="158" spans="1:6" x14ac:dyDescent="0.2">
      <c r="A158" s="11" t="s">
        <v>709</v>
      </c>
      <c r="B158" t="s">
        <v>824</v>
      </c>
      <c r="C158">
        <v>738</v>
      </c>
      <c r="D158" t="s">
        <v>415</v>
      </c>
      <c r="E158" t="str">
        <f>VLOOKUP(D158,Lookups!$A$2:$C$244,2,FALSE)</f>
        <v>Rhus glabra</v>
      </c>
      <c r="F158">
        <v>2</v>
      </c>
    </row>
    <row r="159" spans="1:6" x14ac:dyDescent="0.2">
      <c r="A159" s="11" t="s">
        <v>709</v>
      </c>
      <c r="B159" t="s">
        <v>824</v>
      </c>
      <c r="C159">
        <v>738</v>
      </c>
      <c r="D159" t="s">
        <v>240</v>
      </c>
      <c r="E159" t="str">
        <f>VLOOKUP(D159,Lookups!$A$2:$C$244,2,FALSE)</f>
        <v>Pteridium aquilinum</v>
      </c>
      <c r="F159">
        <v>1</v>
      </c>
    </row>
    <row r="160" spans="1:6" x14ac:dyDescent="0.2">
      <c r="A160" s="11" t="s">
        <v>709</v>
      </c>
      <c r="B160" t="s">
        <v>824</v>
      </c>
      <c r="C160">
        <v>738</v>
      </c>
      <c r="D160" t="s">
        <v>81</v>
      </c>
      <c r="E160" t="str">
        <f>VLOOKUP(D160,Lookups!$A$2:$C$244,2,FALSE)</f>
        <v>Deschampsia flexuosa</v>
      </c>
      <c r="F160">
        <v>2</v>
      </c>
    </row>
    <row r="161" spans="1:6" x14ac:dyDescent="0.2">
      <c r="A161" s="11" t="s">
        <v>709</v>
      </c>
      <c r="B161" t="s">
        <v>824</v>
      </c>
      <c r="C161">
        <v>736</v>
      </c>
      <c r="D161" t="s">
        <v>471</v>
      </c>
      <c r="E161" t="str">
        <f>VLOOKUP(D161,Lookups!$A$2:$C$244,2,FALSE)</f>
        <v>Ceanothus americanus</v>
      </c>
      <c r="F161">
        <v>7</v>
      </c>
    </row>
    <row r="162" spans="1:6" x14ac:dyDescent="0.2">
      <c r="A162" s="11" t="s">
        <v>709</v>
      </c>
      <c r="B162" t="s">
        <v>824</v>
      </c>
      <c r="C162">
        <v>736</v>
      </c>
      <c r="D162" t="s">
        <v>512</v>
      </c>
      <c r="E162" t="str">
        <f>VLOOKUP(D162,Lookups!$A$2:$C$244,2,FALSE)</f>
        <v>Solidago rugosa</v>
      </c>
      <c r="F162">
        <v>2</v>
      </c>
    </row>
    <row r="163" spans="1:6" x14ac:dyDescent="0.2">
      <c r="A163" s="11" t="s">
        <v>709</v>
      </c>
      <c r="B163" t="s">
        <v>824</v>
      </c>
      <c r="C163">
        <v>736</v>
      </c>
      <c r="D163" t="s">
        <v>673</v>
      </c>
      <c r="E163" t="str">
        <f>VLOOKUP(D163,Lookups!$A$2:$C$244,2,FALSE)</f>
        <v>Rubus species</v>
      </c>
      <c r="F163">
        <v>2</v>
      </c>
    </row>
    <row r="164" spans="1:6" x14ac:dyDescent="0.2">
      <c r="A164" s="11" t="s">
        <v>709</v>
      </c>
      <c r="B164" t="s">
        <v>824</v>
      </c>
      <c r="C164">
        <v>736</v>
      </c>
      <c r="D164" t="s">
        <v>700</v>
      </c>
      <c r="E164" t="str">
        <f>VLOOKUP(D164,Lookups!$A$2:$C$244,2,FALSE)</f>
        <v>Fragaria species</v>
      </c>
      <c r="F164">
        <v>1</v>
      </c>
    </row>
    <row r="165" spans="1:6" x14ac:dyDescent="0.2">
      <c r="A165" s="11" t="s">
        <v>709</v>
      </c>
      <c r="B165" t="s">
        <v>824</v>
      </c>
      <c r="C165">
        <v>736</v>
      </c>
      <c r="D165" t="s">
        <v>166</v>
      </c>
      <c r="E165" t="str">
        <f>VLOOKUP(D165,Lookups!$A$2:$C$244,2,FALSE)</f>
        <v>Lysimachia quadrifolia</v>
      </c>
      <c r="F165">
        <v>1</v>
      </c>
    </row>
    <row r="166" spans="1:6" x14ac:dyDescent="0.2">
      <c r="A166" s="11" t="s">
        <v>709</v>
      </c>
      <c r="B166" t="s">
        <v>824</v>
      </c>
      <c r="C166">
        <v>736</v>
      </c>
      <c r="D166" t="s">
        <v>432</v>
      </c>
      <c r="E166" t="str">
        <f>VLOOKUP(D166,Lookups!$A$2:$C$244,2,FALSE)</f>
        <v>Celastrus orbiculatus</v>
      </c>
      <c r="F166">
        <v>1</v>
      </c>
    </row>
    <row r="167" spans="1:6" x14ac:dyDescent="0.2">
      <c r="A167" s="11" t="s">
        <v>709</v>
      </c>
      <c r="B167" t="s">
        <v>824</v>
      </c>
      <c r="C167">
        <v>736</v>
      </c>
      <c r="D167" t="s">
        <v>415</v>
      </c>
      <c r="E167" t="str">
        <f>VLOOKUP(D167,Lookups!$A$2:$C$244,2,FALSE)</f>
        <v>Rhus glabra</v>
      </c>
      <c r="F167">
        <v>2</v>
      </c>
    </row>
    <row r="168" spans="1:6" x14ac:dyDescent="0.2">
      <c r="A168" s="11" t="s">
        <v>709</v>
      </c>
      <c r="B168" t="s">
        <v>824</v>
      </c>
      <c r="C168">
        <v>736</v>
      </c>
      <c r="D168" t="s">
        <v>48</v>
      </c>
      <c r="E168" t="str">
        <f>VLOOKUP(D168,Lookups!$A$2:$C$244,2,FALSE)</f>
        <v>Carex pensylvanica</v>
      </c>
      <c r="F168">
        <v>2</v>
      </c>
    </row>
    <row r="169" spans="1:6" x14ac:dyDescent="0.2">
      <c r="A169" s="11" t="s">
        <v>709</v>
      </c>
      <c r="B169" t="s">
        <v>824</v>
      </c>
      <c r="C169">
        <v>736</v>
      </c>
      <c r="D169" t="s">
        <v>405</v>
      </c>
      <c r="E169" t="str">
        <f>VLOOKUP(D169,Lookups!$A$2:$C$244,2,FALSE)</f>
        <v>Poacaea sp. 11</v>
      </c>
      <c r="F169">
        <v>1</v>
      </c>
    </row>
    <row r="170" spans="1:6" x14ac:dyDescent="0.2">
      <c r="A170" s="11" t="s">
        <v>709</v>
      </c>
      <c r="B170" t="s">
        <v>824</v>
      </c>
      <c r="C170">
        <v>734</v>
      </c>
      <c r="D170" t="s">
        <v>237</v>
      </c>
      <c r="E170" t="str">
        <f>VLOOKUP(D170,Lookups!$A$2:$C$244,2,FALSE)</f>
        <v>Prunus serotina</v>
      </c>
      <c r="F170">
        <v>4</v>
      </c>
    </row>
    <row r="171" spans="1:6" x14ac:dyDescent="0.2">
      <c r="A171" s="11" t="s">
        <v>709</v>
      </c>
      <c r="B171" t="s">
        <v>824</v>
      </c>
      <c r="C171">
        <v>734</v>
      </c>
      <c r="D171" t="s">
        <v>471</v>
      </c>
      <c r="E171" t="str">
        <f>VLOOKUP(D171,Lookups!$A$2:$C$244,2,FALSE)</f>
        <v>Ceanothus americanus</v>
      </c>
      <c r="F171">
        <v>3</v>
      </c>
    </row>
    <row r="172" spans="1:6" x14ac:dyDescent="0.2">
      <c r="A172" s="11" t="s">
        <v>709</v>
      </c>
      <c r="B172" t="s">
        <v>824</v>
      </c>
      <c r="C172">
        <v>734</v>
      </c>
      <c r="D172" t="s">
        <v>240</v>
      </c>
      <c r="E172" t="str">
        <f>VLOOKUP(D172,Lookups!$A$2:$C$244,2,FALSE)</f>
        <v>Pteridium aquilinum</v>
      </c>
      <c r="F172">
        <v>3</v>
      </c>
    </row>
    <row r="173" spans="1:6" x14ac:dyDescent="0.2">
      <c r="A173" s="11" t="s">
        <v>709</v>
      </c>
      <c r="B173" t="s">
        <v>824</v>
      </c>
      <c r="C173">
        <v>734</v>
      </c>
      <c r="D173" t="s">
        <v>166</v>
      </c>
      <c r="E173" t="str">
        <f>VLOOKUP(D173,Lookups!$A$2:$C$244,2,FALSE)</f>
        <v>Lysimachia quadrifolia</v>
      </c>
      <c r="F173">
        <v>2</v>
      </c>
    </row>
    <row r="174" spans="1:6" x14ac:dyDescent="0.2">
      <c r="A174" s="11" t="s">
        <v>709</v>
      </c>
      <c r="B174" t="s">
        <v>824</v>
      </c>
      <c r="C174">
        <v>734</v>
      </c>
      <c r="D174" t="s">
        <v>48</v>
      </c>
      <c r="E174" t="str">
        <f>VLOOKUP(D174,Lookups!$A$2:$C$244,2,FALSE)</f>
        <v>Carex pensylvanica</v>
      </c>
      <c r="F174">
        <v>4</v>
      </c>
    </row>
    <row r="175" spans="1:6" x14ac:dyDescent="0.2">
      <c r="A175" s="11" t="s">
        <v>709</v>
      </c>
      <c r="B175" t="s">
        <v>824</v>
      </c>
      <c r="C175">
        <v>734</v>
      </c>
      <c r="D175" t="s">
        <v>415</v>
      </c>
      <c r="E175" t="str">
        <f>VLOOKUP(D175,Lookups!$A$2:$C$244,2,FALSE)</f>
        <v>Rhus glabra</v>
      </c>
      <c r="F175">
        <v>1</v>
      </c>
    </row>
    <row r="176" spans="1:6" x14ac:dyDescent="0.2">
      <c r="A176" s="11" t="s">
        <v>709</v>
      </c>
      <c r="B176" t="s">
        <v>824</v>
      </c>
      <c r="C176">
        <v>734</v>
      </c>
      <c r="D176" t="s">
        <v>673</v>
      </c>
      <c r="E176" t="str">
        <f>VLOOKUP(D176,Lookups!$A$2:$C$244,2,FALSE)</f>
        <v>Rubus species</v>
      </c>
      <c r="F176">
        <v>2</v>
      </c>
    </row>
    <row r="177" spans="1:6" x14ac:dyDescent="0.2">
      <c r="A177" s="11" t="s">
        <v>709</v>
      </c>
      <c r="B177" t="s">
        <v>824</v>
      </c>
      <c r="C177">
        <v>734</v>
      </c>
      <c r="D177" t="s">
        <v>152</v>
      </c>
      <c r="E177" t="str">
        <f>VLOOKUP(D177,Lookups!$A$2:$C$244,2,FALSE)</f>
        <v>Lonicera sp.</v>
      </c>
      <c r="F177">
        <v>2</v>
      </c>
    </row>
    <row r="178" spans="1:6" x14ac:dyDescent="0.2">
      <c r="A178" s="11" t="s">
        <v>709</v>
      </c>
      <c r="B178" t="s">
        <v>824</v>
      </c>
      <c r="C178">
        <v>734</v>
      </c>
      <c r="D178" t="s">
        <v>169</v>
      </c>
      <c r="E178" t="str">
        <f>VLOOKUP(D178,Lookups!$A$2:$C$244,2,FALSE)</f>
        <v>Melampyrum lineare</v>
      </c>
      <c r="F178">
        <v>1</v>
      </c>
    </row>
    <row r="179" spans="1:6" x14ac:dyDescent="0.2">
      <c r="A179" s="11" t="s">
        <v>709</v>
      </c>
      <c r="B179" t="s">
        <v>824</v>
      </c>
      <c r="C179">
        <v>732</v>
      </c>
      <c r="D179" t="s">
        <v>509</v>
      </c>
      <c r="E179" t="str">
        <f>VLOOKUP(D179,Lookups!$A$2:$C$244,2,FALSE)</f>
        <v>Veronica officinalis</v>
      </c>
      <c r="F179">
        <v>2</v>
      </c>
    </row>
    <row r="180" spans="1:6" x14ac:dyDescent="0.2">
      <c r="A180" s="11" t="s">
        <v>709</v>
      </c>
      <c r="B180" t="s">
        <v>824</v>
      </c>
      <c r="C180">
        <v>732</v>
      </c>
      <c r="D180" t="s">
        <v>72</v>
      </c>
      <c r="E180" t="str">
        <f>VLOOKUP(D180,Lookups!$A$2:$C$244,2,FALSE)</f>
        <v>Comptonia peregrina</v>
      </c>
      <c r="F180">
        <v>4</v>
      </c>
    </row>
    <row r="181" spans="1:6" x14ac:dyDescent="0.2">
      <c r="A181" s="11" t="s">
        <v>709</v>
      </c>
      <c r="B181" t="s">
        <v>824</v>
      </c>
      <c r="C181">
        <v>732</v>
      </c>
      <c r="D181" t="s">
        <v>415</v>
      </c>
      <c r="E181" t="str">
        <f>VLOOKUP(D181,Lookups!$A$2:$C$244,2,FALSE)</f>
        <v>Rhus glabra</v>
      </c>
      <c r="F181">
        <v>4</v>
      </c>
    </row>
    <row r="182" spans="1:6" x14ac:dyDescent="0.2">
      <c r="A182" s="11" t="s">
        <v>709</v>
      </c>
      <c r="B182" t="s">
        <v>824</v>
      </c>
      <c r="C182">
        <v>732</v>
      </c>
      <c r="D182" t="s">
        <v>253</v>
      </c>
      <c r="E182" t="str">
        <f>VLOOKUP(D182,Lookups!$A$2:$C$244,2,FALSE)</f>
        <v>Quercus ilicifolia</v>
      </c>
      <c r="F182">
        <v>5</v>
      </c>
    </row>
    <row r="183" spans="1:6" x14ac:dyDescent="0.2">
      <c r="A183" s="11" t="s">
        <v>709</v>
      </c>
      <c r="B183" t="s">
        <v>824</v>
      </c>
      <c r="C183">
        <v>732</v>
      </c>
      <c r="D183" t="s">
        <v>673</v>
      </c>
      <c r="E183" t="str">
        <f>VLOOKUP(D183,Lookups!$A$2:$C$244,2,FALSE)</f>
        <v>Rubus species</v>
      </c>
      <c r="F183">
        <v>2</v>
      </c>
    </row>
    <row r="184" spans="1:6" x14ac:dyDescent="0.2">
      <c r="A184" s="11" t="s">
        <v>709</v>
      </c>
      <c r="B184" t="s">
        <v>824</v>
      </c>
      <c r="C184">
        <v>732</v>
      </c>
      <c r="D184" t="s">
        <v>418</v>
      </c>
      <c r="E184" t="str">
        <f>VLOOKUP(D184,Lookups!$A$2:$C$244,2,FALSE)</f>
        <v>Rhus hirta</v>
      </c>
      <c r="F184">
        <v>2</v>
      </c>
    </row>
    <row r="185" spans="1:6" x14ac:dyDescent="0.2">
      <c r="A185" s="11" t="s">
        <v>709</v>
      </c>
      <c r="B185" t="s">
        <v>824</v>
      </c>
      <c r="C185">
        <v>732</v>
      </c>
      <c r="D185" t="s">
        <v>471</v>
      </c>
      <c r="E185" t="str">
        <f>VLOOKUP(D185,Lookups!$A$2:$C$244,2,FALSE)</f>
        <v>Ceanothus americanus</v>
      </c>
      <c r="F185">
        <v>3</v>
      </c>
    </row>
    <row r="186" spans="1:6" x14ac:dyDescent="0.2">
      <c r="A186" s="11" t="s">
        <v>709</v>
      </c>
      <c r="B186" t="s">
        <v>824</v>
      </c>
      <c r="C186">
        <v>732</v>
      </c>
      <c r="D186" t="s">
        <v>48</v>
      </c>
      <c r="E186" t="str">
        <f>VLOOKUP(D186,Lookups!$A$2:$C$244,2,FALSE)</f>
        <v>Carex pensylvanica</v>
      </c>
      <c r="F186">
        <v>3</v>
      </c>
    </row>
    <row r="187" spans="1:6" x14ac:dyDescent="0.2">
      <c r="A187" s="11" t="s">
        <v>709</v>
      </c>
      <c r="B187" t="s">
        <v>824</v>
      </c>
      <c r="C187">
        <v>732</v>
      </c>
      <c r="D187" t="s">
        <v>166</v>
      </c>
      <c r="E187" t="str">
        <f>VLOOKUP(D187,Lookups!$A$2:$C$244,2,FALSE)</f>
        <v>Lysimachia quadrifolia</v>
      </c>
      <c r="F187">
        <v>1</v>
      </c>
    </row>
    <row r="188" spans="1:6" x14ac:dyDescent="0.2">
      <c r="A188" s="11" t="s">
        <v>709</v>
      </c>
      <c r="B188" t="s">
        <v>824</v>
      </c>
      <c r="C188">
        <v>732</v>
      </c>
      <c r="D188" t="s">
        <v>337</v>
      </c>
      <c r="E188" t="str">
        <f>VLOOKUP(D188,Lookups!$A$2:$C$244,2,FALSE)</f>
        <v>Vaccinium pallidum</v>
      </c>
      <c r="F188">
        <v>2</v>
      </c>
    </row>
    <row r="189" spans="1:6" x14ac:dyDescent="0.2">
      <c r="A189" s="11" t="s">
        <v>709</v>
      </c>
      <c r="B189" t="s">
        <v>824</v>
      </c>
      <c r="C189">
        <v>732</v>
      </c>
      <c r="D189" t="s">
        <v>113</v>
      </c>
      <c r="E189" t="str">
        <f>VLOOKUP(D189,Lookups!$A$2:$C$244,2,FALSE)</f>
        <v>Gaylussacia baccata</v>
      </c>
      <c r="F189">
        <v>2</v>
      </c>
    </row>
    <row r="190" spans="1:6" x14ac:dyDescent="0.2">
      <c r="A190" s="11" t="s">
        <v>709</v>
      </c>
      <c r="B190" t="s">
        <v>824</v>
      </c>
      <c r="C190">
        <v>732</v>
      </c>
      <c r="D190" t="s">
        <v>405</v>
      </c>
      <c r="E190" t="str">
        <f>VLOOKUP(D190,Lookups!$A$2:$C$244,2,FALSE)</f>
        <v>Poacaea sp. 11</v>
      </c>
      <c r="F190">
        <v>1</v>
      </c>
    </row>
    <row r="191" spans="1:6" x14ac:dyDescent="0.2">
      <c r="A191" s="11" t="s">
        <v>709</v>
      </c>
      <c r="B191" t="s">
        <v>824</v>
      </c>
      <c r="C191">
        <v>730</v>
      </c>
      <c r="D191" t="s">
        <v>253</v>
      </c>
      <c r="E191" t="str">
        <f>VLOOKUP(D191,Lookups!$A$2:$C$244,2,FALSE)</f>
        <v>Quercus ilicifolia</v>
      </c>
      <c r="F191">
        <v>5</v>
      </c>
    </row>
    <row r="192" spans="1:6" x14ac:dyDescent="0.2">
      <c r="A192" s="11" t="s">
        <v>709</v>
      </c>
      <c r="B192" t="s">
        <v>824</v>
      </c>
      <c r="C192">
        <v>730</v>
      </c>
      <c r="D192" t="s">
        <v>72</v>
      </c>
      <c r="E192" t="str">
        <f>VLOOKUP(D192,Lookups!$A$2:$C$244,2,FALSE)</f>
        <v>Comptonia peregrina</v>
      </c>
      <c r="F192">
        <v>5</v>
      </c>
    </row>
    <row r="193" spans="1:6" x14ac:dyDescent="0.2">
      <c r="A193" s="11" t="s">
        <v>709</v>
      </c>
      <c r="B193" t="s">
        <v>824</v>
      </c>
      <c r="C193">
        <v>730</v>
      </c>
      <c r="D193" t="s">
        <v>113</v>
      </c>
      <c r="E193" t="str">
        <f>VLOOKUP(D193,Lookups!$A$2:$C$244,2,FALSE)</f>
        <v>Gaylussacia baccata</v>
      </c>
      <c r="F193">
        <v>3</v>
      </c>
    </row>
    <row r="194" spans="1:6" x14ac:dyDescent="0.2">
      <c r="A194" s="11" t="s">
        <v>709</v>
      </c>
      <c r="B194" t="s">
        <v>824</v>
      </c>
      <c r="C194">
        <v>730</v>
      </c>
      <c r="D194" t="s">
        <v>337</v>
      </c>
      <c r="E194" t="str">
        <f>VLOOKUP(D194,Lookups!$A$2:$C$244,2,FALSE)</f>
        <v>Vaccinium pallidum</v>
      </c>
      <c r="F194">
        <v>4</v>
      </c>
    </row>
    <row r="195" spans="1:6" x14ac:dyDescent="0.2">
      <c r="A195" s="11" t="s">
        <v>709</v>
      </c>
      <c r="B195" t="s">
        <v>824</v>
      </c>
      <c r="C195">
        <v>730</v>
      </c>
      <c r="D195" t="s">
        <v>673</v>
      </c>
      <c r="E195" t="str">
        <f>VLOOKUP(D195,Lookups!$A$2:$C$244,2,FALSE)</f>
        <v>Rubus species</v>
      </c>
      <c r="F195">
        <v>3</v>
      </c>
    </row>
    <row r="196" spans="1:6" x14ac:dyDescent="0.2">
      <c r="A196" s="11" t="s">
        <v>709</v>
      </c>
      <c r="B196" t="s">
        <v>824</v>
      </c>
      <c r="C196">
        <v>730</v>
      </c>
      <c r="D196" t="s">
        <v>48</v>
      </c>
      <c r="E196" t="str">
        <f>VLOOKUP(D196,Lookups!$A$2:$C$244,2,FALSE)</f>
        <v>Carex pensylvanica</v>
      </c>
      <c r="F196">
        <v>1</v>
      </c>
    </row>
    <row r="197" spans="1:6" x14ac:dyDescent="0.2">
      <c r="A197" s="11" t="s">
        <v>709</v>
      </c>
      <c r="B197" t="s">
        <v>824</v>
      </c>
      <c r="C197">
        <v>730</v>
      </c>
      <c r="D197" t="s">
        <v>415</v>
      </c>
      <c r="E197" t="str">
        <f>VLOOKUP(D197,Lookups!$A$2:$C$244,2,FALSE)</f>
        <v>Rhus glabra</v>
      </c>
      <c r="F197">
        <v>2</v>
      </c>
    </row>
    <row r="198" spans="1:6" x14ac:dyDescent="0.2">
      <c r="A198" s="11" t="s">
        <v>709</v>
      </c>
      <c r="B198" t="s">
        <v>824</v>
      </c>
      <c r="C198">
        <v>730</v>
      </c>
      <c r="D198" t="s">
        <v>166</v>
      </c>
      <c r="E198" t="str">
        <f>VLOOKUP(D198,Lookups!$A$2:$C$244,2,FALSE)</f>
        <v>Lysimachia quadrifolia</v>
      </c>
      <c r="F198">
        <v>1</v>
      </c>
    </row>
    <row r="199" spans="1:6" x14ac:dyDescent="0.2">
      <c r="A199" s="11" t="s">
        <v>709</v>
      </c>
      <c r="B199" t="s">
        <v>824</v>
      </c>
      <c r="C199">
        <v>730</v>
      </c>
      <c r="D199" t="s">
        <v>405</v>
      </c>
      <c r="E199" t="str">
        <f>VLOOKUP(D199,Lookups!$A$2:$C$244,2,FALSE)</f>
        <v>Poacaea sp. 11</v>
      </c>
      <c r="F199">
        <v>1</v>
      </c>
    </row>
    <row r="200" spans="1:6" x14ac:dyDescent="0.2">
      <c r="A200" t="s">
        <v>721</v>
      </c>
      <c r="B200" t="s">
        <v>824</v>
      </c>
      <c r="C200">
        <v>866</v>
      </c>
      <c r="D200" t="s">
        <v>253</v>
      </c>
      <c r="E200" t="str">
        <f>VLOOKUP(D200,Lookups!$A$2:$C$244,2,FALSE)</f>
        <v>Quercus ilicifolia</v>
      </c>
      <c r="F200">
        <v>6</v>
      </c>
    </row>
    <row r="201" spans="1:6" x14ac:dyDescent="0.2">
      <c r="A201" t="s">
        <v>721</v>
      </c>
      <c r="B201" t="s">
        <v>824</v>
      </c>
      <c r="C201">
        <v>866</v>
      </c>
      <c r="D201" t="s">
        <v>72</v>
      </c>
      <c r="E201" t="str">
        <f>VLOOKUP(D201,Lookups!$A$2:$C$244,2,FALSE)</f>
        <v>Comptonia peregrina</v>
      </c>
      <c r="F201">
        <v>4</v>
      </c>
    </row>
    <row r="202" spans="1:6" x14ac:dyDescent="0.2">
      <c r="A202" t="s">
        <v>721</v>
      </c>
      <c r="B202" t="s">
        <v>824</v>
      </c>
      <c r="C202">
        <v>866</v>
      </c>
      <c r="D202" t="s">
        <v>48</v>
      </c>
      <c r="E202" t="str">
        <f>VLOOKUP(D202,Lookups!$A$2:$C$244,2,FALSE)</f>
        <v>Carex pensylvanica</v>
      </c>
      <c r="F202">
        <v>4</v>
      </c>
    </row>
    <row r="203" spans="1:6" x14ac:dyDescent="0.2">
      <c r="A203" t="s">
        <v>721</v>
      </c>
      <c r="B203" t="s">
        <v>824</v>
      </c>
      <c r="C203">
        <v>866</v>
      </c>
      <c r="D203" t="s">
        <v>471</v>
      </c>
      <c r="E203" t="str">
        <f>VLOOKUP(D203,Lookups!$A$2:$C$244,2,FALSE)</f>
        <v>Ceanothus americanus</v>
      </c>
      <c r="F203">
        <v>1</v>
      </c>
    </row>
    <row r="204" spans="1:6" x14ac:dyDescent="0.2">
      <c r="A204" t="s">
        <v>721</v>
      </c>
      <c r="B204" t="s">
        <v>824</v>
      </c>
      <c r="C204">
        <v>866</v>
      </c>
      <c r="D204" t="s">
        <v>166</v>
      </c>
      <c r="E204" t="str">
        <f>VLOOKUP(D204,Lookups!$A$2:$C$244,2,FALSE)</f>
        <v>Lysimachia quadrifolia</v>
      </c>
      <c r="F204">
        <v>2</v>
      </c>
    </row>
    <row r="205" spans="1:6" x14ac:dyDescent="0.2">
      <c r="A205" t="s">
        <v>721</v>
      </c>
      <c r="B205" t="s">
        <v>824</v>
      </c>
      <c r="C205">
        <v>866</v>
      </c>
      <c r="D205" t="s">
        <v>483</v>
      </c>
      <c r="E205" t="str">
        <f>VLOOKUP(D205,Lookups!$A$2:$C$244,2,FALSE)</f>
        <v>Vistis riparia</v>
      </c>
      <c r="F205">
        <v>1</v>
      </c>
    </row>
    <row r="206" spans="1:6" x14ac:dyDescent="0.2">
      <c r="A206" t="s">
        <v>721</v>
      </c>
      <c r="B206" t="s">
        <v>824</v>
      </c>
      <c r="C206">
        <v>866</v>
      </c>
      <c r="D206" t="s">
        <v>337</v>
      </c>
      <c r="E206" t="str">
        <f>VLOOKUP(D206,Lookups!$A$2:$C$244,2,FALSE)</f>
        <v>Vaccinium pallidum</v>
      </c>
      <c r="F206">
        <v>2</v>
      </c>
    </row>
    <row r="207" spans="1:6" x14ac:dyDescent="0.2">
      <c r="A207" t="s">
        <v>721</v>
      </c>
      <c r="B207" t="s">
        <v>824</v>
      </c>
      <c r="C207">
        <v>866</v>
      </c>
      <c r="D207" t="s">
        <v>113</v>
      </c>
      <c r="E207" t="str">
        <f>VLOOKUP(D207,Lookups!$A$2:$C$244,2,FALSE)</f>
        <v>Gaylussacia baccata</v>
      </c>
      <c r="F207">
        <v>2</v>
      </c>
    </row>
    <row r="208" spans="1:6" x14ac:dyDescent="0.2">
      <c r="A208" t="s">
        <v>721</v>
      </c>
      <c r="B208" t="s">
        <v>824</v>
      </c>
      <c r="C208">
        <v>866</v>
      </c>
      <c r="D208" t="s">
        <v>590</v>
      </c>
      <c r="E208" t="str">
        <f>VLOOKUP(D208,Lookups!$A$2:$C$244,2,FALSE)</f>
        <v>Desmodium canadense</v>
      </c>
      <c r="F208">
        <v>1</v>
      </c>
    </row>
    <row r="209" spans="1:6" x14ac:dyDescent="0.2">
      <c r="A209" t="s">
        <v>721</v>
      </c>
      <c r="B209" t="s">
        <v>824</v>
      </c>
      <c r="C209">
        <v>866</v>
      </c>
      <c r="D209" t="s">
        <v>624</v>
      </c>
      <c r="E209" t="str">
        <f>VLOOKUP(D209,Lookups!$A$2:$C$244,2,FALSE)</f>
        <v>Poacaea sp. 20</v>
      </c>
      <c r="F209">
        <v>1</v>
      </c>
    </row>
    <row r="210" spans="1:6" x14ac:dyDescent="0.2">
      <c r="A210" t="s">
        <v>721</v>
      </c>
      <c r="B210" t="s">
        <v>824</v>
      </c>
      <c r="C210">
        <v>864</v>
      </c>
      <c r="D210" t="s">
        <v>152</v>
      </c>
      <c r="E210" t="str">
        <f>VLOOKUP(D210,Lookups!$A$2:$C$244,2,FALSE)</f>
        <v>Lonicera sp.</v>
      </c>
      <c r="F210">
        <v>5</v>
      </c>
    </row>
    <row r="211" spans="1:6" x14ac:dyDescent="0.2">
      <c r="A211" t="s">
        <v>721</v>
      </c>
      <c r="B211" t="s">
        <v>824</v>
      </c>
      <c r="C211">
        <v>864</v>
      </c>
      <c r="D211" t="s">
        <v>253</v>
      </c>
      <c r="E211" t="str">
        <f>VLOOKUP(D211,Lookups!$A$2:$C$244,2,FALSE)</f>
        <v>Quercus ilicifolia</v>
      </c>
      <c r="F211">
        <v>5</v>
      </c>
    </row>
    <row r="212" spans="1:6" x14ac:dyDescent="0.2">
      <c r="A212" t="s">
        <v>721</v>
      </c>
      <c r="B212" t="s">
        <v>824</v>
      </c>
      <c r="C212">
        <v>864</v>
      </c>
      <c r="D212" t="s">
        <v>471</v>
      </c>
      <c r="E212" t="str">
        <f>VLOOKUP(D212,Lookups!$A$2:$C$244,2,FALSE)</f>
        <v>Ceanothus americanus</v>
      </c>
      <c r="F212">
        <v>3</v>
      </c>
    </row>
    <row r="213" spans="1:6" x14ac:dyDescent="0.2">
      <c r="A213" t="s">
        <v>721</v>
      </c>
      <c r="B213" t="s">
        <v>824</v>
      </c>
      <c r="C213">
        <v>864</v>
      </c>
      <c r="D213" t="s">
        <v>673</v>
      </c>
      <c r="E213" t="str">
        <f>VLOOKUP(D213,Lookups!$A$2:$C$244,2,FALSE)</f>
        <v>Rubus species</v>
      </c>
      <c r="F213">
        <v>2</v>
      </c>
    </row>
    <row r="214" spans="1:6" x14ac:dyDescent="0.2">
      <c r="A214" t="s">
        <v>721</v>
      </c>
      <c r="B214" t="s">
        <v>824</v>
      </c>
      <c r="C214">
        <v>864</v>
      </c>
      <c r="D214" t="s">
        <v>700</v>
      </c>
      <c r="E214" t="str">
        <f>VLOOKUP(D214,Lookups!$A$2:$C$244,2,FALSE)</f>
        <v>Fragaria species</v>
      </c>
      <c r="F214">
        <v>2</v>
      </c>
    </row>
    <row r="215" spans="1:6" x14ac:dyDescent="0.2">
      <c r="A215" t="s">
        <v>721</v>
      </c>
      <c r="B215" t="s">
        <v>824</v>
      </c>
      <c r="C215">
        <v>864</v>
      </c>
      <c r="D215" t="s">
        <v>337</v>
      </c>
      <c r="E215" t="str">
        <f>VLOOKUP(D215,Lookups!$A$2:$C$244,2,FALSE)</f>
        <v>Vaccinium pallidum</v>
      </c>
      <c r="F215">
        <v>3</v>
      </c>
    </row>
    <row r="216" spans="1:6" x14ac:dyDescent="0.2">
      <c r="A216" t="s">
        <v>721</v>
      </c>
      <c r="B216" t="s">
        <v>824</v>
      </c>
      <c r="C216">
        <v>864</v>
      </c>
      <c r="D216" t="s">
        <v>166</v>
      </c>
      <c r="E216" t="str">
        <f>VLOOKUP(D216,Lookups!$A$2:$C$244,2,FALSE)</f>
        <v>Lysimachia quadrifolia</v>
      </c>
      <c r="F216">
        <v>2</v>
      </c>
    </row>
    <row r="217" spans="1:6" x14ac:dyDescent="0.2">
      <c r="A217" t="s">
        <v>721</v>
      </c>
      <c r="B217" t="s">
        <v>824</v>
      </c>
      <c r="C217">
        <v>864</v>
      </c>
      <c r="D217" t="s">
        <v>48</v>
      </c>
      <c r="E217" t="str">
        <f>VLOOKUP(D217,Lookups!$A$2:$C$244,2,FALSE)</f>
        <v>Carex pensylvanica</v>
      </c>
      <c r="F217">
        <v>5</v>
      </c>
    </row>
    <row r="218" spans="1:6" x14ac:dyDescent="0.2">
      <c r="A218" t="s">
        <v>721</v>
      </c>
      <c r="B218" t="s">
        <v>824</v>
      </c>
      <c r="C218">
        <v>864</v>
      </c>
      <c r="D218" t="s">
        <v>621</v>
      </c>
      <c r="E218" t="str">
        <f>VLOOKUP(D218,Lookups!$A$2:$C$244,2,FALSE)</f>
        <v>Uvularia perfoliata</v>
      </c>
      <c r="F218">
        <v>1</v>
      </c>
    </row>
    <row r="219" spans="1:6" x14ac:dyDescent="0.2">
      <c r="A219" t="s">
        <v>721</v>
      </c>
      <c r="B219" t="s">
        <v>824</v>
      </c>
      <c r="C219">
        <v>864</v>
      </c>
      <c r="D219" t="s">
        <v>615</v>
      </c>
      <c r="E219" t="str">
        <f>VLOOKUP(D219,Lookups!$A$2:$C$244,2,FALSE)</f>
        <v>Centaurea stoebe</v>
      </c>
      <c r="F219">
        <v>2</v>
      </c>
    </row>
    <row r="220" spans="1:6" x14ac:dyDescent="0.2">
      <c r="A220" t="s">
        <v>721</v>
      </c>
      <c r="B220" t="s">
        <v>824</v>
      </c>
      <c r="C220">
        <v>864</v>
      </c>
      <c r="D220" t="s">
        <v>405</v>
      </c>
      <c r="E220" t="str">
        <f>VLOOKUP(D220,Lookups!$A$2:$C$244,2,FALSE)</f>
        <v>Poacaea sp. 11</v>
      </c>
      <c r="F220">
        <v>1</v>
      </c>
    </row>
    <row r="221" spans="1:6" x14ac:dyDescent="0.2">
      <c r="A221" t="s">
        <v>721</v>
      </c>
      <c r="B221" t="s">
        <v>824</v>
      </c>
      <c r="C221">
        <v>862</v>
      </c>
      <c r="D221" t="s">
        <v>253</v>
      </c>
      <c r="E221" t="str">
        <f>VLOOKUP(D221,Lookups!$A$2:$C$244,2,FALSE)</f>
        <v>Quercus ilicifolia</v>
      </c>
      <c r="F221">
        <v>4</v>
      </c>
    </row>
    <row r="222" spans="1:6" x14ac:dyDescent="0.2">
      <c r="A222" t="s">
        <v>721</v>
      </c>
      <c r="B222" t="s">
        <v>824</v>
      </c>
      <c r="C222">
        <v>862</v>
      </c>
      <c r="D222" t="s">
        <v>673</v>
      </c>
      <c r="E222" t="str">
        <f>VLOOKUP(D222,Lookups!$A$2:$C$244,2,FALSE)</f>
        <v>Rubus species</v>
      </c>
      <c r="F222">
        <v>3</v>
      </c>
    </row>
    <row r="223" spans="1:6" x14ac:dyDescent="0.2">
      <c r="A223" t="s">
        <v>721</v>
      </c>
      <c r="B223" t="s">
        <v>824</v>
      </c>
      <c r="C223">
        <v>862</v>
      </c>
      <c r="D223" t="s">
        <v>674</v>
      </c>
      <c r="E223" t="str">
        <f>VLOOKUP(D223,Lookups!$A$2:$C$244,2,FALSE)</f>
        <v>Cornus species</v>
      </c>
      <c r="F223">
        <v>1</v>
      </c>
    </row>
    <row r="224" spans="1:6" x14ac:dyDescent="0.2">
      <c r="A224" t="s">
        <v>721</v>
      </c>
      <c r="B224" t="s">
        <v>824</v>
      </c>
      <c r="C224">
        <v>862</v>
      </c>
      <c r="D224" t="s">
        <v>48</v>
      </c>
      <c r="E224" t="str">
        <f>VLOOKUP(D224,Lookups!$A$2:$C$244,2,FALSE)</f>
        <v>Carex pensylvanica</v>
      </c>
      <c r="F224">
        <v>3</v>
      </c>
    </row>
    <row r="225" spans="1:6" x14ac:dyDescent="0.2">
      <c r="A225" t="s">
        <v>721</v>
      </c>
      <c r="B225" t="s">
        <v>824</v>
      </c>
      <c r="C225">
        <v>862</v>
      </c>
      <c r="D225" t="s">
        <v>624</v>
      </c>
      <c r="E225" t="str">
        <f>VLOOKUP(D225,Lookups!$A$2:$C$244,2,FALSE)</f>
        <v>Poacaea sp. 20</v>
      </c>
      <c r="F225">
        <v>2</v>
      </c>
    </row>
    <row r="226" spans="1:6" x14ac:dyDescent="0.2">
      <c r="A226" t="s">
        <v>721</v>
      </c>
      <c r="B226" t="s">
        <v>824</v>
      </c>
      <c r="C226">
        <v>862</v>
      </c>
      <c r="D226" t="s">
        <v>680</v>
      </c>
      <c r="E226" t="str">
        <f>VLOOKUP(D226,Lookups!$A$2:$C$244,2,FALSE)</f>
        <v>Solidago unknown 2</v>
      </c>
      <c r="F226">
        <v>3</v>
      </c>
    </row>
    <row r="227" spans="1:6" x14ac:dyDescent="0.2">
      <c r="A227" t="s">
        <v>721</v>
      </c>
      <c r="B227" t="s">
        <v>824</v>
      </c>
      <c r="C227">
        <v>862</v>
      </c>
      <c r="D227" t="s">
        <v>639</v>
      </c>
      <c r="E227" t="str">
        <f>VLOOKUP(D227,Lookups!$A$2:$C$244,2,FALSE)</f>
        <v>Circaea canadensis</v>
      </c>
      <c r="F227">
        <v>1</v>
      </c>
    </row>
    <row r="228" spans="1:6" x14ac:dyDescent="0.2">
      <c r="A228" t="s">
        <v>721</v>
      </c>
      <c r="B228" t="s">
        <v>824</v>
      </c>
      <c r="C228">
        <v>862</v>
      </c>
      <c r="D228" t="s">
        <v>166</v>
      </c>
      <c r="E228" t="str">
        <f>VLOOKUP(D228,Lookups!$A$2:$C$244,2,FALSE)</f>
        <v>Lysimachia quadrifolia</v>
      </c>
      <c r="F228">
        <v>1</v>
      </c>
    </row>
    <row r="229" spans="1:6" x14ac:dyDescent="0.2">
      <c r="A229" t="s">
        <v>721</v>
      </c>
      <c r="B229" t="s">
        <v>824</v>
      </c>
      <c r="C229">
        <v>860</v>
      </c>
      <c r="D229" t="s">
        <v>253</v>
      </c>
      <c r="E229" t="str">
        <f>VLOOKUP(D229,Lookups!$A$2:$C$244,2,FALSE)</f>
        <v>Quercus ilicifolia</v>
      </c>
      <c r="F229">
        <v>7</v>
      </c>
    </row>
    <row r="230" spans="1:6" x14ac:dyDescent="0.2">
      <c r="A230" t="s">
        <v>721</v>
      </c>
      <c r="B230" t="s">
        <v>824</v>
      </c>
      <c r="C230">
        <v>860</v>
      </c>
      <c r="D230" t="s">
        <v>673</v>
      </c>
      <c r="E230" t="str">
        <f>VLOOKUP(D230,Lookups!$A$2:$C$244,2,FALSE)</f>
        <v>Rubus species</v>
      </c>
      <c r="F230">
        <v>3</v>
      </c>
    </row>
    <row r="231" spans="1:6" x14ac:dyDescent="0.2">
      <c r="A231" t="s">
        <v>721</v>
      </c>
      <c r="B231" t="s">
        <v>824</v>
      </c>
      <c r="C231">
        <v>860</v>
      </c>
      <c r="D231" t="s">
        <v>166</v>
      </c>
      <c r="E231" t="str">
        <f>VLOOKUP(D231,Lookups!$A$2:$C$244,2,FALSE)</f>
        <v>Lysimachia quadrifolia</v>
      </c>
      <c r="F231">
        <v>2</v>
      </c>
    </row>
    <row r="232" spans="1:6" x14ac:dyDescent="0.2">
      <c r="A232" t="s">
        <v>721</v>
      </c>
      <c r="B232" t="s">
        <v>824</v>
      </c>
      <c r="C232">
        <v>860</v>
      </c>
      <c r="D232" t="s">
        <v>152</v>
      </c>
      <c r="E232" t="str">
        <f>VLOOKUP(D232,Lookups!$A$2:$C$244,2,FALSE)</f>
        <v>Lonicera sp.</v>
      </c>
      <c r="F232">
        <v>1</v>
      </c>
    </row>
    <row r="233" spans="1:6" x14ac:dyDescent="0.2">
      <c r="A233" t="s">
        <v>721</v>
      </c>
      <c r="B233" t="s">
        <v>824</v>
      </c>
      <c r="C233">
        <v>860</v>
      </c>
      <c r="D233" t="s">
        <v>624</v>
      </c>
      <c r="E233" t="str">
        <f>VLOOKUP(D233,Lookups!$A$2:$C$244,2,FALSE)</f>
        <v>Poacaea sp. 20</v>
      </c>
      <c r="F233">
        <v>2</v>
      </c>
    </row>
    <row r="234" spans="1:6" x14ac:dyDescent="0.2">
      <c r="A234" t="s">
        <v>721</v>
      </c>
      <c r="B234" t="s">
        <v>824</v>
      </c>
      <c r="C234">
        <v>860</v>
      </c>
      <c r="D234" t="s">
        <v>674</v>
      </c>
      <c r="E234" t="str">
        <f>VLOOKUP(D234,Lookups!$A$2:$C$244,2,FALSE)</f>
        <v>Cornus species</v>
      </c>
      <c r="F234">
        <v>1</v>
      </c>
    </row>
    <row r="235" spans="1:6" x14ac:dyDescent="0.2">
      <c r="A235" t="s">
        <v>721</v>
      </c>
      <c r="B235" t="s">
        <v>824</v>
      </c>
      <c r="C235">
        <v>860</v>
      </c>
      <c r="D235" t="s">
        <v>48</v>
      </c>
      <c r="E235" t="str">
        <f>VLOOKUP(D235,Lookups!$A$2:$C$244,2,FALSE)</f>
        <v>Carex pensylvanica</v>
      </c>
      <c r="F235">
        <v>1</v>
      </c>
    </row>
    <row r="236" spans="1:6" x14ac:dyDescent="0.2">
      <c r="A236" t="s">
        <v>721</v>
      </c>
      <c r="B236" t="s">
        <v>824</v>
      </c>
      <c r="C236">
        <v>858</v>
      </c>
      <c r="D236" t="s">
        <v>471</v>
      </c>
      <c r="E236" t="str">
        <f>VLOOKUP(D236,Lookups!$A$2:$C$244,2,FALSE)</f>
        <v>Ceanothus americanus</v>
      </c>
      <c r="F236">
        <v>7</v>
      </c>
    </row>
    <row r="237" spans="1:6" x14ac:dyDescent="0.2">
      <c r="A237" t="s">
        <v>721</v>
      </c>
      <c r="B237" t="s">
        <v>824</v>
      </c>
      <c r="C237">
        <v>858</v>
      </c>
      <c r="D237" t="s">
        <v>337</v>
      </c>
      <c r="E237" t="str">
        <f>VLOOKUP(D237,Lookups!$A$2:$C$244,2,FALSE)</f>
        <v>Vaccinium pallidum</v>
      </c>
      <c r="F237">
        <v>3</v>
      </c>
    </row>
    <row r="238" spans="1:6" x14ac:dyDescent="0.2">
      <c r="A238" t="s">
        <v>721</v>
      </c>
      <c r="B238" t="s">
        <v>824</v>
      </c>
      <c r="C238">
        <v>858</v>
      </c>
      <c r="D238" t="s">
        <v>113</v>
      </c>
      <c r="E238" t="str">
        <f>VLOOKUP(D238,Lookups!$A$2:$C$244,2,FALSE)</f>
        <v>Gaylussacia baccata</v>
      </c>
      <c r="F238">
        <v>3</v>
      </c>
    </row>
    <row r="239" spans="1:6" x14ac:dyDescent="0.2">
      <c r="A239" t="s">
        <v>721</v>
      </c>
      <c r="B239" t="s">
        <v>824</v>
      </c>
      <c r="C239">
        <v>858</v>
      </c>
      <c r="D239" t="s">
        <v>240</v>
      </c>
      <c r="E239" t="str">
        <f>VLOOKUP(D239,Lookups!$A$2:$C$244,2,FALSE)</f>
        <v>Pteridium aquilinum</v>
      </c>
      <c r="F239">
        <v>3</v>
      </c>
    </row>
    <row r="240" spans="1:6" x14ac:dyDescent="0.2">
      <c r="A240" t="s">
        <v>721</v>
      </c>
      <c r="B240" t="s">
        <v>824</v>
      </c>
      <c r="C240">
        <v>858</v>
      </c>
      <c r="D240" t="s">
        <v>48</v>
      </c>
      <c r="E240" t="str">
        <f>VLOOKUP(D240,Lookups!$A$2:$C$244,2,FALSE)</f>
        <v>Carex pensylvanica</v>
      </c>
      <c r="F240">
        <v>4</v>
      </c>
    </row>
    <row r="241" spans="1:6" x14ac:dyDescent="0.2">
      <c r="A241" t="s">
        <v>721</v>
      </c>
      <c r="B241" t="s">
        <v>824</v>
      </c>
      <c r="C241">
        <v>858</v>
      </c>
      <c r="D241" t="s">
        <v>673</v>
      </c>
      <c r="E241" t="str">
        <f>VLOOKUP(D241,Lookups!$A$2:$C$244,2,FALSE)</f>
        <v>Rubus species</v>
      </c>
      <c r="F241">
        <v>2</v>
      </c>
    </row>
    <row r="242" spans="1:6" x14ac:dyDescent="0.2">
      <c r="A242" t="s">
        <v>721</v>
      </c>
      <c r="B242" t="s">
        <v>824</v>
      </c>
      <c r="C242">
        <v>858</v>
      </c>
      <c r="D242" t="s">
        <v>155</v>
      </c>
      <c r="E242" t="str">
        <f>VLOOKUP(D242,Lookups!$A$2:$C$244,2,FALSE)</f>
        <v>Lupinus perennis</v>
      </c>
      <c r="F242">
        <v>1</v>
      </c>
    </row>
    <row r="243" spans="1:6" x14ac:dyDescent="0.2">
      <c r="A243" t="s">
        <v>721</v>
      </c>
      <c r="B243" t="s">
        <v>824</v>
      </c>
      <c r="C243">
        <v>858</v>
      </c>
      <c r="D243" t="s">
        <v>166</v>
      </c>
      <c r="E243" t="str">
        <f>VLOOKUP(D243,Lookups!$A$2:$C$244,2,FALSE)</f>
        <v>Lysimachia quadrifolia</v>
      </c>
      <c r="F243">
        <v>1</v>
      </c>
    </row>
    <row r="244" spans="1:6" x14ac:dyDescent="0.2">
      <c r="A244" t="s">
        <v>721</v>
      </c>
      <c r="B244" t="s">
        <v>824</v>
      </c>
      <c r="C244">
        <v>858</v>
      </c>
      <c r="D244" t="s">
        <v>405</v>
      </c>
      <c r="E244" t="str">
        <f>VLOOKUP(D244,Lookups!$A$2:$C$244,2,FALSE)</f>
        <v>Poacaea sp. 11</v>
      </c>
      <c r="F244">
        <v>2</v>
      </c>
    </row>
    <row r="245" spans="1:6" x14ac:dyDescent="0.2">
      <c r="A245" t="s">
        <v>721</v>
      </c>
      <c r="B245" t="s">
        <v>824</v>
      </c>
      <c r="C245">
        <v>856</v>
      </c>
      <c r="D245" t="s">
        <v>471</v>
      </c>
      <c r="E245" t="str">
        <f>VLOOKUP(D245,Lookups!$A$2:$C$244,2,FALSE)</f>
        <v>Ceanothus americanus</v>
      </c>
      <c r="F245">
        <v>6</v>
      </c>
    </row>
    <row r="246" spans="1:6" x14ac:dyDescent="0.2">
      <c r="A246" t="s">
        <v>721</v>
      </c>
      <c r="B246" t="s">
        <v>824</v>
      </c>
      <c r="C246">
        <v>856</v>
      </c>
      <c r="D246" t="s">
        <v>673</v>
      </c>
      <c r="E246" t="str">
        <f>VLOOKUP(D246,Lookups!$A$2:$C$244,2,FALSE)</f>
        <v>Rubus species</v>
      </c>
      <c r="F246">
        <v>3</v>
      </c>
    </row>
    <row r="247" spans="1:6" x14ac:dyDescent="0.2">
      <c r="A247" t="s">
        <v>721</v>
      </c>
      <c r="B247" t="s">
        <v>824</v>
      </c>
      <c r="C247">
        <v>856</v>
      </c>
      <c r="D247" t="s">
        <v>442</v>
      </c>
      <c r="E247" t="str">
        <f>VLOOKUP(D247,Lookups!$A$2:$C$244,2,FALSE)</f>
        <v>Diervilla lonicera</v>
      </c>
      <c r="F247">
        <v>2</v>
      </c>
    </row>
    <row r="248" spans="1:6" x14ac:dyDescent="0.2">
      <c r="A248" t="s">
        <v>721</v>
      </c>
      <c r="B248" t="s">
        <v>824</v>
      </c>
      <c r="C248">
        <v>856</v>
      </c>
      <c r="D248" t="s">
        <v>415</v>
      </c>
      <c r="E248" t="str">
        <f>VLOOKUP(D248,Lookups!$A$2:$C$244,2,FALSE)</f>
        <v>Rhus glabra</v>
      </c>
      <c r="F248">
        <v>2</v>
      </c>
    </row>
    <row r="249" spans="1:6" x14ac:dyDescent="0.2">
      <c r="A249" t="s">
        <v>721</v>
      </c>
      <c r="B249" t="s">
        <v>824</v>
      </c>
      <c r="C249">
        <v>856</v>
      </c>
      <c r="D249" t="s">
        <v>240</v>
      </c>
      <c r="E249" t="str">
        <f>VLOOKUP(D249,Lookups!$A$2:$C$244,2,FALSE)</f>
        <v>Pteridium aquilinum</v>
      </c>
      <c r="F249">
        <v>3</v>
      </c>
    </row>
    <row r="250" spans="1:6" x14ac:dyDescent="0.2">
      <c r="A250" t="s">
        <v>721</v>
      </c>
      <c r="B250" t="s">
        <v>824</v>
      </c>
      <c r="C250">
        <v>856</v>
      </c>
      <c r="D250" t="s">
        <v>48</v>
      </c>
      <c r="E250" t="str">
        <f>VLOOKUP(D250,Lookups!$A$2:$C$244,2,FALSE)</f>
        <v>Carex pensylvanica</v>
      </c>
      <c r="F250">
        <v>2</v>
      </c>
    </row>
    <row r="251" spans="1:6" x14ac:dyDescent="0.2">
      <c r="A251" t="s">
        <v>721</v>
      </c>
      <c r="B251" t="s">
        <v>824</v>
      </c>
      <c r="C251">
        <v>856</v>
      </c>
      <c r="D251" t="s">
        <v>398</v>
      </c>
      <c r="E251" t="str">
        <f>VLOOKUP(D251,Lookups!$A$2:$C$244,2,FALSE)</f>
        <v>Uvularia sessilifolia</v>
      </c>
      <c r="F251">
        <v>1</v>
      </c>
    </row>
    <row r="252" spans="1:6" x14ac:dyDescent="0.2">
      <c r="A252" t="s">
        <v>721</v>
      </c>
      <c r="B252" t="s">
        <v>824</v>
      </c>
      <c r="C252">
        <v>856</v>
      </c>
      <c r="D252" t="s">
        <v>113</v>
      </c>
      <c r="E252" t="str">
        <f>VLOOKUP(D252,Lookups!$A$2:$C$244,2,FALSE)</f>
        <v>Gaylussacia baccata</v>
      </c>
      <c r="F252">
        <v>3</v>
      </c>
    </row>
    <row r="253" spans="1:6" x14ac:dyDescent="0.2">
      <c r="A253" t="s">
        <v>721</v>
      </c>
      <c r="B253" t="s">
        <v>824</v>
      </c>
      <c r="C253">
        <v>856</v>
      </c>
      <c r="D253" t="s">
        <v>337</v>
      </c>
      <c r="E253" t="str">
        <f>VLOOKUP(D253,Lookups!$A$2:$C$244,2,FALSE)</f>
        <v>Vaccinium pallidum</v>
      </c>
      <c r="F253">
        <v>3</v>
      </c>
    </row>
    <row r="254" spans="1:6" x14ac:dyDescent="0.2">
      <c r="A254" t="s">
        <v>721</v>
      </c>
      <c r="B254" t="s">
        <v>824</v>
      </c>
      <c r="C254">
        <v>856</v>
      </c>
      <c r="D254" t="s">
        <v>621</v>
      </c>
      <c r="E254" t="str">
        <f>VLOOKUP(D254,Lookups!$A$2:$C$244,2,FALSE)</f>
        <v>Uvularia perfoliata</v>
      </c>
      <c r="F254">
        <v>1</v>
      </c>
    </row>
    <row r="255" spans="1:6" x14ac:dyDescent="0.2">
      <c r="A255" t="s">
        <v>721</v>
      </c>
      <c r="B255" t="s">
        <v>824</v>
      </c>
      <c r="C255">
        <v>854</v>
      </c>
      <c r="D255" t="s">
        <v>72</v>
      </c>
      <c r="E255" t="str">
        <f>VLOOKUP(D255,Lookups!$A$2:$C$244,2,FALSE)</f>
        <v>Comptonia peregrina</v>
      </c>
      <c r="F255">
        <v>6</v>
      </c>
    </row>
    <row r="256" spans="1:6" x14ac:dyDescent="0.2">
      <c r="A256" t="s">
        <v>721</v>
      </c>
      <c r="B256" t="s">
        <v>824</v>
      </c>
      <c r="C256">
        <v>854</v>
      </c>
      <c r="D256" t="s">
        <v>253</v>
      </c>
      <c r="E256" t="str">
        <f>VLOOKUP(D256,Lookups!$A$2:$C$244,2,FALSE)</f>
        <v>Quercus ilicifolia</v>
      </c>
      <c r="F256">
        <v>5</v>
      </c>
    </row>
    <row r="257" spans="1:6" x14ac:dyDescent="0.2">
      <c r="A257" t="s">
        <v>721</v>
      </c>
      <c r="B257" t="s">
        <v>824</v>
      </c>
      <c r="C257">
        <v>854</v>
      </c>
      <c r="D257" t="s">
        <v>166</v>
      </c>
      <c r="E257" t="str">
        <f>VLOOKUP(D257,Lookups!$A$2:$C$244,2,FALSE)</f>
        <v>Lysimachia quadrifolia</v>
      </c>
      <c r="F257">
        <v>2</v>
      </c>
    </row>
    <row r="258" spans="1:6" x14ac:dyDescent="0.2">
      <c r="A258" t="s">
        <v>721</v>
      </c>
      <c r="B258" t="s">
        <v>824</v>
      </c>
      <c r="C258">
        <v>854</v>
      </c>
      <c r="D258" t="s">
        <v>337</v>
      </c>
      <c r="E258" t="str">
        <f>VLOOKUP(D258,Lookups!$A$2:$C$244,2,FALSE)</f>
        <v>Vaccinium pallidum</v>
      </c>
      <c r="F258">
        <v>4</v>
      </c>
    </row>
    <row r="259" spans="1:6" x14ac:dyDescent="0.2">
      <c r="A259" t="s">
        <v>721</v>
      </c>
      <c r="B259" t="s">
        <v>824</v>
      </c>
      <c r="C259">
        <v>854</v>
      </c>
      <c r="D259" t="s">
        <v>673</v>
      </c>
      <c r="E259" t="str">
        <f>VLOOKUP(D259,Lookups!$A$2:$C$244,2,FALSE)</f>
        <v>Rubus species</v>
      </c>
      <c r="F259">
        <v>2</v>
      </c>
    </row>
    <row r="260" spans="1:6" x14ac:dyDescent="0.2">
      <c r="A260" t="s">
        <v>721</v>
      </c>
      <c r="B260" t="s">
        <v>824</v>
      </c>
      <c r="C260">
        <v>854</v>
      </c>
      <c r="D260" t="s">
        <v>526</v>
      </c>
      <c r="E260" t="str">
        <f>VLOOKUP(D260,Lookups!$A$2:$C$244,2,FALSE)</f>
        <v>Solidago unknown 1</v>
      </c>
      <c r="F260">
        <v>2</v>
      </c>
    </row>
    <row r="261" spans="1:6" x14ac:dyDescent="0.2">
      <c r="A261" t="s">
        <v>721</v>
      </c>
      <c r="B261" t="s">
        <v>824</v>
      </c>
      <c r="C261">
        <v>854</v>
      </c>
      <c r="D261" t="s">
        <v>113</v>
      </c>
      <c r="E261" t="str">
        <f>VLOOKUP(D261,Lookups!$A$2:$C$244,2,FALSE)</f>
        <v>Gaylussacia baccata</v>
      </c>
      <c r="F261">
        <v>2</v>
      </c>
    </row>
    <row r="262" spans="1:6" x14ac:dyDescent="0.2">
      <c r="A262" t="s">
        <v>721</v>
      </c>
      <c r="B262" t="s">
        <v>824</v>
      </c>
      <c r="C262">
        <v>854</v>
      </c>
      <c r="D262" t="s">
        <v>471</v>
      </c>
      <c r="E262" t="str">
        <f>VLOOKUP(D262,Lookups!$A$2:$C$244,2,FALSE)</f>
        <v>Ceanothus americanus</v>
      </c>
      <c r="F262">
        <v>2</v>
      </c>
    </row>
    <row r="263" spans="1:6" x14ac:dyDescent="0.2">
      <c r="A263" t="s">
        <v>721</v>
      </c>
      <c r="B263" t="s">
        <v>824</v>
      </c>
      <c r="C263">
        <v>854</v>
      </c>
      <c r="D263" t="s">
        <v>48</v>
      </c>
      <c r="E263" t="str">
        <f>VLOOKUP(D263,Lookups!$A$2:$C$244,2,FALSE)</f>
        <v>Carex pensylvanica</v>
      </c>
      <c r="F263">
        <v>2</v>
      </c>
    </row>
    <row r="264" spans="1:6" x14ac:dyDescent="0.2">
      <c r="A264" t="s">
        <v>721</v>
      </c>
      <c r="B264" t="s">
        <v>824</v>
      </c>
      <c r="C264">
        <v>854</v>
      </c>
      <c r="D264" t="s">
        <v>520</v>
      </c>
      <c r="E264" t="str">
        <f>VLOOKUP(D264,Lookups!$A$2:$C$244,2,FALSE)</f>
        <v>Rosa carolina</v>
      </c>
      <c r="F264">
        <v>1</v>
      </c>
    </row>
    <row r="265" spans="1:6" x14ac:dyDescent="0.2">
      <c r="A265" t="s">
        <v>721</v>
      </c>
      <c r="B265" t="s">
        <v>824</v>
      </c>
      <c r="C265">
        <v>854</v>
      </c>
      <c r="D265" t="s">
        <v>375</v>
      </c>
      <c r="E265" t="str">
        <f>VLOOKUP(D265,Lookups!$A$2:$C$244,2,FALSE)</f>
        <v>Populus deltoides</v>
      </c>
      <c r="F265">
        <v>1</v>
      </c>
    </row>
    <row r="266" spans="1:6" x14ac:dyDescent="0.2">
      <c r="A266" t="s">
        <v>721</v>
      </c>
      <c r="B266" t="s">
        <v>824</v>
      </c>
      <c r="C266">
        <v>852</v>
      </c>
      <c r="D266" t="s">
        <v>262</v>
      </c>
      <c r="E266" t="str">
        <f>VLOOKUP(D266,Lookups!$A$2:$C$244,2,FALSE)</f>
        <v>Quercus prinoides</v>
      </c>
      <c r="F266">
        <v>5</v>
      </c>
    </row>
    <row r="267" spans="1:6" x14ac:dyDescent="0.2">
      <c r="A267" t="s">
        <v>721</v>
      </c>
      <c r="B267" t="s">
        <v>824</v>
      </c>
      <c r="C267">
        <v>852</v>
      </c>
      <c r="D267" t="s">
        <v>240</v>
      </c>
      <c r="E267" t="str">
        <f>VLOOKUP(D267,Lookups!$A$2:$C$244,2,FALSE)</f>
        <v>Pteridium aquilinum</v>
      </c>
      <c r="F267">
        <v>2</v>
      </c>
    </row>
    <row r="268" spans="1:6" x14ac:dyDescent="0.2">
      <c r="A268" t="s">
        <v>721</v>
      </c>
      <c r="B268" t="s">
        <v>824</v>
      </c>
      <c r="C268">
        <v>852</v>
      </c>
      <c r="D268" t="s">
        <v>415</v>
      </c>
      <c r="E268" t="str">
        <f>VLOOKUP(D268,Lookups!$A$2:$C$244,2,FALSE)</f>
        <v>Rhus glabra</v>
      </c>
      <c r="F268">
        <v>3</v>
      </c>
    </row>
    <row r="269" spans="1:6" x14ac:dyDescent="0.2">
      <c r="A269" t="s">
        <v>721</v>
      </c>
      <c r="B269" t="s">
        <v>824</v>
      </c>
      <c r="C269">
        <v>852</v>
      </c>
      <c r="D269" t="s">
        <v>155</v>
      </c>
      <c r="E269" t="str">
        <f>VLOOKUP(D269,Lookups!$A$2:$C$244,2,FALSE)</f>
        <v>Lupinus perennis</v>
      </c>
      <c r="F269">
        <v>1</v>
      </c>
    </row>
    <row r="270" spans="1:6" x14ac:dyDescent="0.2">
      <c r="A270" t="s">
        <v>721</v>
      </c>
      <c r="B270" t="s">
        <v>824</v>
      </c>
      <c r="C270">
        <v>852</v>
      </c>
      <c r="D270" t="s">
        <v>48</v>
      </c>
      <c r="E270" t="str">
        <f>VLOOKUP(D270,Lookups!$A$2:$C$244,2,FALSE)</f>
        <v>Carex pensylvanica</v>
      </c>
      <c r="F270">
        <v>2</v>
      </c>
    </row>
    <row r="271" spans="1:6" x14ac:dyDescent="0.2">
      <c r="A271" t="s">
        <v>721</v>
      </c>
      <c r="B271" t="s">
        <v>824</v>
      </c>
      <c r="C271">
        <v>852</v>
      </c>
      <c r="D271" t="s">
        <v>369</v>
      </c>
      <c r="E271" t="str">
        <f>VLOOKUP(D271,Lookups!$A$2:$C$244,2,FALSE)</f>
        <v>Aronia melanocarpa</v>
      </c>
      <c r="F271">
        <v>2</v>
      </c>
    </row>
    <row r="272" spans="1:6" x14ac:dyDescent="0.2">
      <c r="A272" t="s">
        <v>721</v>
      </c>
      <c r="B272" t="s">
        <v>824</v>
      </c>
      <c r="C272">
        <v>852</v>
      </c>
      <c r="D272" t="s">
        <v>471</v>
      </c>
      <c r="E272" t="str">
        <f>VLOOKUP(D272,Lookups!$A$2:$C$244,2,FALSE)</f>
        <v>Ceanothus americanus</v>
      </c>
      <c r="F272">
        <v>5</v>
      </c>
    </row>
    <row r="273" spans="1:6" x14ac:dyDescent="0.2">
      <c r="A273" t="s">
        <v>721</v>
      </c>
      <c r="B273" t="s">
        <v>824</v>
      </c>
      <c r="C273">
        <v>852</v>
      </c>
      <c r="D273" t="s">
        <v>337</v>
      </c>
      <c r="E273" t="str">
        <f>VLOOKUP(D273,Lookups!$A$2:$C$244,2,FALSE)</f>
        <v>Vaccinium pallidum</v>
      </c>
      <c r="F273">
        <v>3</v>
      </c>
    </row>
    <row r="274" spans="1:6" x14ac:dyDescent="0.2">
      <c r="A274" t="s">
        <v>721</v>
      </c>
      <c r="B274" t="s">
        <v>824</v>
      </c>
      <c r="C274">
        <v>852</v>
      </c>
      <c r="D274" t="s">
        <v>405</v>
      </c>
      <c r="E274" t="str">
        <f>VLOOKUP(D274,Lookups!$A$2:$C$244,2,FALSE)</f>
        <v>Poacaea sp. 11</v>
      </c>
      <c r="F274">
        <v>1</v>
      </c>
    </row>
    <row r="275" spans="1:6" x14ac:dyDescent="0.2">
      <c r="A275" t="s">
        <v>721</v>
      </c>
      <c r="B275" t="s">
        <v>824</v>
      </c>
      <c r="C275">
        <v>852</v>
      </c>
      <c r="D275" t="s">
        <v>166</v>
      </c>
      <c r="E275" t="str">
        <f>VLOOKUP(D275,Lookups!$A$2:$C$244,2,FALSE)</f>
        <v>Lysimachia quadrifolia</v>
      </c>
      <c r="F275">
        <v>1</v>
      </c>
    </row>
    <row r="276" spans="1:6" x14ac:dyDescent="0.2">
      <c r="A276" t="s">
        <v>721</v>
      </c>
      <c r="B276" t="s">
        <v>824</v>
      </c>
      <c r="C276">
        <v>852</v>
      </c>
      <c r="D276" t="s">
        <v>72</v>
      </c>
      <c r="E276" t="str">
        <f>VLOOKUP(D276,Lookups!$A$2:$C$244,2,FALSE)</f>
        <v>Comptonia peregrina</v>
      </c>
      <c r="F276">
        <v>2</v>
      </c>
    </row>
    <row r="277" spans="1:6" x14ac:dyDescent="0.2">
      <c r="A277" t="s">
        <v>721</v>
      </c>
      <c r="B277" t="s">
        <v>824</v>
      </c>
      <c r="C277">
        <v>850</v>
      </c>
      <c r="D277" t="s">
        <v>253</v>
      </c>
      <c r="E277" t="str">
        <f>VLOOKUP(D277,Lookups!$A$2:$C$244,2,FALSE)</f>
        <v>Quercus ilicifolia</v>
      </c>
      <c r="F277">
        <v>3</v>
      </c>
    </row>
    <row r="278" spans="1:6" x14ac:dyDescent="0.2">
      <c r="A278" t="s">
        <v>721</v>
      </c>
      <c r="B278" t="s">
        <v>824</v>
      </c>
      <c r="C278">
        <v>850</v>
      </c>
      <c r="D278" t="s">
        <v>240</v>
      </c>
      <c r="E278" t="str">
        <f>VLOOKUP(D278,Lookups!$A$2:$C$244,2,FALSE)</f>
        <v>Pteridium aquilinum</v>
      </c>
      <c r="F278">
        <v>3</v>
      </c>
    </row>
    <row r="279" spans="1:6" x14ac:dyDescent="0.2">
      <c r="A279" t="s">
        <v>721</v>
      </c>
      <c r="B279" t="s">
        <v>824</v>
      </c>
      <c r="C279">
        <v>850</v>
      </c>
      <c r="D279" t="s">
        <v>72</v>
      </c>
      <c r="E279" t="str">
        <f>VLOOKUP(D279,Lookups!$A$2:$C$244,2,FALSE)</f>
        <v>Comptonia peregrina</v>
      </c>
      <c r="F279">
        <v>3</v>
      </c>
    </row>
    <row r="280" spans="1:6" x14ac:dyDescent="0.2">
      <c r="A280" t="s">
        <v>721</v>
      </c>
      <c r="B280" t="s">
        <v>824</v>
      </c>
      <c r="C280">
        <v>850</v>
      </c>
      <c r="D280" t="s">
        <v>48</v>
      </c>
      <c r="E280" t="str">
        <f>VLOOKUP(D280,Lookups!$A$2:$C$244,2,FALSE)</f>
        <v>Carex pensylvanica</v>
      </c>
      <c r="F280">
        <v>4</v>
      </c>
    </row>
    <row r="281" spans="1:6" x14ac:dyDescent="0.2">
      <c r="A281" t="s">
        <v>721</v>
      </c>
      <c r="B281" t="s">
        <v>824</v>
      </c>
      <c r="C281">
        <v>850</v>
      </c>
      <c r="D281" t="s">
        <v>337</v>
      </c>
      <c r="E281" t="str">
        <f>VLOOKUP(D281,Lookups!$A$2:$C$244,2,FALSE)</f>
        <v>Vaccinium pallidum</v>
      </c>
      <c r="F281">
        <v>3</v>
      </c>
    </row>
    <row r="282" spans="1:6" x14ac:dyDescent="0.2">
      <c r="A282" t="s">
        <v>721</v>
      </c>
      <c r="B282" t="s">
        <v>824</v>
      </c>
      <c r="C282">
        <v>850</v>
      </c>
      <c r="D282" t="s">
        <v>166</v>
      </c>
      <c r="E282" t="str">
        <f>VLOOKUP(D282,Lookups!$A$2:$C$244,2,FALSE)</f>
        <v>Lysimachia quadrifolia</v>
      </c>
      <c r="F282">
        <v>2</v>
      </c>
    </row>
    <row r="283" spans="1:6" x14ac:dyDescent="0.2">
      <c r="A283" t="s">
        <v>721</v>
      </c>
      <c r="B283" t="s">
        <v>824</v>
      </c>
      <c r="C283">
        <v>850</v>
      </c>
      <c r="D283" t="s">
        <v>415</v>
      </c>
      <c r="E283" t="str">
        <f>VLOOKUP(D283,Lookups!$A$2:$C$244,2,FALSE)</f>
        <v>Rhus glabra</v>
      </c>
      <c r="F283">
        <v>2</v>
      </c>
    </row>
    <row r="284" spans="1:6" x14ac:dyDescent="0.2">
      <c r="A284" t="s">
        <v>721</v>
      </c>
      <c r="B284" t="s">
        <v>824</v>
      </c>
      <c r="C284">
        <v>850</v>
      </c>
      <c r="D284" t="s">
        <v>601</v>
      </c>
      <c r="E284" t="str">
        <f>VLOOKUP(D284,Lookups!$A$2:$C$244,2,FALSE)</f>
        <v>Forb unknown 6</v>
      </c>
      <c r="F284">
        <v>1</v>
      </c>
    </row>
    <row r="285" spans="1:6" x14ac:dyDescent="0.2">
      <c r="A285" t="s">
        <v>721</v>
      </c>
      <c r="B285" t="s">
        <v>824</v>
      </c>
      <c r="C285">
        <v>848</v>
      </c>
      <c r="D285" t="s">
        <v>48</v>
      </c>
      <c r="E285" t="str">
        <f>VLOOKUP(D285,Lookups!$A$2:$C$244,2,FALSE)</f>
        <v>Carex pensylvanica</v>
      </c>
      <c r="F285">
        <v>6</v>
      </c>
    </row>
    <row r="286" spans="1:6" x14ac:dyDescent="0.2">
      <c r="A286" t="s">
        <v>721</v>
      </c>
      <c r="B286" t="s">
        <v>824</v>
      </c>
      <c r="C286">
        <v>848</v>
      </c>
      <c r="D286" t="s">
        <v>673</v>
      </c>
      <c r="E286" t="str">
        <f>VLOOKUP(D286,Lookups!$A$2:$C$244,2,FALSE)</f>
        <v>Rubus species</v>
      </c>
      <c r="F286">
        <v>4</v>
      </c>
    </row>
    <row r="287" spans="1:6" x14ac:dyDescent="0.2">
      <c r="A287" t="s">
        <v>721</v>
      </c>
      <c r="B287" t="s">
        <v>824</v>
      </c>
      <c r="C287">
        <v>848</v>
      </c>
      <c r="D287" t="s">
        <v>166</v>
      </c>
      <c r="E287" t="str">
        <f>VLOOKUP(D287,Lookups!$A$2:$C$244,2,FALSE)</f>
        <v>Lysimachia quadrifolia</v>
      </c>
      <c r="F287">
        <v>2</v>
      </c>
    </row>
    <row r="288" spans="1:6" x14ac:dyDescent="0.2">
      <c r="A288" t="s">
        <v>721</v>
      </c>
      <c r="B288" t="s">
        <v>824</v>
      </c>
      <c r="C288">
        <v>848</v>
      </c>
      <c r="D288" t="s">
        <v>509</v>
      </c>
      <c r="E288" t="str">
        <f>VLOOKUP(D288,Lookups!$A$2:$C$244,2,FALSE)</f>
        <v>Veronica officinalis</v>
      </c>
      <c r="F288">
        <v>1</v>
      </c>
    </row>
    <row r="289" spans="1:6" x14ac:dyDescent="0.2">
      <c r="A289" t="s">
        <v>721</v>
      </c>
      <c r="B289" t="s">
        <v>824</v>
      </c>
      <c r="C289">
        <v>848</v>
      </c>
      <c r="D289" t="s">
        <v>518</v>
      </c>
      <c r="E289" t="str">
        <f>VLOOKUP(D289,Lookups!$A$2:$C$244,2,FALSE)</f>
        <v>Carex unknown 11</v>
      </c>
      <c r="F289">
        <v>2</v>
      </c>
    </row>
    <row r="290" spans="1:6" x14ac:dyDescent="0.2">
      <c r="A290" t="s">
        <v>721</v>
      </c>
      <c r="B290" t="s">
        <v>824</v>
      </c>
      <c r="C290">
        <v>846</v>
      </c>
      <c r="D290" t="s">
        <v>253</v>
      </c>
      <c r="E290" t="str">
        <f>VLOOKUP(D290,Lookups!$A$2:$C$244,2,FALSE)</f>
        <v>Quercus ilicifolia</v>
      </c>
      <c r="F290">
        <v>2</v>
      </c>
    </row>
    <row r="291" spans="1:6" x14ac:dyDescent="0.2">
      <c r="A291" t="s">
        <v>721</v>
      </c>
      <c r="B291" t="s">
        <v>824</v>
      </c>
      <c r="C291">
        <v>846</v>
      </c>
      <c r="D291" t="s">
        <v>72</v>
      </c>
      <c r="E291" t="str">
        <f>VLOOKUP(D291,Lookups!$A$2:$C$244,2,FALSE)</f>
        <v>Comptonia peregrina</v>
      </c>
      <c r="F291">
        <v>3</v>
      </c>
    </row>
    <row r="292" spans="1:6" x14ac:dyDescent="0.2">
      <c r="A292" t="s">
        <v>721</v>
      </c>
      <c r="B292" t="s">
        <v>824</v>
      </c>
      <c r="C292">
        <v>846</v>
      </c>
      <c r="D292" t="s">
        <v>415</v>
      </c>
      <c r="E292" t="str">
        <f>VLOOKUP(D292,Lookups!$A$2:$C$244,2,FALSE)</f>
        <v>Rhus glabra</v>
      </c>
      <c r="F292">
        <v>3</v>
      </c>
    </row>
    <row r="293" spans="1:6" x14ac:dyDescent="0.2">
      <c r="A293" t="s">
        <v>721</v>
      </c>
      <c r="B293" t="s">
        <v>824</v>
      </c>
      <c r="C293">
        <v>846</v>
      </c>
      <c r="D293" t="s">
        <v>166</v>
      </c>
      <c r="E293" t="str">
        <f>VLOOKUP(D293,Lookups!$A$2:$C$244,2,FALSE)</f>
        <v>Lysimachia quadrifolia</v>
      </c>
      <c r="F293">
        <v>2</v>
      </c>
    </row>
    <row r="294" spans="1:6" x14ac:dyDescent="0.2">
      <c r="A294" t="s">
        <v>721</v>
      </c>
      <c r="B294" t="s">
        <v>824</v>
      </c>
      <c r="C294">
        <v>846</v>
      </c>
      <c r="D294" t="s">
        <v>155</v>
      </c>
      <c r="E294" t="str">
        <f>VLOOKUP(D294,Lookups!$A$2:$C$244,2,FALSE)</f>
        <v>Lupinus perennis</v>
      </c>
      <c r="F294">
        <v>1</v>
      </c>
    </row>
    <row r="295" spans="1:6" x14ac:dyDescent="0.2">
      <c r="A295" t="s">
        <v>721</v>
      </c>
      <c r="B295" t="s">
        <v>824</v>
      </c>
      <c r="C295">
        <v>846</v>
      </c>
      <c r="D295" t="s">
        <v>48</v>
      </c>
      <c r="E295" t="str">
        <f>VLOOKUP(D295,Lookups!$A$2:$C$244,2,FALSE)</f>
        <v>Carex pensylvanica</v>
      </c>
      <c r="F295">
        <v>2</v>
      </c>
    </row>
    <row r="296" spans="1:6" x14ac:dyDescent="0.2">
      <c r="A296" t="s">
        <v>721</v>
      </c>
      <c r="B296" t="s">
        <v>824</v>
      </c>
      <c r="C296">
        <v>846</v>
      </c>
      <c r="D296" t="s">
        <v>369</v>
      </c>
      <c r="E296" t="str">
        <f>VLOOKUP(D296,Lookups!$A$2:$C$244,2,FALSE)</f>
        <v>Aronia melanocarpa</v>
      </c>
      <c r="F296">
        <v>1</v>
      </c>
    </row>
    <row r="297" spans="1:6" x14ac:dyDescent="0.2">
      <c r="A297" t="s">
        <v>721</v>
      </c>
      <c r="B297" t="s">
        <v>824</v>
      </c>
      <c r="C297">
        <v>846</v>
      </c>
      <c r="D297" t="s">
        <v>680</v>
      </c>
      <c r="E297" t="str">
        <f>VLOOKUP(D297,Lookups!$A$2:$C$244,2,FALSE)</f>
        <v>Solidago unknown 2</v>
      </c>
      <c r="F297">
        <v>2</v>
      </c>
    </row>
    <row r="298" spans="1:6" x14ac:dyDescent="0.2">
      <c r="A298" t="s">
        <v>721</v>
      </c>
      <c r="B298" t="s">
        <v>824</v>
      </c>
      <c r="C298">
        <v>846</v>
      </c>
      <c r="D298" t="s">
        <v>609</v>
      </c>
      <c r="E298" t="str">
        <f>VLOOKUP(D298,Lookups!$A$2:$C$244,2,FALSE)</f>
        <v>Solidago caesia</v>
      </c>
      <c r="F298">
        <v>1</v>
      </c>
    </row>
    <row r="299" spans="1:6" x14ac:dyDescent="0.2">
      <c r="A299" t="s">
        <v>721</v>
      </c>
      <c r="B299" t="s">
        <v>824</v>
      </c>
      <c r="C299">
        <v>846</v>
      </c>
      <c r="D299" t="s">
        <v>337</v>
      </c>
      <c r="E299" t="str">
        <f>VLOOKUP(D299,Lookups!$A$2:$C$244,2,FALSE)</f>
        <v>Vaccinium pallidum</v>
      </c>
      <c r="F299">
        <v>2</v>
      </c>
    </row>
    <row r="300" spans="1:6" x14ac:dyDescent="0.2">
      <c r="A300" t="s">
        <v>721</v>
      </c>
      <c r="B300" t="s">
        <v>824</v>
      </c>
      <c r="C300">
        <v>846</v>
      </c>
      <c r="D300" t="s">
        <v>618</v>
      </c>
      <c r="E300" t="str">
        <f>VLOOKUP(D300,Lookups!$A$2:$C$244,2,FALSE)</f>
        <v>Verbascum thapsus</v>
      </c>
      <c r="F300">
        <v>1</v>
      </c>
    </row>
    <row r="301" spans="1:6" x14ac:dyDescent="0.2">
      <c r="A301" t="s">
        <v>721</v>
      </c>
      <c r="B301" t="s">
        <v>824</v>
      </c>
      <c r="C301">
        <v>844</v>
      </c>
      <c r="D301" t="s">
        <v>253</v>
      </c>
      <c r="E301" t="str">
        <f>VLOOKUP(D301,Lookups!$A$2:$C$244,2,FALSE)</f>
        <v>Quercus ilicifolia</v>
      </c>
      <c r="F301">
        <v>2</v>
      </c>
    </row>
    <row r="302" spans="1:6" x14ac:dyDescent="0.2">
      <c r="A302" t="s">
        <v>721</v>
      </c>
      <c r="B302" t="s">
        <v>824</v>
      </c>
      <c r="C302">
        <v>844</v>
      </c>
      <c r="D302" t="s">
        <v>166</v>
      </c>
      <c r="E302" t="str">
        <f>VLOOKUP(D302,Lookups!$A$2:$C$244,2,FALSE)</f>
        <v>Lysimachia quadrifolia</v>
      </c>
      <c r="F302">
        <v>1</v>
      </c>
    </row>
    <row r="303" spans="1:6" x14ac:dyDescent="0.2">
      <c r="A303" t="s">
        <v>721</v>
      </c>
      <c r="B303" t="s">
        <v>824</v>
      </c>
      <c r="C303">
        <v>844</v>
      </c>
      <c r="D303" t="s">
        <v>405</v>
      </c>
      <c r="E303" t="str">
        <f>VLOOKUP(D303,Lookups!$A$2:$C$244,2,FALSE)</f>
        <v>Poacaea sp. 11</v>
      </c>
      <c r="F303">
        <v>2</v>
      </c>
    </row>
    <row r="304" spans="1:6" x14ac:dyDescent="0.2">
      <c r="A304" t="s">
        <v>721</v>
      </c>
      <c r="B304" t="s">
        <v>824</v>
      </c>
      <c r="C304">
        <v>844</v>
      </c>
      <c r="D304" t="s">
        <v>48</v>
      </c>
      <c r="E304" t="str">
        <f>VLOOKUP(D304,Lookups!$A$2:$C$244,2,FALSE)</f>
        <v>Carex pensylvanica</v>
      </c>
      <c r="F304">
        <v>2</v>
      </c>
    </row>
    <row r="305" spans="1:6" x14ac:dyDescent="0.2">
      <c r="A305" t="s">
        <v>721</v>
      </c>
      <c r="B305" t="s">
        <v>824</v>
      </c>
      <c r="C305">
        <v>844</v>
      </c>
      <c r="D305" t="s">
        <v>155</v>
      </c>
      <c r="E305" t="str">
        <f>VLOOKUP(D305,Lookups!$A$2:$C$244,2,FALSE)</f>
        <v>Lupinus perennis</v>
      </c>
      <c r="F305">
        <v>1</v>
      </c>
    </row>
    <row r="306" spans="1:6" x14ac:dyDescent="0.2">
      <c r="A306" t="s">
        <v>721</v>
      </c>
      <c r="B306" t="s">
        <v>824</v>
      </c>
      <c r="C306">
        <v>844</v>
      </c>
      <c r="D306" t="s">
        <v>680</v>
      </c>
      <c r="E306" t="str">
        <f>VLOOKUP(D306,Lookups!$A$2:$C$244,2,FALSE)</f>
        <v>Solidago unknown 2</v>
      </c>
      <c r="F306">
        <v>2</v>
      </c>
    </row>
    <row r="307" spans="1:6" x14ac:dyDescent="0.2">
      <c r="A307" t="s">
        <v>721</v>
      </c>
      <c r="B307" t="s">
        <v>824</v>
      </c>
      <c r="C307">
        <v>844</v>
      </c>
      <c r="D307" t="s">
        <v>615</v>
      </c>
      <c r="E307" t="str">
        <f>VLOOKUP(D307,Lookups!$A$2:$C$244,2,FALSE)</f>
        <v>Centaurea stoebe</v>
      </c>
      <c r="F307">
        <v>3</v>
      </c>
    </row>
    <row r="308" spans="1:6" x14ac:dyDescent="0.2">
      <c r="A308" t="s">
        <v>721</v>
      </c>
      <c r="B308" t="s">
        <v>824</v>
      </c>
      <c r="C308">
        <v>844</v>
      </c>
      <c r="D308" t="s">
        <v>673</v>
      </c>
      <c r="E308" t="str">
        <f>VLOOKUP(D308,Lookups!$A$2:$C$244,2,FALSE)</f>
        <v>Rubus species</v>
      </c>
      <c r="F308">
        <v>1</v>
      </c>
    </row>
    <row r="309" spans="1:6" x14ac:dyDescent="0.2">
      <c r="A309" t="s">
        <v>756</v>
      </c>
      <c r="B309" t="s">
        <v>825</v>
      </c>
      <c r="C309">
        <v>589</v>
      </c>
      <c r="D309" t="s">
        <v>247</v>
      </c>
      <c r="E309" t="str">
        <f>VLOOKUP(D309,Lookups!$A$2:$C$244,2,FALSE)</f>
        <v>Quercus alba</v>
      </c>
      <c r="F309">
        <v>2</v>
      </c>
    </row>
    <row r="310" spans="1:6" x14ac:dyDescent="0.2">
      <c r="A310" t="s">
        <v>756</v>
      </c>
      <c r="B310" t="s">
        <v>825</v>
      </c>
      <c r="C310">
        <v>589</v>
      </c>
      <c r="D310" t="s">
        <v>119</v>
      </c>
      <c r="E310" t="str">
        <f>VLOOKUP(D310,Lookups!$A$2:$C$244,2,FALSE)</f>
        <v>Gaultheria procumbens</v>
      </c>
      <c r="F310">
        <v>2</v>
      </c>
    </row>
    <row r="311" spans="1:6" x14ac:dyDescent="0.2">
      <c r="A311" t="s">
        <v>756</v>
      </c>
      <c r="B311" t="s">
        <v>825</v>
      </c>
      <c r="C311">
        <v>589</v>
      </c>
      <c r="D311" t="s">
        <v>673</v>
      </c>
      <c r="E311" t="str">
        <f>VLOOKUP(D311,Lookups!$A$2:$C$244,2,FALSE)</f>
        <v>Rubus species</v>
      </c>
      <c r="F311">
        <v>1</v>
      </c>
    </row>
    <row r="312" spans="1:6" x14ac:dyDescent="0.2">
      <c r="A312" t="s">
        <v>756</v>
      </c>
      <c r="B312" t="s">
        <v>825</v>
      </c>
      <c r="C312">
        <v>589</v>
      </c>
      <c r="D312" t="s">
        <v>421</v>
      </c>
      <c r="E312" t="str">
        <f>VLOOKUP(D312,Lookups!$A$2:$C$244,2,FALSE)</f>
        <v>Forb unknown 2</v>
      </c>
      <c r="F312">
        <v>1</v>
      </c>
    </row>
    <row r="313" spans="1:6" x14ac:dyDescent="0.2">
      <c r="A313" t="s">
        <v>756</v>
      </c>
      <c r="B313" t="s">
        <v>825</v>
      </c>
      <c r="C313">
        <v>589</v>
      </c>
      <c r="D313" t="s">
        <v>427</v>
      </c>
      <c r="E313" t="str">
        <f>VLOOKUP(D313,Lookups!$A$2:$C$244,2,FALSE)</f>
        <v>Poacaea sp. 9</v>
      </c>
      <c r="F313">
        <v>2</v>
      </c>
    </row>
    <row r="314" spans="1:6" x14ac:dyDescent="0.2">
      <c r="A314" t="s">
        <v>756</v>
      </c>
      <c r="B314" t="s">
        <v>825</v>
      </c>
      <c r="C314">
        <v>587</v>
      </c>
      <c r="D314" t="s">
        <v>424</v>
      </c>
      <c r="E314" t="str">
        <f>VLOOKUP(D314,Lookups!$A$2:$C$244,2,FALSE)</f>
        <v>Panicum virgatum</v>
      </c>
      <c r="F314">
        <v>1</v>
      </c>
    </row>
    <row r="315" spans="1:6" x14ac:dyDescent="0.2">
      <c r="A315" t="s">
        <v>756</v>
      </c>
      <c r="B315" t="s">
        <v>825</v>
      </c>
      <c r="C315">
        <v>587</v>
      </c>
      <c r="D315" t="s">
        <v>204</v>
      </c>
      <c r="E315" t="str">
        <f>VLOOKUP(D315,Lookups!$A$2:$C$244,2,FALSE)</f>
        <v>Pinus rigida</v>
      </c>
      <c r="F315">
        <v>2</v>
      </c>
    </row>
    <row r="316" spans="1:6" x14ac:dyDescent="0.2">
      <c r="A316" t="s">
        <v>756</v>
      </c>
      <c r="B316" t="s">
        <v>825</v>
      </c>
      <c r="C316">
        <v>587</v>
      </c>
      <c r="D316" t="s">
        <v>250</v>
      </c>
      <c r="E316" t="str">
        <f>VLOOKUP(D316,Lookups!$A$2:$C$244,2,FALSE)</f>
        <v>Quercus coccinea</v>
      </c>
      <c r="F316">
        <v>2</v>
      </c>
    </row>
    <row r="317" spans="1:6" x14ac:dyDescent="0.2">
      <c r="A317" t="s">
        <v>756</v>
      </c>
      <c r="B317" t="s">
        <v>825</v>
      </c>
      <c r="C317">
        <v>585</v>
      </c>
      <c r="D317" t="s">
        <v>119</v>
      </c>
      <c r="E317" t="str">
        <f>VLOOKUP(D317,Lookups!$A$2:$C$244,2,FALSE)</f>
        <v>Gaultheria procumbens</v>
      </c>
      <c r="F317">
        <v>4</v>
      </c>
    </row>
    <row r="318" spans="1:6" x14ac:dyDescent="0.2">
      <c r="A318" t="s">
        <v>756</v>
      </c>
      <c r="B318" t="s">
        <v>825</v>
      </c>
      <c r="C318">
        <v>585</v>
      </c>
      <c r="D318" t="s">
        <v>204</v>
      </c>
      <c r="E318" t="str">
        <f>VLOOKUP(D318,Lookups!$A$2:$C$244,2,FALSE)</f>
        <v>Pinus rigida</v>
      </c>
      <c r="F318">
        <v>4</v>
      </c>
    </row>
    <row r="319" spans="1:6" x14ac:dyDescent="0.2">
      <c r="A319" t="s">
        <v>756</v>
      </c>
      <c r="B319" t="s">
        <v>825</v>
      </c>
      <c r="C319">
        <v>585</v>
      </c>
      <c r="D319" t="s">
        <v>337</v>
      </c>
      <c r="E319" t="str">
        <f>VLOOKUP(D319,Lookups!$A$2:$C$244,2,FALSE)</f>
        <v>Vaccinium pallidum</v>
      </c>
      <c r="F319">
        <v>2</v>
      </c>
    </row>
    <row r="320" spans="1:6" x14ac:dyDescent="0.2">
      <c r="A320" t="s">
        <v>756</v>
      </c>
      <c r="B320" t="s">
        <v>825</v>
      </c>
      <c r="C320">
        <v>585</v>
      </c>
      <c r="D320" t="s">
        <v>328</v>
      </c>
      <c r="E320" t="str">
        <f>VLOOKUP(D320,Lookups!$A$2:$C$244,2,FALSE)</f>
        <v>Vaccinium angustifolium</v>
      </c>
      <c r="F320">
        <v>3</v>
      </c>
    </row>
    <row r="321" spans="1:6" x14ac:dyDescent="0.2">
      <c r="A321" t="s">
        <v>756</v>
      </c>
      <c r="B321" t="s">
        <v>825</v>
      </c>
      <c r="C321">
        <v>585</v>
      </c>
      <c r="D321" t="s">
        <v>501</v>
      </c>
      <c r="E321" t="str">
        <f>VLOOKUP(D321,Lookups!$A$2:$C$244,2,FALSE)</f>
        <v>Forb unknown 3</v>
      </c>
      <c r="F321">
        <v>1</v>
      </c>
    </row>
    <row r="322" spans="1:6" x14ac:dyDescent="0.2">
      <c r="A322" t="s">
        <v>756</v>
      </c>
      <c r="B322" t="s">
        <v>825</v>
      </c>
      <c r="C322">
        <v>585</v>
      </c>
      <c r="D322" t="s">
        <v>412</v>
      </c>
      <c r="E322" t="str">
        <f>VLOOKUP(D322,Lookups!$A$2:$C$244,2,FALSE)</f>
        <v>Rhus copallinum</v>
      </c>
      <c r="F322">
        <v>1</v>
      </c>
    </row>
    <row r="323" spans="1:6" x14ac:dyDescent="0.2">
      <c r="A323" t="s">
        <v>756</v>
      </c>
      <c r="B323" t="s">
        <v>825</v>
      </c>
      <c r="C323">
        <v>585</v>
      </c>
      <c r="D323" t="s">
        <v>421</v>
      </c>
      <c r="E323" t="str">
        <f>VLOOKUP(D323,Lookups!$A$2:$C$244,2,FALSE)</f>
        <v>Forb unknown 2</v>
      </c>
      <c r="F323">
        <v>1</v>
      </c>
    </row>
    <row r="324" spans="1:6" x14ac:dyDescent="0.2">
      <c r="A324" t="s">
        <v>756</v>
      </c>
      <c r="B324" t="s">
        <v>825</v>
      </c>
      <c r="C324">
        <v>585</v>
      </c>
      <c r="D324" t="s">
        <v>673</v>
      </c>
      <c r="E324" t="str">
        <f>VLOOKUP(D324,Lookups!$A$2:$C$244,2,FALSE)</f>
        <v>Rubus species</v>
      </c>
      <c r="F324">
        <v>2</v>
      </c>
    </row>
    <row r="325" spans="1:6" x14ac:dyDescent="0.2">
      <c r="A325" t="s">
        <v>756</v>
      </c>
      <c r="B325" t="s">
        <v>825</v>
      </c>
      <c r="C325">
        <v>585</v>
      </c>
      <c r="D325" t="s">
        <v>48</v>
      </c>
      <c r="E325" t="str">
        <f>VLOOKUP(D325,Lookups!$A$2:$C$244,2,FALSE)</f>
        <v>Carex pensylvanica</v>
      </c>
      <c r="F325">
        <v>1</v>
      </c>
    </row>
    <row r="326" spans="1:6" x14ac:dyDescent="0.2">
      <c r="A326" t="s">
        <v>756</v>
      </c>
      <c r="B326" t="s">
        <v>825</v>
      </c>
      <c r="C326">
        <v>583</v>
      </c>
      <c r="D326" t="s">
        <v>204</v>
      </c>
      <c r="E326" t="str">
        <f>VLOOKUP(D326,Lookups!$A$2:$C$244,2,FALSE)</f>
        <v>Pinus rigida</v>
      </c>
      <c r="F326">
        <v>1</v>
      </c>
    </row>
    <row r="327" spans="1:6" x14ac:dyDescent="0.2">
      <c r="A327" t="s">
        <v>756</v>
      </c>
      <c r="B327" t="s">
        <v>825</v>
      </c>
      <c r="C327">
        <v>583</v>
      </c>
      <c r="D327" t="s">
        <v>253</v>
      </c>
      <c r="E327" t="str">
        <f>VLOOKUP(D327,Lookups!$A$2:$C$244,2,FALSE)</f>
        <v>Quercus ilicifolia</v>
      </c>
      <c r="F327">
        <v>3</v>
      </c>
    </row>
    <row r="328" spans="1:6" x14ac:dyDescent="0.2">
      <c r="A328" t="s">
        <v>756</v>
      </c>
      <c r="B328" t="s">
        <v>825</v>
      </c>
      <c r="C328">
        <v>583</v>
      </c>
      <c r="D328" t="s">
        <v>48</v>
      </c>
      <c r="E328" t="str">
        <f>VLOOKUP(D328,Lookups!$A$2:$C$244,2,FALSE)</f>
        <v>Carex pensylvanica</v>
      </c>
      <c r="F328">
        <v>2</v>
      </c>
    </row>
    <row r="329" spans="1:6" x14ac:dyDescent="0.2">
      <c r="A329" t="s">
        <v>756</v>
      </c>
      <c r="B329" t="s">
        <v>825</v>
      </c>
      <c r="C329">
        <v>583</v>
      </c>
      <c r="D329" t="s">
        <v>673</v>
      </c>
      <c r="E329" t="str">
        <f>VLOOKUP(D329,Lookups!$A$2:$C$244,2,FALSE)</f>
        <v>Rubus species</v>
      </c>
      <c r="F329">
        <v>2</v>
      </c>
    </row>
    <row r="330" spans="1:6" x14ac:dyDescent="0.2">
      <c r="A330" t="s">
        <v>756</v>
      </c>
      <c r="B330" t="s">
        <v>825</v>
      </c>
      <c r="C330">
        <v>583</v>
      </c>
      <c r="D330" t="s">
        <v>337</v>
      </c>
      <c r="E330" t="str">
        <f>VLOOKUP(D330,Lookups!$A$2:$C$244,2,FALSE)</f>
        <v>Vaccinium pallidum</v>
      </c>
      <c r="F330">
        <v>2</v>
      </c>
    </row>
    <row r="331" spans="1:6" x14ac:dyDescent="0.2">
      <c r="A331" t="s">
        <v>756</v>
      </c>
      <c r="B331" t="s">
        <v>825</v>
      </c>
      <c r="C331">
        <v>583</v>
      </c>
      <c r="D331" t="s">
        <v>119</v>
      </c>
      <c r="E331" t="str">
        <f>VLOOKUP(D331,Lookups!$A$2:$C$244,2,FALSE)</f>
        <v>Gaultheria procumbens</v>
      </c>
      <c r="F331">
        <v>2</v>
      </c>
    </row>
    <row r="332" spans="1:6" x14ac:dyDescent="0.2">
      <c r="A332" t="s">
        <v>756</v>
      </c>
      <c r="B332" t="s">
        <v>825</v>
      </c>
      <c r="C332">
        <v>583</v>
      </c>
      <c r="D332" t="s">
        <v>166</v>
      </c>
      <c r="E332" t="str">
        <f>VLOOKUP(D332,Lookups!$A$2:$C$244,2,FALSE)</f>
        <v>Lysimachia quadrifolia</v>
      </c>
      <c r="F332">
        <v>1</v>
      </c>
    </row>
    <row r="333" spans="1:6" x14ac:dyDescent="0.2">
      <c r="A333" t="s">
        <v>756</v>
      </c>
      <c r="B333" t="s">
        <v>825</v>
      </c>
      <c r="C333">
        <v>583</v>
      </c>
      <c r="D333" t="s">
        <v>758</v>
      </c>
      <c r="E333" t="str">
        <f>VLOOKUP(D333,Lookups!$A$2:$C$244,2,FALSE)</f>
        <v>forb unknown 8</v>
      </c>
      <c r="F333">
        <v>1</v>
      </c>
    </row>
    <row r="334" spans="1:6" x14ac:dyDescent="0.2">
      <c r="A334" t="s">
        <v>756</v>
      </c>
      <c r="B334" t="s">
        <v>825</v>
      </c>
      <c r="C334">
        <v>583</v>
      </c>
      <c r="D334" t="s">
        <v>96</v>
      </c>
      <c r="E334" t="str">
        <f>VLOOKUP(D334,Lookups!$A$2:$C$244,2,FALSE)</f>
        <v>Epigaea repens</v>
      </c>
      <c r="F334">
        <v>1</v>
      </c>
    </row>
    <row r="335" spans="1:6" x14ac:dyDescent="0.2">
      <c r="A335" t="s">
        <v>756</v>
      </c>
      <c r="B335" t="s">
        <v>825</v>
      </c>
      <c r="C335">
        <v>581</v>
      </c>
      <c r="D335" t="s">
        <v>253</v>
      </c>
      <c r="E335" t="str">
        <f>VLOOKUP(D335,Lookups!$A$2:$C$244,2,FALSE)</f>
        <v>Quercus ilicifolia</v>
      </c>
      <c r="F335">
        <v>4</v>
      </c>
    </row>
    <row r="336" spans="1:6" x14ac:dyDescent="0.2">
      <c r="A336" t="s">
        <v>756</v>
      </c>
      <c r="B336" t="s">
        <v>825</v>
      </c>
      <c r="C336">
        <v>581</v>
      </c>
      <c r="D336" t="s">
        <v>262</v>
      </c>
      <c r="E336" t="str">
        <f>VLOOKUP(D336,Lookups!$A$2:$C$244,2,FALSE)</f>
        <v>Quercus prinoides</v>
      </c>
      <c r="F336">
        <v>4</v>
      </c>
    </row>
    <row r="337" spans="1:6" x14ac:dyDescent="0.2">
      <c r="A337" t="s">
        <v>756</v>
      </c>
      <c r="B337" t="s">
        <v>825</v>
      </c>
      <c r="C337">
        <v>581</v>
      </c>
      <c r="D337" t="s">
        <v>337</v>
      </c>
      <c r="E337" t="str">
        <f>VLOOKUP(D337,Lookups!$A$2:$C$244,2,FALSE)</f>
        <v>Vaccinium pallidum</v>
      </c>
      <c r="F337">
        <v>4</v>
      </c>
    </row>
    <row r="338" spans="1:6" x14ac:dyDescent="0.2">
      <c r="A338" t="s">
        <v>756</v>
      </c>
      <c r="B338" t="s">
        <v>825</v>
      </c>
      <c r="C338">
        <v>581</v>
      </c>
      <c r="D338" t="s">
        <v>113</v>
      </c>
      <c r="E338" t="str">
        <f>VLOOKUP(D338,Lookups!$A$2:$C$244,2,FALSE)</f>
        <v>Gaylussacia baccata</v>
      </c>
      <c r="F338">
        <v>2</v>
      </c>
    </row>
    <row r="339" spans="1:6" x14ac:dyDescent="0.2">
      <c r="A339" t="s">
        <v>756</v>
      </c>
      <c r="B339" t="s">
        <v>825</v>
      </c>
      <c r="C339">
        <v>581</v>
      </c>
      <c r="D339" t="s">
        <v>119</v>
      </c>
      <c r="E339" t="str">
        <f>VLOOKUP(D339,Lookups!$A$2:$C$244,2,FALSE)</f>
        <v>Gaultheria procumbens</v>
      </c>
      <c r="F339">
        <v>3</v>
      </c>
    </row>
    <row r="340" spans="1:6" x14ac:dyDescent="0.2">
      <c r="A340" t="s">
        <v>756</v>
      </c>
      <c r="B340" t="s">
        <v>825</v>
      </c>
      <c r="C340">
        <v>579</v>
      </c>
      <c r="D340" t="s">
        <v>234</v>
      </c>
      <c r="E340" t="str">
        <f>VLOOKUP(D340,Lookups!$A$2:$C$244,2,FALSE)</f>
        <v>Poacaea sp. 8</v>
      </c>
      <c r="F340">
        <v>1</v>
      </c>
    </row>
    <row r="341" spans="1:6" x14ac:dyDescent="0.2">
      <c r="A341" t="s">
        <v>756</v>
      </c>
      <c r="B341" t="s">
        <v>825</v>
      </c>
      <c r="C341">
        <v>579</v>
      </c>
      <c r="D341" t="s">
        <v>337</v>
      </c>
      <c r="E341" t="str">
        <f>VLOOKUP(D341,Lookups!$A$2:$C$244,2,FALSE)</f>
        <v>Vaccinium pallidum</v>
      </c>
      <c r="F341">
        <v>3</v>
      </c>
    </row>
    <row r="342" spans="1:6" x14ac:dyDescent="0.2">
      <c r="A342" t="s">
        <v>756</v>
      </c>
      <c r="B342" t="s">
        <v>825</v>
      </c>
      <c r="C342">
        <v>579</v>
      </c>
      <c r="D342" t="s">
        <v>253</v>
      </c>
      <c r="E342" t="str">
        <f>VLOOKUP(D342,Lookups!$A$2:$C$244,2,FALSE)</f>
        <v>Quercus ilicifolia</v>
      </c>
      <c r="F342">
        <v>2</v>
      </c>
    </row>
    <row r="343" spans="1:6" x14ac:dyDescent="0.2">
      <c r="A343" t="s">
        <v>756</v>
      </c>
      <c r="B343" t="s">
        <v>825</v>
      </c>
      <c r="C343">
        <v>579</v>
      </c>
      <c r="D343" t="s">
        <v>204</v>
      </c>
      <c r="E343" t="str">
        <f>VLOOKUP(D343,Lookups!$A$2:$C$244,2,FALSE)</f>
        <v>Pinus rigida</v>
      </c>
      <c r="F343">
        <v>1</v>
      </c>
    </row>
    <row r="344" spans="1:6" x14ac:dyDescent="0.2">
      <c r="A344" t="s">
        <v>756</v>
      </c>
      <c r="B344" t="s">
        <v>825</v>
      </c>
      <c r="C344">
        <v>579</v>
      </c>
      <c r="D344" t="s">
        <v>328</v>
      </c>
      <c r="E344" t="str">
        <f>VLOOKUP(D344,Lookups!$A$2:$C$244,2,FALSE)</f>
        <v>Vaccinium angustifolium</v>
      </c>
      <c r="F344">
        <v>2</v>
      </c>
    </row>
    <row r="345" spans="1:6" x14ac:dyDescent="0.2">
      <c r="A345" t="s">
        <v>756</v>
      </c>
      <c r="B345" t="s">
        <v>825</v>
      </c>
      <c r="C345">
        <v>579</v>
      </c>
      <c r="D345" t="s">
        <v>48</v>
      </c>
      <c r="E345" t="str">
        <f>VLOOKUP(D345,Lookups!$A$2:$C$244,2,FALSE)</f>
        <v>Carex pensylvanica</v>
      </c>
      <c r="F345">
        <v>1</v>
      </c>
    </row>
    <row r="346" spans="1:6" x14ac:dyDescent="0.2">
      <c r="A346" t="s">
        <v>756</v>
      </c>
      <c r="B346" t="s">
        <v>825</v>
      </c>
      <c r="C346">
        <v>579</v>
      </c>
      <c r="D346" t="s">
        <v>96</v>
      </c>
      <c r="E346" t="str">
        <f>VLOOKUP(D346,Lookups!$A$2:$C$244,2,FALSE)</f>
        <v>Epigaea repens</v>
      </c>
      <c r="F346">
        <v>1</v>
      </c>
    </row>
    <row r="347" spans="1:6" x14ac:dyDescent="0.2">
      <c r="A347" t="s">
        <v>756</v>
      </c>
      <c r="B347" t="s">
        <v>825</v>
      </c>
      <c r="C347">
        <v>579</v>
      </c>
      <c r="D347" t="s">
        <v>24</v>
      </c>
      <c r="E347" t="str">
        <f>VLOOKUP(D347,Lookups!$A$2:$C$244,2,FALSE)</f>
        <v>Baptisia tinctoria</v>
      </c>
      <c r="F347">
        <v>1</v>
      </c>
    </row>
    <row r="348" spans="1:6" x14ac:dyDescent="0.2">
      <c r="A348" t="s">
        <v>756</v>
      </c>
      <c r="B348" t="s">
        <v>825</v>
      </c>
      <c r="C348">
        <v>579</v>
      </c>
      <c r="D348" t="s">
        <v>119</v>
      </c>
      <c r="E348" t="str">
        <f>VLOOKUP(D348,Lookups!$A$2:$C$244,2,FALSE)</f>
        <v>Gaultheria procumbens</v>
      </c>
      <c r="F348">
        <v>1</v>
      </c>
    </row>
    <row r="349" spans="1:6" x14ac:dyDescent="0.2">
      <c r="A349" t="s">
        <v>756</v>
      </c>
      <c r="B349" t="s">
        <v>825</v>
      </c>
      <c r="C349">
        <v>579</v>
      </c>
      <c r="D349" t="s">
        <v>113</v>
      </c>
      <c r="E349" t="str">
        <f>VLOOKUP(D349,Lookups!$A$2:$C$244,2,FALSE)</f>
        <v>Gaylussacia baccata</v>
      </c>
      <c r="F349">
        <v>1</v>
      </c>
    </row>
    <row r="350" spans="1:6" x14ac:dyDescent="0.2">
      <c r="A350" t="s">
        <v>756</v>
      </c>
      <c r="B350" t="s">
        <v>825</v>
      </c>
      <c r="C350">
        <v>577</v>
      </c>
      <c r="D350" t="s">
        <v>253</v>
      </c>
      <c r="E350" t="str">
        <f>VLOOKUP(D350,Lookups!$A$2:$C$244,2,FALSE)</f>
        <v>Quercus ilicifolia</v>
      </c>
      <c r="F350">
        <v>5</v>
      </c>
    </row>
    <row r="351" spans="1:6" x14ac:dyDescent="0.2">
      <c r="A351" t="s">
        <v>756</v>
      </c>
      <c r="B351" t="s">
        <v>825</v>
      </c>
      <c r="C351">
        <v>577</v>
      </c>
      <c r="D351" t="s">
        <v>247</v>
      </c>
      <c r="E351" t="str">
        <f>VLOOKUP(D351,Lookups!$A$2:$C$244,2,FALSE)</f>
        <v>Quercus alba</v>
      </c>
      <c r="F351">
        <v>3</v>
      </c>
    </row>
    <row r="352" spans="1:6" x14ac:dyDescent="0.2">
      <c r="A352" t="s">
        <v>756</v>
      </c>
      <c r="B352" t="s">
        <v>825</v>
      </c>
      <c r="C352">
        <v>577</v>
      </c>
      <c r="D352" t="s">
        <v>337</v>
      </c>
      <c r="E352" t="str">
        <f>VLOOKUP(D352,Lookups!$A$2:$C$244,2,FALSE)</f>
        <v>Vaccinium pallidum</v>
      </c>
      <c r="F352">
        <v>4</v>
      </c>
    </row>
    <row r="353" spans="1:6" x14ac:dyDescent="0.2">
      <c r="A353" t="s">
        <v>756</v>
      </c>
      <c r="B353" t="s">
        <v>825</v>
      </c>
      <c r="C353">
        <v>577</v>
      </c>
      <c r="D353" t="s">
        <v>328</v>
      </c>
      <c r="E353" t="str">
        <f>VLOOKUP(D353,Lookups!$A$2:$C$244,2,FALSE)</f>
        <v>Vaccinium angustifolium</v>
      </c>
      <c r="F353">
        <v>2</v>
      </c>
    </row>
    <row r="354" spans="1:6" x14ac:dyDescent="0.2">
      <c r="A354" t="s">
        <v>756</v>
      </c>
      <c r="B354" t="s">
        <v>825</v>
      </c>
      <c r="C354">
        <v>577</v>
      </c>
      <c r="D354" t="s">
        <v>48</v>
      </c>
      <c r="E354" t="str">
        <f>VLOOKUP(D354,Lookups!$A$2:$C$244,2,FALSE)</f>
        <v>Carex pensylvanica</v>
      </c>
      <c r="F354">
        <v>1</v>
      </c>
    </row>
    <row r="355" spans="1:6" x14ac:dyDescent="0.2">
      <c r="A355" t="s">
        <v>756</v>
      </c>
      <c r="B355" t="s">
        <v>825</v>
      </c>
      <c r="C355">
        <v>577</v>
      </c>
      <c r="D355" t="s">
        <v>137</v>
      </c>
      <c r="E355" t="str">
        <f>VLOOKUP(D355,Lookups!$A$2:$C$244,2,FALSE)</f>
        <v>Kalmia angustifolium</v>
      </c>
      <c r="F355">
        <v>2</v>
      </c>
    </row>
    <row r="356" spans="1:6" x14ac:dyDescent="0.2">
      <c r="A356" t="s">
        <v>756</v>
      </c>
      <c r="B356" t="s">
        <v>825</v>
      </c>
      <c r="C356">
        <v>577</v>
      </c>
      <c r="D356" t="s">
        <v>119</v>
      </c>
      <c r="E356" t="str">
        <f>VLOOKUP(D356,Lookups!$A$2:$C$244,2,FALSE)</f>
        <v>Gaultheria procumbens</v>
      </c>
      <c r="F356">
        <v>2</v>
      </c>
    </row>
    <row r="357" spans="1:6" x14ac:dyDescent="0.2">
      <c r="A357" t="s">
        <v>756</v>
      </c>
      <c r="B357" t="s">
        <v>825</v>
      </c>
      <c r="C357">
        <v>575</v>
      </c>
      <c r="D357" t="s">
        <v>253</v>
      </c>
      <c r="E357" t="str">
        <f>VLOOKUP(D357,Lookups!$A$2:$C$244,2,FALSE)</f>
        <v>Quercus ilicifolia</v>
      </c>
      <c r="F357">
        <v>4</v>
      </c>
    </row>
    <row r="358" spans="1:6" x14ac:dyDescent="0.2">
      <c r="A358" t="s">
        <v>756</v>
      </c>
      <c r="B358" t="s">
        <v>825</v>
      </c>
      <c r="C358">
        <v>575</v>
      </c>
      <c r="D358" t="s">
        <v>247</v>
      </c>
      <c r="E358" t="str">
        <f>VLOOKUP(D358,Lookups!$A$2:$C$244,2,FALSE)</f>
        <v>Quercus alba</v>
      </c>
      <c r="F358">
        <v>6</v>
      </c>
    </row>
    <row r="359" spans="1:6" x14ac:dyDescent="0.2">
      <c r="A359" t="s">
        <v>756</v>
      </c>
      <c r="B359" t="s">
        <v>825</v>
      </c>
      <c r="C359">
        <v>575</v>
      </c>
      <c r="D359" t="s">
        <v>250</v>
      </c>
      <c r="E359" t="str">
        <f>VLOOKUP(D359,Lookups!$A$2:$C$244,2,FALSE)</f>
        <v>Quercus coccinea</v>
      </c>
      <c r="F359">
        <v>2</v>
      </c>
    </row>
    <row r="360" spans="1:6" x14ac:dyDescent="0.2">
      <c r="A360" t="s">
        <v>756</v>
      </c>
      <c r="B360" t="s">
        <v>825</v>
      </c>
      <c r="C360">
        <v>575</v>
      </c>
      <c r="D360" t="s">
        <v>262</v>
      </c>
      <c r="E360" t="str">
        <f>VLOOKUP(D360,Lookups!$A$2:$C$244,2,FALSE)</f>
        <v>Quercus prinoides</v>
      </c>
      <c r="F360">
        <v>4</v>
      </c>
    </row>
    <row r="361" spans="1:6" x14ac:dyDescent="0.2">
      <c r="A361" t="s">
        <v>756</v>
      </c>
      <c r="B361" t="s">
        <v>825</v>
      </c>
      <c r="C361">
        <v>575</v>
      </c>
      <c r="D361" t="s">
        <v>337</v>
      </c>
      <c r="E361" t="str">
        <f>VLOOKUP(D361,Lookups!$A$2:$C$244,2,FALSE)</f>
        <v>Vaccinium pallidum</v>
      </c>
      <c r="F361">
        <v>3</v>
      </c>
    </row>
    <row r="362" spans="1:6" x14ac:dyDescent="0.2">
      <c r="A362" t="s">
        <v>756</v>
      </c>
      <c r="B362" t="s">
        <v>825</v>
      </c>
      <c r="C362">
        <v>575</v>
      </c>
      <c r="D362" t="s">
        <v>119</v>
      </c>
      <c r="E362" t="str">
        <f>VLOOKUP(D362,Lookups!$A$2:$C$244,2,FALSE)</f>
        <v>Gaultheria procumbens</v>
      </c>
      <c r="F362">
        <v>2</v>
      </c>
    </row>
    <row r="363" spans="1:6" x14ac:dyDescent="0.2">
      <c r="A363" t="s">
        <v>756</v>
      </c>
      <c r="B363" t="s">
        <v>825</v>
      </c>
      <c r="C363">
        <v>573</v>
      </c>
      <c r="D363" t="s">
        <v>204</v>
      </c>
      <c r="E363" t="str">
        <f>VLOOKUP(D363,Lookups!$A$2:$C$244,2,FALSE)</f>
        <v>Pinus rigida</v>
      </c>
      <c r="F363">
        <v>1</v>
      </c>
    </row>
    <row r="364" spans="1:6" x14ac:dyDescent="0.2">
      <c r="A364" t="s">
        <v>756</v>
      </c>
      <c r="B364" t="s">
        <v>825</v>
      </c>
      <c r="C364">
        <v>573</v>
      </c>
      <c r="D364" t="s">
        <v>253</v>
      </c>
      <c r="E364" t="str">
        <f>VLOOKUP(D364,Lookups!$A$2:$C$244,2,FALSE)</f>
        <v>Quercus ilicifolia</v>
      </c>
      <c r="F364">
        <v>6</v>
      </c>
    </row>
    <row r="365" spans="1:6" x14ac:dyDescent="0.2">
      <c r="A365" t="s">
        <v>756</v>
      </c>
      <c r="B365" t="s">
        <v>825</v>
      </c>
      <c r="C365">
        <v>573</v>
      </c>
      <c r="D365" t="s">
        <v>113</v>
      </c>
      <c r="E365" t="str">
        <f>VLOOKUP(D365,Lookups!$A$2:$C$244,2,FALSE)</f>
        <v>Gaylussacia baccata</v>
      </c>
      <c r="F365">
        <v>3</v>
      </c>
    </row>
    <row r="366" spans="1:6" x14ac:dyDescent="0.2">
      <c r="A366" t="s">
        <v>756</v>
      </c>
      <c r="B366" t="s">
        <v>825</v>
      </c>
      <c r="C366">
        <v>573</v>
      </c>
      <c r="D366" t="s">
        <v>337</v>
      </c>
      <c r="E366" t="str">
        <f>VLOOKUP(D366,Lookups!$A$2:$C$244,2,FALSE)</f>
        <v>Vaccinium pallidum</v>
      </c>
      <c r="F366">
        <v>3</v>
      </c>
    </row>
    <row r="367" spans="1:6" x14ac:dyDescent="0.2">
      <c r="A367" t="s">
        <v>756</v>
      </c>
      <c r="B367" t="s">
        <v>825</v>
      </c>
      <c r="C367">
        <v>573</v>
      </c>
      <c r="D367" t="s">
        <v>328</v>
      </c>
      <c r="E367" t="str">
        <f>VLOOKUP(D367,Lookups!$A$2:$C$244,2,FALSE)</f>
        <v>Vaccinium angustifolium</v>
      </c>
      <c r="F367">
        <v>2</v>
      </c>
    </row>
    <row r="368" spans="1:6" x14ac:dyDescent="0.2">
      <c r="A368" t="s">
        <v>756</v>
      </c>
      <c r="B368" t="s">
        <v>825</v>
      </c>
      <c r="C368">
        <v>573</v>
      </c>
      <c r="D368" t="s">
        <v>119</v>
      </c>
      <c r="E368" t="str">
        <f>VLOOKUP(D368,Lookups!$A$2:$C$244,2,FALSE)</f>
        <v>Gaultheria procumbens</v>
      </c>
      <c r="F368">
        <v>2</v>
      </c>
    </row>
    <row r="369" spans="1:6" x14ac:dyDescent="0.2">
      <c r="A369" t="s">
        <v>756</v>
      </c>
      <c r="B369" t="s">
        <v>825</v>
      </c>
      <c r="C369">
        <v>573</v>
      </c>
      <c r="D369" t="s">
        <v>169</v>
      </c>
      <c r="E369" t="str">
        <f>VLOOKUP(D369,Lookups!$A$2:$C$244,2,FALSE)</f>
        <v>Melampyrum lineare</v>
      </c>
      <c r="F369">
        <v>1</v>
      </c>
    </row>
    <row r="370" spans="1:6" x14ac:dyDescent="0.2">
      <c r="A370" t="s">
        <v>756</v>
      </c>
      <c r="B370" t="s">
        <v>825</v>
      </c>
      <c r="C370">
        <v>573</v>
      </c>
      <c r="D370" t="s">
        <v>240</v>
      </c>
      <c r="E370" t="str">
        <f>VLOOKUP(D370,Lookups!$A$2:$C$244,2,FALSE)</f>
        <v>Pteridium aquilinum</v>
      </c>
      <c r="F370">
        <v>2</v>
      </c>
    </row>
    <row r="371" spans="1:6" x14ac:dyDescent="0.2">
      <c r="A371" t="s">
        <v>756</v>
      </c>
      <c r="B371" t="s">
        <v>825</v>
      </c>
      <c r="C371">
        <v>571</v>
      </c>
      <c r="D371" t="s">
        <v>250</v>
      </c>
      <c r="E371" t="str">
        <f>VLOOKUP(D371,Lookups!$A$2:$C$244,2,FALSE)</f>
        <v>Quercus coccinea</v>
      </c>
      <c r="F371">
        <v>1</v>
      </c>
    </row>
    <row r="372" spans="1:6" x14ac:dyDescent="0.2">
      <c r="A372" t="s">
        <v>756</v>
      </c>
      <c r="B372" t="s">
        <v>825</v>
      </c>
      <c r="C372">
        <v>571</v>
      </c>
      <c r="D372" t="s">
        <v>253</v>
      </c>
      <c r="E372" t="str">
        <f>VLOOKUP(D372,Lookups!$A$2:$C$244,2,FALSE)</f>
        <v>Quercus ilicifolia</v>
      </c>
      <c r="F372">
        <v>6</v>
      </c>
    </row>
    <row r="373" spans="1:6" x14ac:dyDescent="0.2">
      <c r="A373" t="s">
        <v>756</v>
      </c>
      <c r="B373" t="s">
        <v>825</v>
      </c>
      <c r="C373">
        <v>571</v>
      </c>
      <c r="D373" t="s">
        <v>262</v>
      </c>
      <c r="E373" t="str">
        <f>VLOOKUP(D373,Lookups!$A$2:$C$244,2,FALSE)</f>
        <v>Quercus prinoides</v>
      </c>
      <c r="F373">
        <v>4</v>
      </c>
    </row>
    <row r="374" spans="1:6" x14ac:dyDescent="0.2">
      <c r="A374" t="s">
        <v>756</v>
      </c>
      <c r="B374" t="s">
        <v>825</v>
      </c>
      <c r="C374">
        <v>571</v>
      </c>
      <c r="D374" t="s">
        <v>204</v>
      </c>
      <c r="E374" t="str">
        <f>VLOOKUP(D374,Lookups!$A$2:$C$244,2,FALSE)</f>
        <v>Pinus rigida</v>
      </c>
      <c r="F374">
        <v>1</v>
      </c>
    </row>
    <row r="375" spans="1:6" x14ac:dyDescent="0.2">
      <c r="A375" t="s">
        <v>756</v>
      </c>
      <c r="B375" t="s">
        <v>825</v>
      </c>
      <c r="C375">
        <v>571</v>
      </c>
      <c r="D375" t="s">
        <v>113</v>
      </c>
      <c r="E375" t="str">
        <f>VLOOKUP(D375,Lookups!$A$2:$C$244,2,FALSE)</f>
        <v>Gaylussacia baccata</v>
      </c>
      <c r="F375">
        <v>3</v>
      </c>
    </row>
    <row r="376" spans="1:6" x14ac:dyDescent="0.2">
      <c r="A376" t="s">
        <v>756</v>
      </c>
      <c r="B376" t="s">
        <v>825</v>
      </c>
      <c r="C376">
        <v>571</v>
      </c>
      <c r="D376" t="s">
        <v>337</v>
      </c>
      <c r="E376" t="str">
        <f>VLOOKUP(D376,Lookups!$A$2:$C$244,2,FALSE)</f>
        <v>Vaccinium pallidum</v>
      </c>
      <c r="F376">
        <v>2</v>
      </c>
    </row>
    <row r="377" spans="1:6" x14ac:dyDescent="0.2">
      <c r="A377" t="s">
        <v>756</v>
      </c>
      <c r="B377" t="s">
        <v>825</v>
      </c>
      <c r="C377">
        <v>571</v>
      </c>
      <c r="D377" t="s">
        <v>328</v>
      </c>
      <c r="E377" t="str">
        <f>VLOOKUP(D377,Lookups!$A$2:$C$244,2,FALSE)</f>
        <v>Vaccinium angustifolium</v>
      </c>
      <c r="F377">
        <v>4</v>
      </c>
    </row>
    <row r="378" spans="1:6" x14ac:dyDescent="0.2">
      <c r="A378" t="s">
        <v>756</v>
      </c>
      <c r="B378" t="s">
        <v>825</v>
      </c>
      <c r="C378">
        <v>571</v>
      </c>
      <c r="D378" t="s">
        <v>119</v>
      </c>
      <c r="E378" t="str">
        <f>VLOOKUP(D378,Lookups!$A$2:$C$244,2,FALSE)</f>
        <v>Gaultheria procumbens</v>
      </c>
      <c r="F378">
        <v>3</v>
      </c>
    </row>
    <row r="379" spans="1:6" x14ac:dyDescent="0.2">
      <c r="A379" t="s">
        <v>764</v>
      </c>
      <c r="B379" t="s">
        <v>825</v>
      </c>
      <c r="C379">
        <v>429</v>
      </c>
      <c r="D379" t="s">
        <v>328</v>
      </c>
      <c r="E379" t="str">
        <f>VLOOKUP(D379,Lookups!$A$2:$C$244,2,FALSE)</f>
        <v>Vaccinium angustifolium</v>
      </c>
      <c r="F379">
        <v>2</v>
      </c>
    </row>
    <row r="380" spans="1:6" x14ac:dyDescent="0.2">
      <c r="A380" t="s">
        <v>764</v>
      </c>
      <c r="B380" t="s">
        <v>825</v>
      </c>
      <c r="C380">
        <v>429</v>
      </c>
      <c r="D380" t="s">
        <v>337</v>
      </c>
      <c r="E380" t="str">
        <f>VLOOKUP(D380,Lookups!$A$2:$C$244,2,FALSE)</f>
        <v>Vaccinium pallidum</v>
      </c>
      <c r="F380">
        <v>2</v>
      </c>
    </row>
    <row r="381" spans="1:6" x14ac:dyDescent="0.2">
      <c r="A381" t="s">
        <v>764</v>
      </c>
      <c r="B381" t="s">
        <v>825</v>
      </c>
      <c r="C381">
        <v>429</v>
      </c>
      <c r="D381" t="s">
        <v>119</v>
      </c>
      <c r="E381" t="str">
        <f>VLOOKUP(D381,Lookups!$A$2:$C$244,2,FALSE)</f>
        <v>Gaultheria procumbens</v>
      </c>
      <c r="F381">
        <v>2</v>
      </c>
    </row>
    <row r="382" spans="1:6" x14ac:dyDescent="0.2">
      <c r="A382" t="s">
        <v>764</v>
      </c>
      <c r="B382" t="s">
        <v>825</v>
      </c>
      <c r="C382">
        <v>429</v>
      </c>
      <c r="D382" t="s">
        <v>253</v>
      </c>
      <c r="E382" t="str">
        <f>VLOOKUP(D382,Lookups!$A$2:$C$244,2,FALSE)</f>
        <v>Quercus ilicifolia</v>
      </c>
      <c r="F382">
        <v>1</v>
      </c>
    </row>
    <row r="383" spans="1:6" x14ac:dyDescent="0.2">
      <c r="A383" t="s">
        <v>764</v>
      </c>
      <c r="B383" t="s">
        <v>825</v>
      </c>
      <c r="C383">
        <v>429</v>
      </c>
      <c r="D383" t="s">
        <v>262</v>
      </c>
      <c r="E383" t="str">
        <f>VLOOKUP(D383,Lookups!$A$2:$C$244,2,FALSE)</f>
        <v>Quercus prinoides</v>
      </c>
      <c r="F383">
        <v>2</v>
      </c>
    </row>
    <row r="384" spans="1:6" x14ac:dyDescent="0.2">
      <c r="A384" t="s">
        <v>764</v>
      </c>
      <c r="B384" t="s">
        <v>825</v>
      </c>
      <c r="C384">
        <v>429</v>
      </c>
      <c r="D384" t="s">
        <v>673</v>
      </c>
      <c r="E384" t="str">
        <f>VLOOKUP(D384,Lookups!$A$2:$C$244,2,FALSE)</f>
        <v>Rubus species</v>
      </c>
      <c r="F384">
        <v>1</v>
      </c>
    </row>
    <row r="385" spans="1:6" x14ac:dyDescent="0.2">
      <c r="A385" t="s">
        <v>764</v>
      </c>
      <c r="B385" t="s">
        <v>825</v>
      </c>
      <c r="C385">
        <v>429</v>
      </c>
      <c r="D385" t="s">
        <v>240</v>
      </c>
      <c r="E385" t="str">
        <f>VLOOKUP(D385,Lookups!$A$2:$C$244,2,FALSE)</f>
        <v>Pteridium aquilinum</v>
      </c>
      <c r="F385">
        <v>1</v>
      </c>
    </row>
    <row r="386" spans="1:6" x14ac:dyDescent="0.2">
      <c r="A386" t="s">
        <v>764</v>
      </c>
      <c r="B386" t="s">
        <v>825</v>
      </c>
      <c r="C386">
        <v>427</v>
      </c>
      <c r="D386" t="s">
        <v>337</v>
      </c>
      <c r="E386" t="str">
        <f>VLOOKUP(D386,Lookups!$A$2:$C$244,2,FALSE)</f>
        <v>Vaccinium pallidum</v>
      </c>
      <c r="F386">
        <v>4</v>
      </c>
    </row>
    <row r="387" spans="1:6" x14ac:dyDescent="0.2">
      <c r="A387" t="s">
        <v>764</v>
      </c>
      <c r="B387" t="s">
        <v>825</v>
      </c>
      <c r="C387">
        <v>427</v>
      </c>
      <c r="D387" t="s">
        <v>137</v>
      </c>
      <c r="E387" t="str">
        <f>VLOOKUP(D387,Lookups!$A$2:$C$244,2,FALSE)</f>
        <v>Kalmia angustifolium</v>
      </c>
      <c r="F387">
        <v>2</v>
      </c>
    </row>
    <row r="388" spans="1:6" x14ac:dyDescent="0.2">
      <c r="A388" t="s">
        <v>764</v>
      </c>
      <c r="B388" t="s">
        <v>825</v>
      </c>
      <c r="C388">
        <v>427</v>
      </c>
      <c r="D388" t="s">
        <v>240</v>
      </c>
      <c r="E388" t="str">
        <f>VLOOKUP(D388,Lookups!$A$2:$C$244,2,FALSE)</f>
        <v>Pteridium aquilinum</v>
      </c>
      <c r="F388">
        <v>1</v>
      </c>
    </row>
    <row r="389" spans="1:6" x14ac:dyDescent="0.2">
      <c r="A389" t="s">
        <v>764</v>
      </c>
      <c r="B389" t="s">
        <v>825</v>
      </c>
      <c r="C389">
        <v>427</v>
      </c>
      <c r="D389" t="s">
        <v>119</v>
      </c>
      <c r="E389" t="str">
        <f>VLOOKUP(D389,Lookups!$A$2:$C$244,2,FALSE)</f>
        <v>Gaultheria procumbens</v>
      </c>
      <c r="F389">
        <v>2</v>
      </c>
    </row>
    <row r="390" spans="1:6" x14ac:dyDescent="0.2">
      <c r="A390" t="s">
        <v>764</v>
      </c>
      <c r="B390" t="s">
        <v>825</v>
      </c>
      <c r="C390">
        <v>427</v>
      </c>
      <c r="D390" t="s">
        <v>385</v>
      </c>
      <c r="E390" t="str">
        <f>VLOOKUP(D390,Lookups!$A$2:$C$244,2,FALSE)</f>
        <v>Aronia arbutifolia</v>
      </c>
      <c r="F390">
        <v>1</v>
      </c>
    </row>
    <row r="391" spans="1:6" x14ac:dyDescent="0.2">
      <c r="A391" t="s">
        <v>764</v>
      </c>
      <c r="B391" t="s">
        <v>825</v>
      </c>
      <c r="C391">
        <v>427</v>
      </c>
      <c r="D391" t="s">
        <v>253</v>
      </c>
      <c r="E391" t="str">
        <f>VLOOKUP(D391,Lookups!$A$2:$C$244,2,FALSE)</f>
        <v>Quercus ilicifolia</v>
      </c>
      <c r="F391">
        <v>2</v>
      </c>
    </row>
    <row r="392" spans="1:6" x14ac:dyDescent="0.2">
      <c r="A392" t="s">
        <v>764</v>
      </c>
      <c r="B392" t="s">
        <v>825</v>
      </c>
      <c r="C392">
        <v>425</v>
      </c>
      <c r="D392" t="s">
        <v>328</v>
      </c>
      <c r="E392" t="str">
        <f>VLOOKUP(D392,Lookups!$A$2:$C$244,2,FALSE)</f>
        <v>Vaccinium angustifolium</v>
      </c>
      <c r="F392">
        <v>4</v>
      </c>
    </row>
    <row r="393" spans="1:6" x14ac:dyDescent="0.2">
      <c r="A393" t="s">
        <v>764</v>
      </c>
      <c r="B393" t="s">
        <v>825</v>
      </c>
      <c r="C393">
        <v>425</v>
      </c>
      <c r="D393" t="s">
        <v>119</v>
      </c>
      <c r="E393" t="str">
        <f>VLOOKUP(D393,Lookups!$A$2:$C$244,2,FALSE)</f>
        <v>Gaultheria procumbens</v>
      </c>
      <c r="F393">
        <v>2</v>
      </c>
    </row>
    <row r="394" spans="1:6" x14ac:dyDescent="0.2">
      <c r="A394" t="s">
        <v>764</v>
      </c>
      <c r="B394" t="s">
        <v>825</v>
      </c>
      <c r="C394">
        <v>425</v>
      </c>
      <c r="D394" t="s">
        <v>253</v>
      </c>
      <c r="E394" t="str">
        <f>VLOOKUP(D394,Lookups!$A$2:$C$244,2,FALSE)</f>
        <v>Quercus ilicifolia</v>
      </c>
      <c r="F394">
        <v>1</v>
      </c>
    </row>
    <row r="395" spans="1:6" x14ac:dyDescent="0.2">
      <c r="A395" t="s">
        <v>764</v>
      </c>
      <c r="B395" t="s">
        <v>825</v>
      </c>
      <c r="C395">
        <v>425</v>
      </c>
      <c r="D395" t="s">
        <v>673</v>
      </c>
      <c r="E395" t="str">
        <f>VLOOKUP(D395,Lookups!$A$2:$C$244,2,FALSE)</f>
        <v>Rubus species</v>
      </c>
      <c r="F395">
        <v>1</v>
      </c>
    </row>
    <row r="396" spans="1:6" x14ac:dyDescent="0.2">
      <c r="A396" t="s">
        <v>764</v>
      </c>
      <c r="B396" t="s">
        <v>825</v>
      </c>
      <c r="C396">
        <v>425</v>
      </c>
      <c r="D396" t="s">
        <v>137</v>
      </c>
      <c r="E396" t="str">
        <f>VLOOKUP(D396,Lookups!$A$2:$C$244,2,FALSE)</f>
        <v>Kalmia angustifolium</v>
      </c>
      <c r="F396">
        <v>2</v>
      </c>
    </row>
    <row r="397" spans="1:6" x14ac:dyDescent="0.2">
      <c r="A397" t="s">
        <v>764</v>
      </c>
      <c r="B397" t="s">
        <v>825</v>
      </c>
      <c r="C397">
        <v>425</v>
      </c>
      <c r="D397" t="s">
        <v>240</v>
      </c>
      <c r="E397" t="str">
        <f>VLOOKUP(D397,Lookups!$A$2:$C$244,2,FALSE)</f>
        <v>Pteridium aquilinum</v>
      </c>
      <c r="F397">
        <v>1</v>
      </c>
    </row>
    <row r="398" spans="1:6" x14ac:dyDescent="0.2">
      <c r="A398" t="s">
        <v>764</v>
      </c>
      <c r="B398" t="s">
        <v>825</v>
      </c>
      <c r="C398">
        <v>425</v>
      </c>
      <c r="D398" t="s">
        <v>766</v>
      </c>
      <c r="E398" t="str">
        <f>VLOOKUP(D398,Lookups!$A$2:$C$244,2,FALSE)</f>
        <v>Lysimachia species</v>
      </c>
      <c r="F398">
        <v>1</v>
      </c>
    </row>
    <row r="399" spans="1:6" x14ac:dyDescent="0.2">
      <c r="A399" t="s">
        <v>764</v>
      </c>
      <c r="B399" t="s">
        <v>825</v>
      </c>
      <c r="C399">
        <v>423</v>
      </c>
      <c r="D399" t="s">
        <v>262</v>
      </c>
      <c r="E399" t="str">
        <f>VLOOKUP(D399,Lookups!$A$2:$C$244,2,FALSE)</f>
        <v>Quercus prinoides</v>
      </c>
      <c r="F399">
        <v>2</v>
      </c>
    </row>
    <row r="400" spans="1:6" x14ac:dyDescent="0.2">
      <c r="A400" t="s">
        <v>764</v>
      </c>
      <c r="B400" t="s">
        <v>825</v>
      </c>
      <c r="C400">
        <v>423</v>
      </c>
      <c r="D400" t="s">
        <v>337</v>
      </c>
      <c r="E400" t="str">
        <f>VLOOKUP(D400,Lookups!$A$2:$C$244,2,FALSE)</f>
        <v>Vaccinium pallidum</v>
      </c>
      <c r="F400">
        <v>3</v>
      </c>
    </row>
    <row r="401" spans="1:7" x14ac:dyDescent="0.2">
      <c r="A401" t="s">
        <v>764</v>
      </c>
      <c r="B401" t="s">
        <v>825</v>
      </c>
      <c r="C401">
        <v>423</v>
      </c>
      <c r="D401" t="s">
        <v>137</v>
      </c>
      <c r="E401" t="str">
        <f>VLOOKUP(D401,Lookups!$A$2:$C$244,2,FALSE)</f>
        <v>Kalmia angustifolium</v>
      </c>
      <c r="F401">
        <v>2</v>
      </c>
    </row>
    <row r="402" spans="1:7" x14ac:dyDescent="0.2">
      <c r="A402" t="s">
        <v>764</v>
      </c>
      <c r="B402" t="s">
        <v>825</v>
      </c>
      <c r="C402">
        <v>423</v>
      </c>
      <c r="D402" t="s">
        <v>240</v>
      </c>
      <c r="E402" t="str">
        <f>VLOOKUP(D402,Lookups!$A$2:$C$244,2,FALSE)</f>
        <v>Pteridium aquilinum</v>
      </c>
      <c r="F402">
        <v>1</v>
      </c>
    </row>
    <row r="403" spans="1:7" x14ac:dyDescent="0.2">
      <c r="A403" t="s">
        <v>764</v>
      </c>
      <c r="B403" t="s">
        <v>825</v>
      </c>
      <c r="C403">
        <v>423</v>
      </c>
      <c r="D403" t="s">
        <v>119</v>
      </c>
      <c r="E403" t="str">
        <f>VLOOKUP(D403,Lookups!$A$2:$C$244,2,FALSE)</f>
        <v>Gaultheria procumbens</v>
      </c>
      <c r="F403">
        <v>2</v>
      </c>
    </row>
    <row r="404" spans="1:7" x14ac:dyDescent="0.2">
      <c r="A404" t="s">
        <v>764</v>
      </c>
      <c r="B404" t="s">
        <v>825</v>
      </c>
      <c r="C404">
        <v>423</v>
      </c>
      <c r="D404" t="s">
        <v>113</v>
      </c>
      <c r="E404" t="str">
        <f>VLOOKUP(D404,Lookups!$A$2:$C$244,2,FALSE)</f>
        <v>Gaylussacia baccata</v>
      </c>
      <c r="F404">
        <v>1</v>
      </c>
      <c r="G404" t="s">
        <v>767</v>
      </c>
    </row>
    <row r="405" spans="1:7" x14ac:dyDescent="0.2">
      <c r="A405" t="s">
        <v>764</v>
      </c>
      <c r="B405" t="s">
        <v>825</v>
      </c>
      <c r="C405">
        <v>421</v>
      </c>
      <c r="D405" t="s">
        <v>137</v>
      </c>
      <c r="E405" t="str">
        <f>VLOOKUP(D405,Lookups!$A$2:$C$244,2,FALSE)</f>
        <v>Kalmia angustifolium</v>
      </c>
      <c r="F405">
        <v>2</v>
      </c>
    </row>
    <row r="406" spans="1:7" x14ac:dyDescent="0.2">
      <c r="A406" t="s">
        <v>764</v>
      </c>
      <c r="B406" t="s">
        <v>825</v>
      </c>
      <c r="C406">
        <v>421</v>
      </c>
      <c r="D406" t="s">
        <v>328</v>
      </c>
      <c r="E406" t="str">
        <f>VLOOKUP(D406,Lookups!$A$2:$C$244,2,FALSE)</f>
        <v>Vaccinium angustifolium</v>
      </c>
      <c r="F406">
        <v>2</v>
      </c>
    </row>
    <row r="407" spans="1:7" x14ac:dyDescent="0.2">
      <c r="A407" t="s">
        <v>764</v>
      </c>
      <c r="B407" t="s">
        <v>825</v>
      </c>
      <c r="C407">
        <v>421</v>
      </c>
      <c r="D407" t="s">
        <v>337</v>
      </c>
      <c r="E407" t="str">
        <f>VLOOKUP(D407,Lookups!$A$2:$C$244,2,FALSE)</f>
        <v>Vaccinium pallidum</v>
      </c>
      <c r="F407">
        <v>1</v>
      </c>
    </row>
    <row r="408" spans="1:7" x14ac:dyDescent="0.2">
      <c r="A408" t="s">
        <v>764</v>
      </c>
      <c r="B408" t="s">
        <v>825</v>
      </c>
      <c r="C408">
        <v>421</v>
      </c>
      <c r="D408" t="s">
        <v>253</v>
      </c>
      <c r="E408" t="str">
        <f>VLOOKUP(D408,Lookups!$A$2:$C$244,2,FALSE)</f>
        <v>Quercus ilicifolia</v>
      </c>
      <c r="F408">
        <v>1</v>
      </c>
    </row>
    <row r="409" spans="1:7" x14ac:dyDescent="0.2">
      <c r="A409" t="s">
        <v>764</v>
      </c>
      <c r="B409" t="s">
        <v>825</v>
      </c>
      <c r="C409">
        <v>421</v>
      </c>
      <c r="D409" t="s">
        <v>262</v>
      </c>
      <c r="E409" t="str">
        <f>VLOOKUP(D409,Lookups!$A$2:$C$244,2,FALSE)</f>
        <v>Quercus prinoides</v>
      </c>
      <c r="F409">
        <v>1</v>
      </c>
    </row>
    <row r="410" spans="1:7" x14ac:dyDescent="0.2">
      <c r="A410" t="s">
        <v>764</v>
      </c>
      <c r="B410" t="s">
        <v>825</v>
      </c>
      <c r="C410">
        <v>421</v>
      </c>
      <c r="D410" t="s">
        <v>119</v>
      </c>
      <c r="E410" t="str">
        <f>VLOOKUP(D410,Lookups!$A$2:$C$244,2,FALSE)</f>
        <v>Gaultheria procumbens</v>
      </c>
      <c r="F410">
        <v>2</v>
      </c>
    </row>
    <row r="411" spans="1:7" x14ac:dyDescent="0.2">
      <c r="A411" t="s">
        <v>764</v>
      </c>
      <c r="B411" t="s">
        <v>825</v>
      </c>
      <c r="C411">
        <v>421</v>
      </c>
      <c r="D411" t="s">
        <v>673</v>
      </c>
      <c r="E411" t="str">
        <f>VLOOKUP(D411,Lookups!$A$2:$C$244,2,FALSE)</f>
        <v>Rubus species</v>
      </c>
      <c r="F411">
        <v>2</v>
      </c>
    </row>
    <row r="412" spans="1:7" x14ac:dyDescent="0.2">
      <c r="A412" t="s">
        <v>764</v>
      </c>
      <c r="B412" t="s">
        <v>825</v>
      </c>
      <c r="C412">
        <v>421</v>
      </c>
      <c r="D412" t="s">
        <v>240</v>
      </c>
      <c r="E412" t="str">
        <f>VLOOKUP(D412,Lookups!$A$2:$C$244,2,FALSE)</f>
        <v>Pteridium aquilinum</v>
      </c>
      <c r="F412">
        <v>2</v>
      </c>
    </row>
    <row r="413" spans="1:7" x14ac:dyDescent="0.2">
      <c r="A413" t="s">
        <v>764</v>
      </c>
      <c r="B413" t="s">
        <v>825</v>
      </c>
      <c r="C413">
        <v>421</v>
      </c>
      <c r="D413" t="s">
        <v>113</v>
      </c>
      <c r="E413" t="str">
        <f>VLOOKUP(D413,Lookups!$A$2:$C$244,2,FALSE)</f>
        <v>Gaylussacia baccata</v>
      </c>
      <c r="F413">
        <v>1</v>
      </c>
    </row>
    <row r="414" spans="1:7" x14ac:dyDescent="0.2">
      <c r="A414" t="s">
        <v>764</v>
      </c>
      <c r="B414" t="s">
        <v>825</v>
      </c>
      <c r="C414">
        <v>419</v>
      </c>
      <c r="D414" t="s">
        <v>328</v>
      </c>
      <c r="E414" t="str">
        <f>VLOOKUP(D414,Lookups!$A$2:$C$244,2,FALSE)</f>
        <v>Vaccinium angustifolium</v>
      </c>
      <c r="F414">
        <v>6</v>
      </c>
    </row>
    <row r="415" spans="1:7" x14ac:dyDescent="0.2">
      <c r="A415" t="s">
        <v>764</v>
      </c>
      <c r="B415" t="s">
        <v>825</v>
      </c>
      <c r="C415">
        <v>419</v>
      </c>
      <c r="D415" t="s">
        <v>237</v>
      </c>
      <c r="E415" t="str">
        <f>VLOOKUP(D415,Lookups!$A$2:$C$244,2,FALSE)</f>
        <v>Prunus serotina</v>
      </c>
      <c r="F415">
        <v>2</v>
      </c>
    </row>
    <row r="416" spans="1:7" x14ac:dyDescent="0.2">
      <c r="A416" t="s">
        <v>764</v>
      </c>
      <c r="B416" t="s">
        <v>825</v>
      </c>
      <c r="C416">
        <v>419</v>
      </c>
      <c r="D416" t="s">
        <v>385</v>
      </c>
      <c r="E416" t="str">
        <f>VLOOKUP(D416,Lookups!$A$2:$C$244,2,FALSE)</f>
        <v>Aronia arbutifolia</v>
      </c>
      <c r="F416">
        <v>2</v>
      </c>
    </row>
    <row r="417" spans="1:6" x14ac:dyDescent="0.2">
      <c r="A417" t="s">
        <v>764</v>
      </c>
      <c r="B417" t="s">
        <v>825</v>
      </c>
      <c r="C417">
        <v>419</v>
      </c>
      <c r="D417" t="s">
        <v>137</v>
      </c>
      <c r="E417" t="str">
        <f>VLOOKUP(D417,Lookups!$A$2:$C$244,2,FALSE)</f>
        <v>Kalmia angustifolium</v>
      </c>
      <c r="F417">
        <v>4</v>
      </c>
    </row>
    <row r="418" spans="1:6" x14ac:dyDescent="0.2">
      <c r="A418" t="s">
        <v>764</v>
      </c>
      <c r="B418" t="s">
        <v>825</v>
      </c>
      <c r="C418">
        <v>419</v>
      </c>
      <c r="D418" t="s">
        <v>253</v>
      </c>
      <c r="E418" t="str">
        <f>VLOOKUP(D418,Lookups!$A$2:$C$244,2,FALSE)</f>
        <v>Quercus ilicifolia</v>
      </c>
      <c r="F418">
        <v>2</v>
      </c>
    </row>
    <row r="419" spans="1:6" x14ac:dyDescent="0.2">
      <c r="A419" t="s">
        <v>764</v>
      </c>
      <c r="B419" t="s">
        <v>825</v>
      </c>
      <c r="C419">
        <v>419</v>
      </c>
      <c r="D419" t="s">
        <v>240</v>
      </c>
      <c r="E419" t="str">
        <f>VLOOKUP(D419,Lookups!$A$2:$C$244,2,FALSE)</f>
        <v>Pteridium aquilinum</v>
      </c>
      <c r="F419">
        <v>1</v>
      </c>
    </row>
    <row r="420" spans="1:6" x14ac:dyDescent="0.2">
      <c r="A420" t="s">
        <v>764</v>
      </c>
      <c r="B420" t="s">
        <v>825</v>
      </c>
      <c r="C420">
        <v>419</v>
      </c>
      <c r="D420" t="s">
        <v>113</v>
      </c>
      <c r="E420" t="str">
        <f>VLOOKUP(D420,Lookups!$A$2:$C$244,2,FALSE)</f>
        <v>Gaylussacia baccata</v>
      </c>
      <c r="F420">
        <v>1</v>
      </c>
    </row>
    <row r="421" spans="1:6" x14ac:dyDescent="0.2">
      <c r="A421" t="s">
        <v>764</v>
      </c>
      <c r="B421" t="s">
        <v>825</v>
      </c>
      <c r="C421">
        <v>419</v>
      </c>
      <c r="D421" t="s">
        <v>673</v>
      </c>
      <c r="E421" t="str">
        <f>VLOOKUP(D421,Lookups!$A$2:$C$244,2,FALSE)</f>
        <v>Rubus species</v>
      </c>
      <c r="F421">
        <v>1</v>
      </c>
    </row>
    <row r="422" spans="1:6" x14ac:dyDescent="0.2">
      <c r="A422" t="s">
        <v>764</v>
      </c>
      <c r="B422" t="s">
        <v>825</v>
      </c>
      <c r="C422">
        <v>417</v>
      </c>
      <c r="D422" t="s">
        <v>262</v>
      </c>
      <c r="E422" t="str">
        <f>VLOOKUP(D422,Lookups!$A$2:$C$244,2,FALSE)</f>
        <v>Quercus prinoides</v>
      </c>
      <c r="F422">
        <v>2</v>
      </c>
    </row>
    <row r="423" spans="1:6" x14ac:dyDescent="0.2">
      <c r="A423" t="s">
        <v>764</v>
      </c>
      <c r="B423" t="s">
        <v>825</v>
      </c>
      <c r="C423">
        <v>417</v>
      </c>
      <c r="D423" t="s">
        <v>137</v>
      </c>
      <c r="E423" t="str">
        <f>VLOOKUP(D423,Lookups!$A$2:$C$244,2,FALSE)</f>
        <v>Kalmia angustifolium</v>
      </c>
      <c r="F423">
        <v>3</v>
      </c>
    </row>
    <row r="424" spans="1:6" x14ac:dyDescent="0.2">
      <c r="A424" t="s">
        <v>764</v>
      </c>
      <c r="B424" t="s">
        <v>825</v>
      </c>
      <c r="C424">
        <v>417</v>
      </c>
      <c r="D424" t="s">
        <v>673</v>
      </c>
      <c r="E424" t="str">
        <f>VLOOKUP(D424,Lookups!$A$2:$C$244,2,FALSE)</f>
        <v>Rubus species</v>
      </c>
      <c r="F424">
        <v>2</v>
      </c>
    </row>
    <row r="425" spans="1:6" x14ac:dyDescent="0.2">
      <c r="A425" t="s">
        <v>764</v>
      </c>
      <c r="B425" t="s">
        <v>825</v>
      </c>
      <c r="C425">
        <v>417</v>
      </c>
      <c r="D425" t="s">
        <v>48</v>
      </c>
      <c r="E425" t="str">
        <f>VLOOKUP(D425,Lookups!$A$2:$C$244,2,FALSE)</f>
        <v>Carex pensylvanica</v>
      </c>
      <c r="F425">
        <v>1</v>
      </c>
    </row>
    <row r="426" spans="1:6" x14ac:dyDescent="0.2">
      <c r="A426" t="s">
        <v>764</v>
      </c>
      <c r="B426" t="s">
        <v>825</v>
      </c>
      <c r="C426">
        <v>417</v>
      </c>
      <c r="D426" t="s">
        <v>72</v>
      </c>
      <c r="E426" t="str">
        <f>VLOOKUP(D426,Lookups!$A$2:$C$244,2,FALSE)</f>
        <v>Comptonia peregrina</v>
      </c>
      <c r="F426">
        <v>1</v>
      </c>
    </row>
    <row r="427" spans="1:6" x14ac:dyDescent="0.2">
      <c r="A427" t="s">
        <v>764</v>
      </c>
      <c r="B427" t="s">
        <v>825</v>
      </c>
      <c r="C427">
        <v>417</v>
      </c>
      <c r="D427" t="s">
        <v>240</v>
      </c>
      <c r="E427" t="str">
        <f>VLOOKUP(D427,Lookups!$A$2:$C$244,2,FALSE)</f>
        <v>Pteridium aquilinum</v>
      </c>
      <c r="F427">
        <v>1</v>
      </c>
    </row>
    <row r="428" spans="1:6" x14ac:dyDescent="0.2">
      <c r="A428" t="s">
        <v>764</v>
      </c>
      <c r="B428" t="s">
        <v>825</v>
      </c>
      <c r="C428">
        <v>417</v>
      </c>
      <c r="D428" t="s">
        <v>328</v>
      </c>
      <c r="E428" t="str">
        <f>VLOOKUP(D428,Lookups!$A$2:$C$244,2,FALSE)</f>
        <v>Vaccinium angustifolium</v>
      </c>
      <c r="F428">
        <v>2</v>
      </c>
    </row>
    <row r="429" spans="1:6" x14ac:dyDescent="0.2">
      <c r="A429" t="s">
        <v>764</v>
      </c>
      <c r="B429" t="s">
        <v>825</v>
      </c>
      <c r="C429">
        <v>417</v>
      </c>
      <c r="D429" t="s">
        <v>119</v>
      </c>
      <c r="E429" t="str">
        <f>VLOOKUP(D429,Lookups!$A$2:$C$244,2,FALSE)</f>
        <v>Gaultheria procumbens</v>
      </c>
      <c r="F429">
        <v>1</v>
      </c>
    </row>
    <row r="430" spans="1:6" x14ac:dyDescent="0.2">
      <c r="A430" t="s">
        <v>764</v>
      </c>
      <c r="B430" t="s">
        <v>825</v>
      </c>
      <c r="C430">
        <v>415</v>
      </c>
      <c r="D430" t="s">
        <v>328</v>
      </c>
      <c r="E430" t="str">
        <f>VLOOKUP(D430,Lookups!$A$2:$C$244,2,FALSE)</f>
        <v>Vaccinium angustifolium</v>
      </c>
      <c r="F430">
        <v>3</v>
      </c>
    </row>
    <row r="431" spans="1:6" x14ac:dyDescent="0.2">
      <c r="A431" t="s">
        <v>764</v>
      </c>
      <c r="B431" t="s">
        <v>825</v>
      </c>
      <c r="C431">
        <v>415</v>
      </c>
      <c r="D431" t="s">
        <v>137</v>
      </c>
      <c r="E431" t="str">
        <f>VLOOKUP(D431,Lookups!$A$2:$C$244,2,FALSE)</f>
        <v>Kalmia angustifolium</v>
      </c>
      <c r="F431">
        <v>4</v>
      </c>
    </row>
    <row r="432" spans="1:6" x14ac:dyDescent="0.2">
      <c r="A432" t="s">
        <v>764</v>
      </c>
      <c r="B432" t="s">
        <v>825</v>
      </c>
      <c r="C432">
        <v>415</v>
      </c>
      <c r="D432" t="s">
        <v>119</v>
      </c>
      <c r="E432" t="str">
        <f>VLOOKUP(D432,Lookups!$A$2:$C$244,2,FALSE)</f>
        <v>Gaultheria procumbens</v>
      </c>
      <c r="F432">
        <v>2</v>
      </c>
    </row>
    <row r="433" spans="1:6" x14ac:dyDescent="0.2">
      <c r="A433" t="s">
        <v>764</v>
      </c>
      <c r="B433" t="s">
        <v>825</v>
      </c>
      <c r="C433">
        <v>415</v>
      </c>
      <c r="D433" t="s">
        <v>253</v>
      </c>
      <c r="E433" t="str">
        <f>VLOOKUP(D433,Lookups!$A$2:$C$244,2,FALSE)</f>
        <v>Quercus ilicifolia</v>
      </c>
      <c r="F433">
        <v>2</v>
      </c>
    </row>
    <row r="434" spans="1:6" x14ac:dyDescent="0.2">
      <c r="A434" t="s">
        <v>764</v>
      </c>
      <c r="B434" t="s">
        <v>825</v>
      </c>
      <c r="C434">
        <v>415</v>
      </c>
      <c r="D434" t="s">
        <v>240</v>
      </c>
      <c r="E434" t="str">
        <f>VLOOKUP(D434,Lookups!$A$2:$C$244,2,FALSE)</f>
        <v>Pteridium aquilinum</v>
      </c>
      <c r="F434">
        <v>1</v>
      </c>
    </row>
    <row r="435" spans="1:6" x14ac:dyDescent="0.2">
      <c r="A435" t="s">
        <v>764</v>
      </c>
      <c r="B435" t="s">
        <v>825</v>
      </c>
      <c r="C435">
        <v>413</v>
      </c>
      <c r="D435" t="s">
        <v>337</v>
      </c>
      <c r="E435" t="str">
        <f>VLOOKUP(D435,Lookups!$A$2:$C$244,2,FALSE)</f>
        <v>Vaccinium pallidum</v>
      </c>
      <c r="F435">
        <v>3</v>
      </c>
    </row>
    <row r="436" spans="1:6" x14ac:dyDescent="0.2">
      <c r="A436" t="s">
        <v>764</v>
      </c>
      <c r="B436" t="s">
        <v>825</v>
      </c>
      <c r="C436">
        <v>413</v>
      </c>
      <c r="D436" t="s">
        <v>328</v>
      </c>
      <c r="E436" t="str">
        <f>VLOOKUP(D436,Lookups!$A$2:$C$244,2,FALSE)</f>
        <v>Vaccinium angustifolium</v>
      </c>
      <c r="F436">
        <v>4</v>
      </c>
    </row>
    <row r="437" spans="1:6" x14ac:dyDescent="0.2">
      <c r="A437" t="s">
        <v>764</v>
      </c>
      <c r="B437" t="s">
        <v>825</v>
      </c>
      <c r="C437">
        <v>413</v>
      </c>
      <c r="D437" t="s">
        <v>137</v>
      </c>
      <c r="E437" t="str">
        <f>VLOOKUP(D437,Lookups!$A$2:$C$244,2,FALSE)</f>
        <v>Kalmia angustifolium</v>
      </c>
      <c r="F437">
        <v>2</v>
      </c>
    </row>
    <row r="438" spans="1:6" x14ac:dyDescent="0.2">
      <c r="A438" t="s">
        <v>764</v>
      </c>
      <c r="B438" t="s">
        <v>825</v>
      </c>
      <c r="C438">
        <v>413</v>
      </c>
      <c r="D438" t="s">
        <v>119</v>
      </c>
      <c r="E438" t="str">
        <f>VLOOKUP(D438,Lookups!$A$2:$C$244,2,FALSE)</f>
        <v>Gaultheria procumbens</v>
      </c>
      <c r="F438">
        <v>2</v>
      </c>
    </row>
    <row r="439" spans="1:6" x14ac:dyDescent="0.2">
      <c r="A439" t="s">
        <v>764</v>
      </c>
      <c r="B439" t="s">
        <v>825</v>
      </c>
      <c r="C439">
        <v>413</v>
      </c>
      <c r="D439" t="s">
        <v>253</v>
      </c>
      <c r="E439" t="str">
        <f>VLOOKUP(D439,Lookups!$A$2:$C$244,2,FALSE)</f>
        <v>Quercus ilicifolia</v>
      </c>
      <c r="F439">
        <v>4</v>
      </c>
    </row>
    <row r="440" spans="1:6" x14ac:dyDescent="0.2">
      <c r="A440" t="s">
        <v>764</v>
      </c>
      <c r="B440" t="s">
        <v>825</v>
      </c>
      <c r="C440">
        <v>413</v>
      </c>
      <c r="D440" t="s">
        <v>240</v>
      </c>
      <c r="E440" t="str">
        <f>VLOOKUP(D440,Lookups!$A$2:$C$244,2,FALSE)</f>
        <v>Pteridium aquilinum</v>
      </c>
      <c r="F440">
        <v>1</v>
      </c>
    </row>
    <row r="441" spans="1:6" x14ac:dyDescent="0.2">
      <c r="A441" t="s">
        <v>764</v>
      </c>
      <c r="B441" t="s">
        <v>825</v>
      </c>
      <c r="C441">
        <v>413</v>
      </c>
      <c r="D441" t="s">
        <v>673</v>
      </c>
      <c r="E441" t="str">
        <f>VLOOKUP(D441,Lookups!$A$2:$C$244,2,FALSE)</f>
        <v>Rubus species</v>
      </c>
      <c r="F441">
        <v>1</v>
      </c>
    </row>
    <row r="442" spans="1:6" x14ac:dyDescent="0.2">
      <c r="A442" t="s">
        <v>764</v>
      </c>
      <c r="B442" t="s">
        <v>825</v>
      </c>
      <c r="C442">
        <v>411</v>
      </c>
      <c r="D442" t="s">
        <v>253</v>
      </c>
      <c r="E442" t="str">
        <f>VLOOKUP(D442,Lookups!$A$2:$C$244,2,FALSE)</f>
        <v>Quercus ilicifolia</v>
      </c>
      <c r="F442">
        <v>2</v>
      </c>
    </row>
    <row r="443" spans="1:6" x14ac:dyDescent="0.2">
      <c r="A443" t="s">
        <v>764</v>
      </c>
      <c r="B443" t="s">
        <v>825</v>
      </c>
      <c r="C443">
        <v>411</v>
      </c>
      <c r="D443" t="s">
        <v>237</v>
      </c>
      <c r="E443" t="str">
        <f>VLOOKUP(D443,Lookups!$A$2:$C$244,2,FALSE)</f>
        <v>Prunus serotina</v>
      </c>
      <c r="F443">
        <v>1</v>
      </c>
    </row>
    <row r="444" spans="1:6" x14ac:dyDescent="0.2">
      <c r="A444" t="s">
        <v>764</v>
      </c>
      <c r="B444" t="s">
        <v>825</v>
      </c>
      <c r="C444">
        <v>411</v>
      </c>
      <c r="D444" t="s">
        <v>337</v>
      </c>
      <c r="E444" t="str">
        <f>VLOOKUP(D444,Lookups!$A$2:$C$244,2,FALSE)</f>
        <v>Vaccinium pallidum</v>
      </c>
      <c r="F444">
        <v>2</v>
      </c>
    </row>
    <row r="445" spans="1:6" x14ac:dyDescent="0.2">
      <c r="A445" t="s">
        <v>764</v>
      </c>
      <c r="B445" t="s">
        <v>825</v>
      </c>
      <c r="C445">
        <v>411</v>
      </c>
      <c r="D445" t="s">
        <v>328</v>
      </c>
      <c r="E445" t="str">
        <f>VLOOKUP(D445,Lookups!$A$2:$C$244,2,FALSE)</f>
        <v>Vaccinium angustifolium</v>
      </c>
      <c r="F445">
        <v>3</v>
      </c>
    </row>
    <row r="446" spans="1:6" x14ac:dyDescent="0.2">
      <c r="A446" t="s">
        <v>764</v>
      </c>
      <c r="B446" t="s">
        <v>825</v>
      </c>
      <c r="C446">
        <v>411</v>
      </c>
      <c r="D446" t="s">
        <v>240</v>
      </c>
      <c r="E446" t="str">
        <f>VLOOKUP(D446,Lookups!$A$2:$C$244,2,FALSE)</f>
        <v>Pteridium aquilinum</v>
      </c>
      <c r="F446">
        <v>3</v>
      </c>
    </row>
    <row r="447" spans="1:6" x14ac:dyDescent="0.2">
      <c r="A447" t="s">
        <v>764</v>
      </c>
      <c r="B447" t="s">
        <v>825</v>
      </c>
      <c r="C447">
        <v>411</v>
      </c>
      <c r="D447" t="s">
        <v>119</v>
      </c>
      <c r="E447" t="str">
        <f>VLOOKUP(D447,Lookups!$A$2:$C$244,2,FALSE)</f>
        <v>Gaultheria procumbens</v>
      </c>
      <c r="F447">
        <v>2</v>
      </c>
    </row>
    <row r="448" spans="1:6" x14ac:dyDescent="0.2">
      <c r="A448" t="s">
        <v>764</v>
      </c>
      <c r="B448" t="s">
        <v>825</v>
      </c>
      <c r="C448">
        <v>411</v>
      </c>
      <c r="D448" t="s">
        <v>137</v>
      </c>
      <c r="E448" t="str">
        <f>VLOOKUP(D448,Lookups!$A$2:$C$244,2,FALSE)</f>
        <v>Kalmia angustifolium</v>
      </c>
      <c r="F448">
        <v>2</v>
      </c>
    </row>
    <row r="449" spans="1:6" x14ac:dyDescent="0.2">
      <c r="A449" t="s">
        <v>764</v>
      </c>
      <c r="B449" t="s">
        <v>825</v>
      </c>
      <c r="C449">
        <v>411</v>
      </c>
      <c r="D449" t="s">
        <v>385</v>
      </c>
      <c r="E449" t="str">
        <f>VLOOKUP(D449,Lookups!$A$2:$C$244,2,FALSE)</f>
        <v>Aronia arbutifolia</v>
      </c>
      <c r="F449">
        <v>1</v>
      </c>
    </row>
    <row r="450" spans="1:6" x14ac:dyDescent="0.2">
      <c r="A450" t="s">
        <v>764</v>
      </c>
      <c r="B450" t="s">
        <v>825</v>
      </c>
      <c r="C450">
        <v>411</v>
      </c>
      <c r="D450" t="s">
        <v>673</v>
      </c>
      <c r="E450" t="str">
        <f>VLOOKUP(D450,Lookups!$A$2:$C$244,2,FALSE)</f>
        <v>Rubus species</v>
      </c>
      <c r="F450">
        <v>1</v>
      </c>
    </row>
    <row r="451" spans="1:6" x14ac:dyDescent="0.2">
      <c r="A451" t="s">
        <v>764</v>
      </c>
      <c r="B451" t="s">
        <v>825</v>
      </c>
      <c r="C451">
        <v>409</v>
      </c>
      <c r="D451" t="s">
        <v>204</v>
      </c>
      <c r="E451" t="str">
        <f>VLOOKUP(D451,Lookups!$A$2:$C$244,2,FALSE)</f>
        <v>Pinus rigida</v>
      </c>
      <c r="F451">
        <v>1</v>
      </c>
    </row>
    <row r="452" spans="1:6" x14ac:dyDescent="0.2">
      <c r="A452" t="s">
        <v>764</v>
      </c>
      <c r="B452" t="s">
        <v>825</v>
      </c>
      <c r="C452">
        <v>409</v>
      </c>
      <c r="D452" t="s">
        <v>328</v>
      </c>
      <c r="E452" t="str">
        <f>VLOOKUP(D452,Lookups!$A$2:$C$244,2,FALSE)</f>
        <v>Vaccinium angustifolium</v>
      </c>
      <c r="F452">
        <v>4</v>
      </c>
    </row>
    <row r="453" spans="1:6" x14ac:dyDescent="0.2">
      <c r="A453" t="s">
        <v>764</v>
      </c>
      <c r="B453" t="s">
        <v>825</v>
      </c>
      <c r="C453">
        <v>409</v>
      </c>
      <c r="D453" t="s">
        <v>337</v>
      </c>
      <c r="E453" t="str">
        <f>VLOOKUP(D453,Lookups!$A$2:$C$244,2,FALSE)</f>
        <v>Vaccinium pallidum</v>
      </c>
      <c r="F453">
        <v>3</v>
      </c>
    </row>
    <row r="454" spans="1:6" x14ac:dyDescent="0.2">
      <c r="A454" t="s">
        <v>764</v>
      </c>
      <c r="B454" t="s">
        <v>825</v>
      </c>
      <c r="C454">
        <v>409</v>
      </c>
      <c r="D454" t="s">
        <v>137</v>
      </c>
      <c r="E454" t="str">
        <f>VLOOKUP(D454,Lookups!$A$2:$C$244,2,FALSE)</f>
        <v>Kalmia angustifolium</v>
      </c>
      <c r="F454">
        <v>3</v>
      </c>
    </row>
    <row r="455" spans="1:6" x14ac:dyDescent="0.2">
      <c r="A455" t="s">
        <v>764</v>
      </c>
      <c r="B455" t="s">
        <v>825</v>
      </c>
      <c r="C455">
        <v>409</v>
      </c>
      <c r="D455" t="s">
        <v>119</v>
      </c>
      <c r="E455" t="str">
        <f>VLOOKUP(D455,Lookups!$A$2:$C$244,2,FALSE)</f>
        <v>Gaultheria procumbens</v>
      </c>
      <c r="F455">
        <v>2</v>
      </c>
    </row>
    <row r="456" spans="1:6" x14ac:dyDescent="0.2">
      <c r="A456" t="s">
        <v>764</v>
      </c>
      <c r="B456" t="s">
        <v>825</v>
      </c>
      <c r="C456">
        <v>409</v>
      </c>
      <c r="D456" t="s">
        <v>673</v>
      </c>
      <c r="E456" t="str">
        <f>VLOOKUP(D456,Lookups!$A$2:$C$244,2,FALSE)</f>
        <v>Rubus species</v>
      </c>
      <c r="F456">
        <v>2</v>
      </c>
    </row>
    <row r="457" spans="1:6" x14ac:dyDescent="0.2">
      <c r="A457" t="s">
        <v>764</v>
      </c>
      <c r="B457" t="s">
        <v>825</v>
      </c>
      <c r="C457">
        <v>409</v>
      </c>
      <c r="D457" t="s">
        <v>262</v>
      </c>
      <c r="E457" t="str">
        <f>VLOOKUP(D457,Lookups!$A$2:$C$244,2,FALSE)</f>
        <v>Quercus prinoides</v>
      </c>
      <c r="F457">
        <v>1</v>
      </c>
    </row>
    <row r="458" spans="1:6" x14ac:dyDescent="0.2">
      <c r="A458" t="s">
        <v>786</v>
      </c>
      <c r="B458" t="s">
        <v>825</v>
      </c>
      <c r="C458">
        <v>431</v>
      </c>
      <c r="D458" t="s">
        <v>328</v>
      </c>
      <c r="E458" t="str">
        <f>VLOOKUP(D458,Lookups!$A$2:$C$244,2,FALSE)</f>
        <v>Vaccinium angustifolium</v>
      </c>
      <c r="F458">
        <v>6</v>
      </c>
    </row>
    <row r="459" spans="1:6" x14ac:dyDescent="0.2">
      <c r="A459" t="s">
        <v>786</v>
      </c>
      <c r="B459" t="s">
        <v>825</v>
      </c>
      <c r="C459">
        <v>431</v>
      </c>
      <c r="D459" t="s">
        <v>390</v>
      </c>
      <c r="E459" t="str">
        <f>VLOOKUP(D459,Lookups!$A$2:$C$244,2,FALSE)</f>
        <v>Pyrola americana</v>
      </c>
      <c r="F459">
        <v>3</v>
      </c>
    </row>
    <row r="460" spans="1:6" x14ac:dyDescent="0.2">
      <c r="A460" t="s">
        <v>786</v>
      </c>
      <c r="B460" t="s">
        <v>825</v>
      </c>
      <c r="C460">
        <v>431</v>
      </c>
      <c r="D460" t="s">
        <v>72</v>
      </c>
      <c r="E460" t="str">
        <f>VLOOKUP(D460,Lookups!$A$2:$C$244,2,FALSE)</f>
        <v>Comptonia peregrina</v>
      </c>
      <c r="F460">
        <v>2</v>
      </c>
    </row>
    <row r="461" spans="1:6" x14ac:dyDescent="0.2">
      <c r="A461" t="s">
        <v>786</v>
      </c>
      <c r="B461" t="s">
        <v>825</v>
      </c>
      <c r="C461">
        <v>431</v>
      </c>
      <c r="D461" t="s">
        <v>673</v>
      </c>
      <c r="E461" t="str">
        <f>VLOOKUP(D461,Lookups!$A$2:$C$244,2,FALSE)</f>
        <v>Rubus species</v>
      </c>
      <c r="F461">
        <v>2</v>
      </c>
    </row>
    <row r="462" spans="1:6" x14ac:dyDescent="0.2">
      <c r="A462" t="s">
        <v>786</v>
      </c>
      <c r="B462" t="s">
        <v>825</v>
      </c>
      <c r="C462">
        <v>431</v>
      </c>
      <c r="D462" t="s">
        <v>166</v>
      </c>
      <c r="E462" t="str">
        <f>VLOOKUP(D462,Lookups!$A$2:$C$244,2,FALSE)</f>
        <v>Lysimachia quadrifolia</v>
      </c>
      <c r="F462">
        <v>1</v>
      </c>
    </row>
    <row r="463" spans="1:6" x14ac:dyDescent="0.2">
      <c r="A463" t="s">
        <v>786</v>
      </c>
      <c r="B463" t="s">
        <v>825</v>
      </c>
      <c r="C463">
        <v>431</v>
      </c>
      <c r="D463" t="s">
        <v>672</v>
      </c>
      <c r="E463" t="str">
        <f>VLOOKUP(D463,Lookups!$A$2:$C$244,2,FALSE)</f>
        <v>Rosa species</v>
      </c>
      <c r="F463">
        <v>2</v>
      </c>
    </row>
    <row r="464" spans="1:6" x14ac:dyDescent="0.2">
      <c r="A464" t="s">
        <v>786</v>
      </c>
      <c r="B464" t="s">
        <v>825</v>
      </c>
      <c r="C464">
        <v>431</v>
      </c>
      <c r="D464" t="s">
        <v>119</v>
      </c>
      <c r="E464" t="str">
        <f>VLOOKUP(D464,Lookups!$A$2:$C$244,2,FALSE)</f>
        <v>Gaultheria procumbens</v>
      </c>
      <c r="F464">
        <v>2</v>
      </c>
    </row>
    <row r="465" spans="1:6" x14ac:dyDescent="0.2">
      <c r="A465" t="s">
        <v>786</v>
      </c>
      <c r="B465" t="s">
        <v>825</v>
      </c>
      <c r="C465">
        <v>431</v>
      </c>
      <c r="D465" t="s">
        <v>240</v>
      </c>
      <c r="E465" t="str">
        <f>VLOOKUP(D465,Lookups!$A$2:$C$244,2,FALSE)</f>
        <v>Pteridium aquilinum</v>
      </c>
      <c r="F465">
        <v>4</v>
      </c>
    </row>
    <row r="466" spans="1:6" x14ac:dyDescent="0.2">
      <c r="A466" t="s">
        <v>786</v>
      </c>
      <c r="B466" t="s">
        <v>825</v>
      </c>
      <c r="C466">
        <v>431</v>
      </c>
      <c r="D466" t="s">
        <v>392</v>
      </c>
      <c r="E466" t="str">
        <f>VLOOKUP(D466,Lookups!$A$2:$C$244,2,FALSE)</f>
        <v>Lilium philadelphicum</v>
      </c>
      <c r="F466">
        <v>1</v>
      </c>
    </row>
    <row r="467" spans="1:6" x14ac:dyDescent="0.2">
      <c r="A467" t="s">
        <v>786</v>
      </c>
      <c r="B467" t="s">
        <v>825</v>
      </c>
      <c r="C467">
        <v>433</v>
      </c>
      <c r="D467" t="s">
        <v>328</v>
      </c>
      <c r="E467" t="str">
        <f>VLOOKUP(D467,Lookups!$A$2:$C$244,2,FALSE)</f>
        <v>Vaccinium angustifolium</v>
      </c>
      <c r="F467">
        <v>5</v>
      </c>
    </row>
    <row r="468" spans="1:6" x14ac:dyDescent="0.2">
      <c r="A468" t="s">
        <v>786</v>
      </c>
      <c r="B468" t="s">
        <v>825</v>
      </c>
      <c r="C468">
        <v>433</v>
      </c>
      <c r="D468" t="s">
        <v>337</v>
      </c>
      <c r="E468" t="str">
        <f>VLOOKUP(D468,Lookups!$A$2:$C$244,2,FALSE)</f>
        <v>Vaccinium pallidum</v>
      </c>
      <c r="F468">
        <v>3</v>
      </c>
    </row>
    <row r="469" spans="1:6" x14ac:dyDescent="0.2">
      <c r="A469" t="s">
        <v>786</v>
      </c>
      <c r="B469" t="s">
        <v>825</v>
      </c>
      <c r="C469">
        <v>433</v>
      </c>
      <c r="D469" t="s">
        <v>48</v>
      </c>
      <c r="E469" t="str">
        <f>VLOOKUP(D469,Lookups!$A$2:$C$244,2,FALSE)</f>
        <v>Carex pensylvanica</v>
      </c>
      <c r="F469">
        <v>3</v>
      </c>
    </row>
    <row r="470" spans="1:6" x14ac:dyDescent="0.2">
      <c r="A470" t="s">
        <v>786</v>
      </c>
      <c r="B470" t="s">
        <v>825</v>
      </c>
      <c r="C470">
        <v>433</v>
      </c>
      <c r="D470" t="s">
        <v>119</v>
      </c>
      <c r="E470" t="str">
        <f>VLOOKUP(D470,Lookups!$A$2:$C$244,2,FALSE)</f>
        <v>Gaultheria procumbens</v>
      </c>
      <c r="F470">
        <v>2</v>
      </c>
    </row>
    <row r="471" spans="1:6" x14ac:dyDescent="0.2">
      <c r="A471" t="s">
        <v>786</v>
      </c>
      <c r="B471" t="s">
        <v>825</v>
      </c>
      <c r="C471">
        <v>435</v>
      </c>
      <c r="D471" t="s">
        <v>328</v>
      </c>
      <c r="E471" t="str">
        <f>VLOOKUP(D471,Lookups!$A$2:$C$244,2,FALSE)</f>
        <v>Vaccinium angustifolium</v>
      </c>
      <c r="F471">
        <v>3</v>
      </c>
    </row>
    <row r="472" spans="1:6" x14ac:dyDescent="0.2">
      <c r="A472" t="s">
        <v>786</v>
      </c>
      <c r="B472" t="s">
        <v>825</v>
      </c>
      <c r="C472">
        <v>435</v>
      </c>
      <c r="D472" t="s">
        <v>137</v>
      </c>
      <c r="E472" t="str">
        <f>VLOOKUP(D472,Lookups!$A$2:$C$244,2,FALSE)</f>
        <v>Kalmia angustifolium</v>
      </c>
      <c r="F472">
        <v>6</v>
      </c>
    </row>
    <row r="473" spans="1:6" x14ac:dyDescent="0.2">
      <c r="A473" t="s">
        <v>786</v>
      </c>
      <c r="B473" t="s">
        <v>825</v>
      </c>
      <c r="C473">
        <v>435</v>
      </c>
      <c r="D473" t="s">
        <v>262</v>
      </c>
      <c r="E473" t="str">
        <f>VLOOKUP(D473,Lookups!$A$2:$C$244,2,FALSE)</f>
        <v>Quercus prinoides</v>
      </c>
      <c r="F473">
        <v>2</v>
      </c>
    </row>
    <row r="474" spans="1:6" x14ac:dyDescent="0.2">
      <c r="A474" t="s">
        <v>786</v>
      </c>
      <c r="B474" t="s">
        <v>825</v>
      </c>
      <c r="C474">
        <v>435</v>
      </c>
      <c r="D474" t="s">
        <v>673</v>
      </c>
      <c r="E474" t="str">
        <f>VLOOKUP(D474,Lookups!$A$2:$C$244,2,FALSE)</f>
        <v>Rubus species</v>
      </c>
      <c r="F474">
        <v>2</v>
      </c>
    </row>
    <row r="475" spans="1:6" x14ac:dyDescent="0.2">
      <c r="A475" t="s">
        <v>786</v>
      </c>
      <c r="B475" t="s">
        <v>825</v>
      </c>
      <c r="C475">
        <v>435</v>
      </c>
      <c r="D475" t="s">
        <v>169</v>
      </c>
      <c r="E475" t="str">
        <f>VLOOKUP(D475,Lookups!$A$2:$C$244,2,FALSE)</f>
        <v>Melampyrum lineare</v>
      </c>
      <c r="F475">
        <v>1</v>
      </c>
    </row>
    <row r="476" spans="1:6" x14ac:dyDescent="0.2">
      <c r="A476" t="s">
        <v>786</v>
      </c>
      <c r="B476" t="s">
        <v>825</v>
      </c>
      <c r="C476">
        <v>435</v>
      </c>
      <c r="D476" t="s">
        <v>113</v>
      </c>
      <c r="E476" t="str">
        <f>VLOOKUP(D476,Lookups!$A$2:$C$244,2,FALSE)</f>
        <v>Gaylussacia baccata</v>
      </c>
      <c r="F476">
        <v>1</v>
      </c>
    </row>
    <row r="477" spans="1:6" x14ac:dyDescent="0.2">
      <c r="A477" t="s">
        <v>786</v>
      </c>
      <c r="B477" t="s">
        <v>825</v>
      </c>
      <c r="C477">
        <v>435</v>
      </c>
      <c r="D477" t="s">
        <v>395</v>
      </c>
      <c r="E477" t="str">
        <f>VLOOKUP(D477,Lookups!$A$2:$C$244,2,FALSE)</f>
        <v>Carex unknown 10</v>
      </c>
      <c r="F477">
        <v>1</v>
      </c>
    </row>
    <row r="478" spans="1:6" x14ac:dyDescent="0.2">
      <c r="A478" t="s">
        <v>786</v>
      </c>
      <c r="B478" t="s">
        <v>825</v>
      </c>
      <c r="C478">
        <v>435</v>
      </c>
      <c r="D478" t="s">
        <v>119</v>
      </c>
      <c r="E478" t="str">
        <f>VLOOKUP(D478,Lookups!$A$2:$C$244,2,FALSE)</f>
        <v>Gaultheria procumbens</v>
      </c>
      <c r="F478">
        <v>2</v>
      </c>
    </row>
    <row r="479" spans="1:6" x14ac:dyDescent="0.2">
      <c r="A479" t="s">
        <v>786</v>
      </c>
      <c r="B479" t="s">
        <v>825</v>
      </c>
      <c r="C479">
        <v>435</v>
      </c>
      <c r="D479" t="s">
        <v>253</v>
      </c>
      <c r="E479" t="str">
        <f>VLOOKUP(D479,Lookups!$A$2:$C$244,2,FALSE)</f>
        <v>Quercus ilicifolia</v>
      </c>
      <c r="F479">
        <v>1</v>
      </c>
    </row>
    <row r="480" spans="1:6" x14ac:dyDescent="0.2">
      <c r="A480" t="s">
        <v>786</v>
      </c>
      <c r="B480" t="s">
        <v>825</v>
      </c>
      <c r="C480">
        <v>437</v>
      </c>
      <c r="D480" t="s">
        <v>337</v>
      </c>
      <c r="E480" t="str">
        <f>VLOOKUP(D480,Lookups!$A$2:$C$244,2,FALSE)</f>
        <v>Vaccinium pallidum</v>
      </c>
      <c r="F480">
        <v>3</v>
      </c>
    </row>
    <row r="481" spans="1:6" x14ac:dyDescent="0.2">
      <c r="A481" t="s">
        <v>786</v>
      </c>
      <c r="B481" t="s">
        <v>825</v>
      </c>
      <c r="C481">
        <v>437</v>
      </c>
      <c r="D481" t="s">
        <v>673</v>
      </c>
      <c r="E481" t="str">
        <f>VLOOKUP(D481,Lookups!$A$2:$C$244,2,FALSE)</f>
        <v>Rubus species</v>
      </c>
      <c r="F481">
        <v>2</v>
      </c>
    </row>
    <row r="482" spans="1:6" x14ac:dyDescent="0.2">
      <c r="A482" t="s">
        <v>786</v>
      </c>
      <c r="B482" t="s">
        <v>825</v>
      </c>
      <c r="C482">
        <v>437</v>
      </c>
      <c r="D482" t="s">
        <v>204</v>
      </c>
      <c r="E482" t="str">
        <f>VLOOKUP(D482,Lookups!$A$2:$C$244,2,FALSE)</f>
        <v>Pinus rigida</v>
      </c>
      <c r="F482">
        <v>1</v>
      </c>
    </row>
    <row r="483" spans="1:6" x14ac:dyDescent="0.2">
      <c r="A483" t="s">
        <v>786</v>
      </c>
      <c r="B483" t="s">
        <v>825</v>
      </c>
      <c r="C483">
        <v>437</v>
      </c>
      <c r="D483" t="s">
        <v>137</v>
      </c>
      <c r="E483" t="str">
        <f>VLOOKUP(D483,Lookups!$A$2:$C$244,2,FALSE)</f>
        <v>Kalmia angustifolium</v>
      </c>
      <c r="F483">
        <v>2</v>
      </c>
    </row>
    <row r="484" spans="1:6" x14ac:dyDescent="0.2">
      <c r="A484" t="s">
        <v>786</v>
      </c>
      <c r="B484" t="s">
        <v>825</v>
      </c>
      <c r="C484">
        <v>437</v>
      </c>
      <c r="D484" t="s">
        <v>72</v>
      </c>
      <c r="E484" t="str">
        <f>VLOOKUP(D484,Lookups!$A$2:$C$244,2,FALSE)</f>
        <v>Comptonia peregrina</v>
      </c>
      <c r="F484">
        <v>2</v>
      </c>
    </row>
    <row r="485" spans="1:6" x14ac:dyDescent="0.2">
      <c r="A485" t="s">
        <v>786</v>
      </c>
      <c r="B485" t="s">
        <v>825</v>
      </c>
      <c r="C485">
        <v>437</v>
      </c>
      <c r="D485" t="s">
        <v>328</v>
      </c>
      <c r="E485" t="str">
        <f>VLOOKUP(D485,Lookups!$A$2:$C$244,2,FALSE)</f>
        <v>Vaccinium angustifolium</v>
      </c>
      <c r="F485">
        <v>1</v>
      </c>
    </row>
    <row r="486" spans="1:6" x14ac:dyDescent="0.2">
      <c r="A486" t="s">
        <v>786</v>
      </c>
      <c r="B486" t="s">
        <v>825</v>
      </c>
      <c r="C486">
        <v>437</v>
      </c>
      <c r="D486" t="s">
        <v>48</v>
      </c>
      <c r="E486" t="str">
        <f>VLOOKUP(D486,Lookups!$A$2:$C$244,2,FALSE)</f>
        <v>Carex pensylvanica</v>
      </c>
      <c r="F486">
        <v>2</v>
      </c>
    </row>
    <row r="487" spans="1:6" x14ac:dyDescent="0.2">
      <c r="A487" t="s">
        <v>786</v>
      </c>
      <c r="B487" t="s">
        <v>825</v>
      </c>
      <c r="C487">
        <v>437</v>
      </c>
      <c r="D487" t="s">
        <v>253</v>
      </c>
      <c r="E487" t="str">
        <f>VLOOKUP(D487,Lookups!$A$2:$C$244,2,FALSE)</f>
        <v>Quercus ilicifolia</v>
      </c>
      <c r="F487">
        <v>1</v>
      </c>
    </row>
    <row r="488" spans="1:6" x14ac:dyDescent="0.2">
      <c r="A488" t="s">
        <v>786</v>
      </c>
      <c r="B488" t="s">
        <v>825</v>
      </c>
      <c r="C488">
        <v>437</v>
      </c>
      <c r="D488" t="s">
        <v>119</v>
      </c>
      <c r="E488" t="str">
        <f>VLOOKUP(D488,Lookups!$A$2:$C$244,2,FALSE)</f>
        <v>Gaultheria procumbens</v>
      </c>
      <c r="F488">
        <v>2</v>
      </c>
    </row>
    <row r="489" spans="1:6" x14ac:dyDescent="0.2">
      <c r="A489" t="s">
        <v>786</v>
      </c>
      <c r="B489" t="s">
        <v>825</v>
      </c>
      <c r="C489">
        <v>437</v>
      </c>
      <c r="D489" t="s">
        <v>240</v>
      </c>
      <c r="E489" t="str">
        <f>VLOOKUP(D489,Lookups!$A$2:$C$244,2,FALSE)</f>
        <v>Pteridium aquilinum</v>
      </c>
      <c r="F489">
        <v>1</v>
      </c>
    </row>
    <row r="490" spans="1:6" x14ac:dyDescent="0.2">
      <c r="A490" t="s">
        <v>786</v>
      </c>
      <c r="B490" t="s">
        <v>825</v>
      </c>
      <c r="C490">
        <v>437</v>
      </c>
      <c r="D490" t="s">
        <v>247</v>
      </c>
      <c r="E490" t="str">
        <f>VLOOKUP(D490,Lookups!$A$2:$C$244,2,FALSE)</f>
        <v>Quercus alba</v>
      </c>
      <c r="F490">
        <v>1</v>
      </c>
    </row>
    <row r="491" spans="1:6" x14ac:dyDescent="0.2">
      <c r="A491" t="s">
        <v>786</v>
      </c>
      <c r="B491" t="s">
        <v>825</v>
      </c>
      <c r="C491">
        <v>439</v>
      </c>
      <c r="D491" t="s">
        <v>137</v>
      </c>
      <c r="E491" t="str">
        <f>VLOOKUP(D491,Lookups!$A$2:$C$244,2,FALSE)</f>
        <v>Kalmia angustifolium</v>
      </c>
      <c r="F491">
        <v>8</v>
      </c>
    </row>
    <row r="492" spans="1:6" x14ac:dyDescent="0.2">
      <c r="A492" t="s">
        <v>786</v>
      </c>
      <c r="B492" t="s">
        <v>825</v>
      </c>
      <c r="C492">
        <v>439</v>
      </c>
      <c r="D492" t="s">
        <v>328</v>
      </c>
      <c r="E492" t="str">
        <f>VLOOKUP(D492,Lookups!$A$2:$C$244,2,FALSE)</f>
        <v>Vaccinium angustifolium</v>
      </c>
      <c r="F492">
        <v>3</v>
      </c>
    </row>
    <row r="493" spans="1:6" x14ac:dyDescent="0.2">
      <c r="A493" t="s">
        <v>786</v>
      </c>
      <c r="B493" t="s">
        <v>825</v>
      </c>
      <c r="C493">
        <v>439</v>
      </c>
      <c r="D493" t="s">
        <v>72</v>
      </c>
      <c r="E493" t="str">
        <f>VLOOKUP(D493,Lookups!$A$2:$C$244,2,FALSE)</f>
        <v>Comptonia peregrina</v>
      </c>
      <c r="F493">
        <v>2</v>
      </c>
    </row>
    <row r="494" spans="1:6" x14ac:dyDescent="0.2">
      <c r="A494" t="s">
        <v>786</v>
      </c>
      <c r="B494" t="s">
        <v>825</v>
      </c>
      <c r="C494">
        <v>439</v>
      </c>
      <c r="D494" t="s">
        <v>673</v>
      </c>
      <c r="E494" t="str">
        <f>VLOOKUP(D494,Lookups!$A$2:$C$244,2,FALSE)</f>
        <v>Rubus species</v>
      </c>
      <c r="F494">
        <v>2</v>
      </c>
    </row>
    <row r="495" spans="1:6" x14ac:dyDescent="0.2">
      <c r="A495" t="s">
        <v>786</v>
      </c>
      <c r="B495" t="s">
        <v>825</v>
      </c>
      <c r="C495">
        <v>439</v>
      </c>
      <c r="D495" t="s">
        <v>113</v>
      </c>
      <c r="E495" t="str">
        <f>VLOOKUP(D495,Lookups!$A$2:$C$244,2,FALSE)</f>
        <v>Gaylussacia baccata</v>
      </c>
      <c r="F495">
        <v>1</v>
      </c>
    </row>
    <row r="496" spans="1:6" x14ac:dyDescent="0.2">
      <c r="A496" t="s">
        <v>786</v>
      </c>
      <c r="B496" t="s">
        <v>825</v>
      </c>
      <c r="C496">
        <v>439</v>
      </c>
      <c r="D496" t="s">
        <v>385</v>
      </c>
      <c r="E496" t="str">
        <f>VLOOKUP(D496,Lookups!$A$2:$C$244,2,FALSE)</f>
        <v>Aronia arbutifolia</v>
      </c>
      <c r="F496">
        <v>1</v>
      </c>
    </row>
    <row r="497" spans="1:6" x14ac:dyDescent="0.2">
      <c r="A497" t="s">
        <v>786</v>
      </c>
      <c r="B497" t="s">
        <v>825</v>
      </c>
      <c r="C497">
        <v>441</v>
      </c>
      <c r="D497" t="s">
        <v>328</v>
      </c>
      <c r="E497" t="str">
        <f>VLOOKUP(D497,Lookups!$A$2:$C$244,2,FALSE)</f>
        <v>Vaccinium angustifolium</v>
      </c>
      <c r="F497">
        <v>3</v>
      </c>
    </row>
    <row r="498" spans="1:6" x14ac:dyDescent="0.2">
      <c r="A498" t="s">
        <v>786</v>
      </c>
      <c r="B498" t="s">
        <v>825</v>
      </c>
      <c r="C498">
        <v>441</v>
      </c>
      <c r="D498" t="s">
        <v>337</v>
      </c>
      <c r="E498" t="str">
        <f>VLOOKUP(D498,Lookups!$A$2:$C$244,2,FALSE)</f>
        <v>Vaccinium pallidum</v>
      </c>
      <c r="F498">
        <v>2</v>
      </c>
    </row>
    <row r="499" spans="1:6" x14ac:dyDescent="0.2">
      <c r="A499" t="s">
        <v>786</v>
      </c>
      <c r="B499" t="s">
        <v>825</v>
      </c>
      <c r="C499">
        <v>441</v>
      </c>
      <c r="D499" t="s">
        <v>253</v>
      </c>
      <c r="E499" t="str">
        <f>VLOOKUP(D499,Lookups!$A$2:$C$244,2,FALSE)</f>
        <v>Quercus ilicifolia</v>
      </c>
      <c r="F499">
        <v>2</v>
      </c>
    </row>
    <row r="500" spans="1:6" x14ac:dyDescent="0.2">
      <c r="A500" t="s">
        <v>786</v>
      </c>
      <c r="B500" t="s">
        <v>825</v>
      </c>
      <c r="C500">
        <v>441</v>
      </c>
      <c r="D500" t="s">
        <v>119</v>
      </c>
      <c r="E500" t="str">
        <f>VLOOKUP(D500,Lookups!$A$2:$C$244,2,FALSE)</f>
        <v>Gaultheria procumbens</v>
      </c>
      <c r="F500">
        <v>2</v>
      </c>
    </row>
    <row r="501" spans="1:6" x14ac:dyDescent="0.2">
      <c r="A501" t="s">
        <v>786</v>
      </c>
      <c r="B501" t="s">
        <v>825</v>
      </c>
      <c r="C501">
        <v>443</v>
      </c>
      <c r="D501" t="s">
        <v>262</v>
      </c>
      <c r="E501" t="str">
        <f>VLOOKUP(D501,Lookups!$A$2:$C$244,2,FALSE)</f>
        <v>Quercus prinoides</v>
      </c>
      <c r="F501">
        <v>4</v>
      </c>
    </row>
    <row r="502" spans="1:6" x14ac:dyDescent="0.2">
      <c r="A502" t="s">
        <v>786</v>
      </c>
      <c r="B502" t="s">
        <v>825</v>
      </c>
      <c r="C502">
        <v>443</v>
      </c>
      <c r="D502" t="s">
        <v>253</v>
      </c>
      <c r="E502" t="str">
        <f>VLOOKUP(D502,Lookups!$A$2:$C$244,2,FALSE)</f>
        <v>Quercus ilicifolia</v>
      </c>
      <c r="F502">
        <v>3</v>
      </c>
    </row>
    <row r="503" spans="1:6" x14ac:dyDescent="0.2">
      <c r="A503" t="s">
        <v>786</v>
      </c>
      <c r="B503" t="s">
        <v>825</v>
      </c>
      <c r="C503">
        <v>443</v>
      </c>
      <c r="D503" t="s">
        <v>337</v>
      </c>
      <c r="E503" t="str">
        <f>VLOOKUP(D503,Lookups!$A$2:$C$244,2,FALSE)</f>
        <v>Vaccinium pallidum</v>
      </c>
      <c r="F503">
        <v>3</v>
      </c>
    </row>
    <row r="504" spans="1:6" x14ac:dyDescent="0.2">
      <c r="A504" t="s">
        <v>786</v>
      </c>
      <c r="B504" t="s">
        <v>825</v>
      </c>
      <c r="C504">
        <v>443</v>
      </c>
      <c r="D504" t="s">
        <v>119</v>
      </c>
      <c r="E504" t="str">
        <f>VLOOKUP(D504,Lookups!$A$2:$C$244,2,FALSE)</f>
        <v>Gaultheria procumbens</v>
      </c>
      <c r="F504">
        <v>1</v>
      </c>
    </row>
    <row r="505" spans="1:6" x14ac:dyDescent="0.2">
      <c r="A505" t="s">
        <v>786</v>
      </c>
      <c r="B505" t="s">
        <v>825</v>
      </c>
      <c r="C505">
        <v>443</v>
      </c>
      <c r="D505" t="s">
        <v>328</v>
      </c>
      <c r="E505" t="str">
        <f>VLOOKUP(D505,Lookups!$A$2:$C$244,2,FALSE)</f>
        <v>Vaccinium angustifolium</v>
      </c>
      <c r="F505">
        <v>1</v>
      </c>
    </row>
    <row r="506" spans="1:6" x14ac:dyDescent="0.2">
      <c r="A506" t="s">
        <v>786</v>
      </c>
      <c r="B506" t="s">
        <v>825</v>
      </c>
      <c r="C506">
        <v>445</v>
      </c>
      <c r="D506" t="s">
        <v>204</v>
      </c>
      <c r="E506" t="str">
        <f>VLOOKUP(D506,Lookups!$A$2:$C$244,2,FALSE)</f>
        <v>Pinus rigida</v>
      </c>
      <c r="F506">
        <v>1</v>
      </c>
    </row>
    <row r="507" spans="1:6" x14ac:dyDescent="0.2">
      <c r="A507" t="s">
        <v>786</v>
      </c>
      <c r="B507" t="s">
        <v>825</v>
      </c>
      <c r="C507">
        <v>445</v>
      </c>
      <c r="D507" t="s">
        <v>253</v>
      </c>
      <c r="E507" t="str">
        <f>VLOOKUP(D507,Lookups!$A$2:$C$244,2,FALSE)</f>
        <v>Quercus ilicifolia</v>
      </c>
      <c r="F507">
        <v>2</v>
      </c>
    </row>
    <row r="508" spans="1:6" x14ac:dyDescent="0.2">
      <c r="A508" t="s">
        <v>786</v>
      </c>
      <c r="B508" t="s">
        <v>825</v>
      </c>
      <c r="C508">
        <v>445</v>
      </c>
      <c r="D508" t="s">
        <v>240</v>
      </c>
      <c r="E508" t="str">
        <f>VLOOKUP(D508,Lookups!$A$2:$C$244,2,FALSE)</f>
        <v>Pteridium aquilinum</v>
      </c>
      <c r="F508">
        <v>2</v>
      </c>
    </row>
    <row r="509" spans="1:6" x14ac:dyDescent="0.2">
      <c r="A509" t="s">
        <v>786</v>
      </c>
      <c r="B509" t="s">
        <v>825</v>
      </c>
      <c r="C509">
        <v>445</v>
      </c>
      <c r="D509" t="s">
        <v>673</v>
      </c>
      <c r="E509" t="str">
        <f>VLOOKUP(D509,Lookups!$A$2:$C$244,2,FALSE)</f>
        <v>Rubus species</v>
      </c>
      <c r="F509">
        <v>2</v>
      </c>
    </row>
    <row r="510" spans="1:6" x14ac:dyDescent="0.2">
      <c r="A510" t="s">
        <v>786</v>
      </c>
      <c r="B510" t="s">
        <v>825</v>
      </c>
      <c r="C510">
        <v>445</v>
      </c>
      <c r="D510" t="s">
        <v>119</v>
      </c>
      <c r="E510" t="str">
        <f>VLOOKUP(D510,Lookups!$A$2:$C$244,2,FALSE)</f>
        <v>Gaultheria procumbens</v>
      </c>
      <c r="F510">
        <v>2</v>
      </c>
    </row>
    <row r="511" spans="1:6" x14ac:dyDescent="0.2">
      <c r="A511" t="s">
        <v>786</v>
      </c>
      <c r="B511" t="s">
        <v>825</v>
      </c>
      <c r="C511">
        <v>445</v>
      </c>
      <c r="D511" t="s">
        <v>337</v>
      </c>
      <c r="E511" t="str">
        <f>VLOOKUP(D511,Lookups!$A$2:$C$244,2,FALSE)</f>
        <v>Vaccinium pallidum</v>
      </c>
      <c r="F511">
        <v>2</v>
      </c>
    </row>
    <row r="512" spans="1:6" x14ac:dyDescent="0.2">
      <c r="A512" t="s">
        <v>786</v>
      </c>
      <c r="B512" t="s">
        <v>825</v>
      </c>
      <c r="C512">
        <v>445</v>
      </c>
      <c r="D512" t="s">
        <v>48</v>
      </c>
      <c r="E512" t="str">
        <f>VLOOKUP(D512,Lookups!$A$2:$C$244,2,FALSE)</f>
        <v>Carex pensylvanica</v>
      </c>
      <c r="F512">
        <v>1</v>
      </c>
    </row>
    <row r="513" spans="1:6" x14ac:dyDescent="0.2">
      <c r="A513" t="s">
        <v>786</v>
      </c>
      <c r="B513" t="s">
        <v>825</v>
      </c>
      <c r="C513">
        <v>445</v>
      </c>
      <c r="D513" t="s">
        <v>113</v>
      </c>
      <c r="E513" t="str">
        <f>VLOOKUP(D513,Lookups!$A$2:$C$244,2,FALSE)</f>
        <v>Gaylussacia baccata</v>
      </c>
      <c r="F513">
        <v>1</v>
      </c>
    </row>
    <row r="514" spans="1:6" x14ac:dyDescent="0.2">
      <c r="A514" t="s">
        <v>786</v>
      </c>
      <c r="B514" t="s">
        <v>825</v>
      </c>
      <c r="C514">
        <v>447</v>
      </c>
      <c r="D514" t="s">
        <v>253</v>
      </c>
      <c r="E514" t="str">
        <f>VLOOKUP(D514,Lookups!$A$2:$C$244,2,FALSE)</f>
        <v>Quercus ilicifolia</v>
      </c>
      <c r="F514">
        <v>2</v>
      </c>
    </row>
    <row r="515" spans="1:6" x14ac:dyDescent="0.2">
      <c r="A515" t="s">
        <v>786</v>
      </c>
      <c r="B515" t="s">
        <v>825</v>
      </c>
      <c r="C515">
        <v>447</v>
      </c>
      <c r="D515" t="s">
        <v>137</v>
      </c>
      <c r="E515" t="str">
        <f>VLOOKUP(D515,Lookups!$A$2:$C$244,2,FALSE)</f>
        <v>Kalmia angustifolium</v>
      </c>
      <c r="F515">
        <v>2</v>
      </c>
    </row>
    <row r="516" spans="1:6" x14ac:dyDescent="0.2">
      <c r="A516" t="s">
        <v>786</v>
      </c>
      <c r="B516" t="s">
        <v>825</v>
      </c>
      <c r="C516">
        <v>447</v>
      </c>
      <c r="D516" t="s">
        <v>673</v>
      </c>
      <c r="E516" t="str">
        <f>VLOOKUP(D516,Lookups!$A$2:$C$244,2,FALSE)</f>
        <v>Rubus species</v>
      </c>
      <c r="F516">
        <v>2</v>
      </c>
    </row>
    <row r="517" spans="1:6" x14ac:dyDescent="0.2">
      <c r="A517" t="s">
        <v>786</v>
      </c>
      <c r="B517" t="s">
        <v>825</v>
      </c>
      <c r="C517">
        <v>447</v>
      </c>
      <c r="D517" t="s">
        <v>337</v>
      </c>
      <c r="E517" t="str">
        <f>VLOOKUP(D517,Lookups!$A$2:$C$244,2,FALSE)</f>
        <v>Vaccinium pallidum</v>
      </c>
      <c r="F517">
        <v>2</v>
      </c>
    </row>
    <row r="518" spans="1:6" x14ac:dyDescent="0.2">
      <c r="A518" t="s">
        <v>786</v>
      </c>
      <c r="B518" t="s">
        <v>825</v>
      </c>
      <c r="C518">
        <v>447</v>
      </c>
      <c r="D518" t="s">
        <v>166</v>
      </c>
      <c r="E518" t="str">
        <f>VLOOKUP(D518,Lookups!$A$2:$C$244,2,FALSE)</f>
        <v>Lysimachia quadrifolia</v>
      </c>
      <c r="F518">
        <v>1</v>
      </c>
    </row>
    <row r="519" spans="1:6" x14ac:dyDescent="0.2">
      <c r="A519" t="s">
        <v>786</v>
      </c>
      <c r="B519" t="s">
        <v>825</v>
      </c>
      <c r="C519">
        <v>447</v>
      </c>
      <c r="D519" t="s">
        <v>119</v>
      </c>
      <c r="E519" t="str">
        <f>VLOOKUP(D519,Lookups!$A$2:$C$244,2,FALSE)</f>
        <v>Gaultheria procumbens</v>
      </c>
      <c r="F519">
        <v>2</v>
      </c>
    </row>
    <row r="520" spans="1:6" x14ac:dyDescent="0.2">
      <c r="A520" t="s">
        <v>786</v>
      </c>
      <c r="B520" t="s">
        <v>825</v>
      </c>
      <c r="C520">
        <v>447</v>
      </c>
      <c r="D520" t="s">
        <v>240</v>
      </c>
      <c r="E520" t="str">
        <f>VLOOKUP(D520,Lookups!$A$2:$C$244,2,FALSE)</f>
        <v>Pteridium aquilinum</v>
      </c>
      <c r="F520">
        <v>1</v>
      </c>
    </row>
    <row r="521" spans="1:6" x14ac:dyDescent="0.2">
      <c r="A521" t="s">
        <v>786</v>
      </c>
      <c r="B521" t="s">
        <v>825</v>
      </c>
      <c r="C521">
        <v>447</v>
      </c>
      <c r="D521" t="s">
        <v>385</v>
      </c>
      <c r="E521" t="str">
        <f>VLOOKUP(D521,Lookups!$A$2:$C$244,2,FALSE)</f>
        <v>Aronia arbutifolia</v>
      </c>
      <c r="F521">
        <v>1</v>
      </c>
    </row>
    <row r="522" spans="1:6" x14ac:dyDescent="0.2">
      <c r="A522" t="s">
        <v>786</v>
      </c>
      <c r="B522" t="s">
        <v>825</v>
      </c>
      <c r="C522">
        <v>447</v>
      </c>
      <c r="D522" t="s">
        <v>48</v>
      </c>
      <c r="E522" t="str">
        <f>VLOOKUP(D522,Lookups!$A$2:$C$244,2,FALSE)</f>
        <v>Carex pensylvanica</v>
      </c>
      <c r="F522">
        <v>1</v>
      </c>
    </row>
    <row r="523" spans="1:6" x14ac:dyDescent="0.2">
      <c r="A523" t="s">
        <v>786</v>
      </c>
      <c r="B523" t="s">
        <v>825</v>
      </c>
      <c r="C523">
        <v>449</v>
      </c>
      <c r="D523" t="s">
        <v>328</v>
      </c>
      <c r="E523" t="str">
        <f>VLOOKUP(D523,Lookups!$A$2:$C$244,2,FALSE)</f>
        <v>Vaccinium angustifolium</v>
      </c>
      <c r="F523">
        <v>5</v>
      </c>
    </row>
    <row r="524" spans="1:6" x14ac:dyDescent="0.2">
      <c r="A524" t="s">
        <v>786</v>
      </c>
      <c r="B524" t="s">
        <v>825</v>
      </c>
      <c r="C524">
        <v>449</v>
      </c>
      <c r="D524" t="s">
        <v>137</v>
      </c>
      <c r="E524" t="str">
        <f>VLOOKUP(D524,Lookups!$A$2:$C$244,2,FALSE)</f>
        <v>Kalmia angustifolium</v>
      </c>
      <c r="F524">
        <v>4</v>
      </c>
    </row>
    <row r="525" spans="1:6" x14ac:dyDescent="0.2">
      <c r="A525" t="s">
        <v>786</v>
      </c>
      <c r="B525" t="s">
        <v>825</v>
      </c>
      <c r="C525">
        <v>449</v>
      </c>
      <c r="D525" t="s">
        <v>169</v>
      </c>
      <c r="E525" t="str">
        <f>VLOOKUP(D525,Lookups!$A$2:$C$244,2,FALSE)</f>
        <v>Melampyrum lineare</v>
      </c>
      <c r="F525">
        <v>1</v>
      </c>
    </row>
    <row r="526" spans="1:6" x14ac:dyDescent="0.2">
      <c r="A526" t="s">
        <v>786</v>
      </c>
      <c r="B526" t="s">
        <v>825</v>
      </c>
      <c r="C526">
        <v>449</v>
      </c>
      <c r="D526" t="s">
        <v>119</v>
      </c>
      <c r="E526" t="str">
        <f>VLOOKUP(D526,Lookups!$A$2:$C$244,2,FALSE)</f>
        <v>Gaultheria procumbens</v>
      </c>
      <c r="F526">
        <v>3</v>
      </c>
    </row>
    <row r="527" spans="1:6" x14ac:dyDescent="0.2">
      <c r="A527" t="s">
        <v>786</v>
      </c>
      <c r="B527" t="s">
        <v>825</v>
      </c>
      <c r="C527">
        <v>451</v>
      </c>
      <c r="D527" t="s">
        <v>337</v>
      </c>
      <c r="E527" t="str">
        <f>VLOOKUP(D527,Lookups!$A$2:$C$244,2,FALSE)</f>
        <v>Vaccinium pallidum</v>
      </c>
      <c r="F527">
        <v>2</v>
      </c>
    </row>
    <row r="528" spans="1:6" x14ac:dyDescent="0.2">
      <c r="A528" t="s">
        <v>786</v>
      </c>
      <c r="B528" t="s">
        <v>825</v>
      </c>
      <c r="C528">
        <v>451</v>
      </c>
      <c r="D528" t="s">
        <v>328</v>
      </c>
      <c r="E528" t="str">
        <f>VLOOKUP(D528,Lookups!$A$2:$C$244,2,FALSE)</f>
        <v>Vaccinium angustifolium</v>
      </c>
      <c r="F528">
        <v>4</v>
      </c>
    </row>
    <row r="529" spans="1:6" x14ac:dyDescent="0.2">
      <c r="A529" t="s">
        <v>786</v>
      </c>
      <c r="B529" t="s">
        <v>825</v>
      </c>
      <c r="C529">
        <v>451</v>
      </c>
      <c r="D529" t="s">
        <v>137</v>
      </c>
      <c r="E529" t="str">
        <f>VLOOKUP(D529,Lookups!$A$2:$C$244,2,FALSE)</f>
        <v>Kalmia angustifolium</v>
      </c>
      <c r="F529">
        <v>3</v>
      </c>
    </row>
    <row r="530" spans="1:6" x14ac:dyDescent="0.2">
      <c r="A530" t="s">
        <v>786</v>
      </c>
      <c r="B530" t="s">
        <v>825</v>
      </c>
      <c r="C530">
        <v>451</v>
      </c>
      <c r="D530" t="s">
        <v>253</v>
      </c>
      <c r="E530" t="str">
        <f>VLOOKUP(D530,Lookups!$A$2:$C$244,2,FALSE)</f>
        <v>Quercus ilicifolia</v>
      </c>
      <c r="F530">
        <v>2</v>
      </c>
    </row>
    <row r="531" spans="1:6" x14ac:dyDescent="0.2">
      <c r="A531" t="s">
        <v>786</v>
      </c>
      <c r="B531" t="s">
        <v>825</v>
      </c>
      <c r="C531">
        <v>451</v>
      </c>
      <c r="D531" t="s">
        <v>262</v>
      </c>
      <c r="E531" t="str">
        <f>VLOOKUP(D531,Lookups!$A$2:$C$244,2,FALSE)</f>
        <v>Quercus prinoides</v>
      </c>
      <c r="F531">
        <v>2</v>
      </c>
    </row>
    <row r="532" spans="1:6" x14ac:dyDescent="0.2">
      <c r="A532" t="s">
        <v>786</v>
      </c>
      <c r="B532" t="s">
        <v>825</v>
      </c>
      <c r="C532">
        <v>451</v>
      </c>
      <c r="D532" t="s">
        <v>119</v>
      </c>
      <c r="E532" t="str">
        <f>VLOOKUP(D532,Lookups!$A$2:$C$244,2,FALSE)</f>
        <v>Gaultheria procumbens</v>
      </c>
      <c r="F532">
        <v>2</v>
      </c>
    </row>
    <row r="533" spans="1:6" x14ac:dyDescent="0.2">
      <c r="A533" t="s">
        <v>786</v>
      </c>
      <c r="B533" t="s">
        <v>825</v>
      </c>
      <c r="C533">
        <v>453</v>
      </c>
      <c r="D533" t="s">
        <v>253</v>
      </c>
      <c r="E533" t="str">
        <f>VLOOKUP(D533,Lookups!$A$2:$C$244,2,FALSE)</f>
        <v>Quercus ilicifolia</v>
      </c>
      <c r="F533">
        <v>4</v>
      </c>
    </row>
    <row r="534" spans="1:6" x14ac:dyDescent="0.2">
      <c r="A534" t="s">
        <v>786</v>
      </c>
      <c r="B534" t="s">
        <v>825</v>
      </c>
      <c r="C534">
        <v>453</v>
      </c>
      <c r="D534" t="s">
        <v>337</v>
      </c>
      <c r="E534" t="str">
        <f>VLOOKUP(D534,Lookups!$A$2:$C$244,2,FALSE)</f>
        <v>Vaccinium pallidum</v>
      </c>
      <c r="F534">
        <v>4</v>
      </c>
    </row>
    <row r="535" spans="1:6" x14ac:dyDescent="0.2">
      <c r="A535" t="s">
        <v>786</v>
      </c>
      <c r="B535" t="s">
        <v>825</v>
      </c>
      <c r="C535">
        <v>453</v>
      </c>
      <c r="D535" t="s">
        <v>137</v>
      </c>
      <c r="E535" t="str">
        <f>VLOOKUP(D535,Lookups!$A$2:$C$244,2,FALSE)</f>
        <v>Kalmia angustifolium</v>
      </c>
      <c r="F535">
        <v>3</v>
      </c>
    </row>
    <row r="536" spans="1:6" x14ac:dyDescent="0.2">
      <c r="A536" t="s">
        <v>786</v>
      </c>
      <c r="B536" t="s">
        <v>825</v>
      </c>
      <c r="C536">
        <v>453</v>
      </c>
      <c r="D536" t="s">
        <v>119</v>
      </c>
      <c r="E536" t="str">
        <f>VLOOKUP(D536,Lookups!$A$2:$C$244,2,FALSE)</f>
        <v>Gaultheria procumbens</v>
      </c>
      <c r="F536">
        <v>3</v>
      </c>
    </row>
    <row r="537" spans="1:6" x14ac:dyDescent="0.2">
      <c r="A537" t="s">
        <v>786</v>
      </c>
      <c r="B537" t="s">
        <v>825</v>
      </c>
      <c r="C537">
        <v>453</v>
      </c>
      <c r="D537" t="s">
        <v>673</v>
      </c>
      <c r="E537" t="str">
        <f>VLOOKUP(D537,Lookups!$A$2:$C$244,2,FALSE)</f>
        <v>Rubus species</v>
      </c>
      <c r="F537">
        <v>1</v>
      </c>
    </row>
    <row r="538" spans="1:6" x14ac:dyDescent="0.2">
      <c r="A538" t="s">
        <v>786</v>
      </c>
      <c r="B538" t="s">
        <v>825</v>
      </c>
      <c r="C538">
        <v>453</v>
      </c>
      <c r="D538" t="s">
        <v>113</v>
      </c>
      <c r="E538" t="str">
        <f>VLOOKUP(D538,Lookups!$A$2:$C$244,2,FALSE)</f>
        <v>Gaylussacia baccata</v>
      </c>
      <c r="F538">
        <v>2</v>
      </c>
    </row>
    <row r="539" spans="1:6" x14ac:dyDescent="0.2">
      <c r="A539" t="s">
        <v>786</v>
      </c>
      <c r="B539" t="s">
        <v>825</v>
      </c>
      <c r="C539">
        <v>453</v>
      </c>
      <c r="D539" t="s">
        <v>234</v>
      </c>
      <c r="E539" t="str">
        <f>VLOOKUP(D539,Lookups!$A$2:$C$244,2,FALSE)</f>
        <v>Poacaea sp. 8</v>
      </c>
      <c r="F539">
        <v>1</v>
      </c>
    </row>
    <row r="540" spans="1:6" x14ac:dyDescent="0.2">
      <c r="A540" t="s">
        <v>786</v>
      </c>
      <c r="B540" t="s">
        <v>825</v>
      </c>
      <c r="C540">
        <v>453</v>
      </c>
      <c r="D540" t="s">
        <v>240</v>
      </c>
      <c r="E540" t="str">
        <f>VLOOKUP(D540,Lookups!$A$2:$C$244,2,FALSE)</f>
        <v>Pteridium aquilinum</v>
      </c>
      <c r="F5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9"/>
  <sheetViews>
    <sheetView zoomScale="120" zoomScaleNormal="120" workbookViewId="0">
      <pane ySplit="1" topLeftCell="A50" activePane="bottomLeft" state="frozen"/>
      <selection pane="bottomLeft" activeCell="B37" sqref="B37:B69"/>
    </sheetView>
  </sheetViews>
  <sheetFormatPr baseColWidth="10" defaultRowHeight="16" x14ac:dyDescent="0.2"/>
  <cols>
    <col min="1" max="2" width="14.66406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807</v>
      </c>
      <c r="C1" s="1" t="s">
        <v>808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809</v>
      </c>
      <c r="K1" s="1" t="s">
        <v>366</v>
      </c>
      <c r="L1" s="1" t="s">
        <v>367</v>
      </c>
      <c r="M1" s="5" t="s">
        <v>810</v>
      </c>
      <c r="N1" s="5" t="s">
        <v>811</v>
      </c>
      <c r="O1" s="1" t="s">
        <v>358</v>
      </c>
    </row>
    <row r="2" spans="1:15" x14ac:dyDescent="0.2">
      <c r="A2" t="s">
        <v>692</v>
      </c>
      <c r="B2" t="s">
        <v>824</v>
      </c>
      <c r="C2">
        <v>705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4</v>
      </c>
      <c r="L2">
        <v>8</v>
      </c>
      <c r="M2" s="7">
        <v>1</v>
      </c>
      <c r="N2" s="7">
        <v>4</v>
      </c>
    </row>
    <row r="3" spans="1:15" x14ac:dyDescent="0.2">
      <c r="A3" t="s">
        <v>692</v>
      </c>
      <c r="B3" t="s">
        <v>824</v>
      </c>
      <c r="C3">
        <v>703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 s="7">
        <v>1</v>
      </c>
      <c r="N3" s="7">
        <v>0.5</v>
      </c>
    </row>
    <row r="4" spans="1:15" x14ac:dyDescent="0.2">
      <c r="A4" t="s">
        <v>692</v>
      </c>
      <c r="B4" t="s">
        <v>824</v>
      </c>
      <c r="C4">
        <v>701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4</v>
      </c>
      <c r="K4">
        <v>0</v>
      </c>
      <c r="L4">
        <v>8</v>
      </c>
      <c r="M4" s="7">
        <v>0</v>
      </c>
      <c r="N4" s="7">
        <v>0</v>
      </c>
    </row>
    <row r="5" spans="1:15" x14ac:dyDescent="0.2">
      <c r="A5" t="s">
        <v>692</v>
      </c>
      <c r="B5" t="s">
        <v>824</v>
      </c>
      <c r="C5">
        <v>699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2</v>
      </c>
      <c r="L5">
        <v>8</v>
      </c>
      <c r="M5" s="7">
        <v>0</v>
      </c>
      <c r="N5" s="7">
        <v>1</v>
      </c>
    </row>
    <row r="6" spans="1:15" x14ac:dyDescent="0.2">
      <c r="A6" t="s">
        <v>692</v>
      </c>
      <c r="B6" t="s">
        <v>824</v>
      </c>
      <c r="C6">
        <v>697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3</v>
      </c>
      <c r="K6">
        <v>0</v>
      </c>
      <c r="L6">
        <v>8</v>
      </c>
      <c r="M6" s="7">
        <v>0</v>
      </c>
      <c r="N6" s="7">
        <v>0</v>
      </c>
    </row>
    <row r="7" spans="1:15" x14ac:dyDescent="0.2">
      <c r="A7" t="s">
        <v>692</v>
      </c>
      <c r="B7" t="s">
        <v>824</v>
      </c>
      <c r="C7">
        <v>695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 s="7">
        <v>0.5</v>
      </c>
      <c r="N7" s="7">
        <v>0.5</v>
      </c>
    </row>
    <row r="8" spans="1:15" x14ac:dyDescent="0.2">
      <c r="A8" t="s">
        <v>692</v>
      </c>
      <c r="B8" t="s">
        <v>824</v>
      </c>
      <c r="C8">
        <v>693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8</v>
      </c>
      <c r="M8" s="7">
        <v>0.5</v>
      </c>
      <c r="N8" s="7">
        <v>0.5</v>
      </c>
    </row>
    <row r="9" spans="1:15" x14ac:dyDescent="0.2">
      <c r="A9" t="s">
        <v>692</v>
      </c>
      <c r="B9" t="s">
        <v>824</v>
      </c>
      <c r="C9">
        <v>691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8</v>
      </c>
      <c r="M9" s="7">
        <v>2</v>
      </c>
      <c r="N9" s="7">
        <v>1</v>
      </c>
    </row>
    <row r="10" spans="1:15" x14ac:dyDescent="0.2">
      <c r="A10" t="s">
        <v>692</v>
      </c>
      <c r="B10" t="s">
        <v>824</v>
      </c>
      <c r="C10">
        <v>689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0</v>
      </c>
      <c r="N10" s="7">
        <v>1.5</v>
      </c>
    </row>
    <row r="11" spans="1:15" x14ac:dyDescent="0.2">
      <c r="A11" t="s">
        <v>692</v>
      </c>
      <c r="B11" t="s">
        <v>824</v>
      </c>
      <c r="C11">
        <v>687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8</v>
      </c>
      <c r="M11" s="7">
        <v>1</v>
      </c>
      <c r="N11" s="7">
        <v>0</v>
      </c>
    </row>
    <row r="12" spans="1:15" x14ac:dyDescent="0.2">
      <c r="A12" t="s">
        <v>692</v>
      </c>
      <c r="B12" t="s">
        <v>824</v>
      </c>
      <c r="C12">
        <v>685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8</v>
      </c>
      <c r="M12" s="7">
        <v>0.5</v>
      </c>
      <c r="N12" s="7">
        <v>0.5</v>
      </c>
    </row>
    <row r="13" spans="1:15" x14ac:dyDescent="0.2">
      <c r="A13" t="s">
        <v>692</v>
      </c>
      <c r="B13" t="s">
        <v>824</v>
      </c>
      <c r="C13">
        <v>683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0.5</v>
      </c>
      <c r="N13" s="7">
        <v>3</v>
      </c>
    </row>
    <row r="14" spans="1:15" x14ac:dyDescent="0.2">
      <c r="A14" s="11" t="s">
        <v>709</v>
      </c>
      <c r="B14" t="s">
        <v>824</v>
      </c>
      <c r="C14">
        <v>750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8</v>
      </c>
      <c r="M14" s="7">
        <v>3</v>
      </c>
      <c r="N14" s="7">
        <v>2.5</v>
      </c>
    </row>
    <row r="15" spans="1:15" x14ac:dyDescent="0.2">
      <c r="A15" s="11" t="s">
        <v>709</v>
      </c>
      <c r="B15" t="s">
        <v>824</v>
      </c>
      <c r="C15">
        <v>748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8</v>
      </c>
      <c r="M15" s="7">
        <v>3</v>
      </c>
      <c r="N15" s="7">
        <v>2.5</v>
      </c>
    </row>
    <row r="16" spans="1:15" x14ac:dyDescent="0.2">
      <c r="A16" s="11" t="s">
        <v>709</v>
      </c>
      <c r="B16" t="s">
        <v>824</v>
      </c>
      <c r="C16">
        <v>746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2.5</v>
      </c>
      <c r="N16" s="7">
        <v>2.5</v>
      </c>
    </row>
    <row r="17" spans="1:14" x14ac:dyDescent="0.2">
      <c r="A17" s="11" t="s">
        <v>709</v>
      </c>
      <c r="B17" t="s">
        <v>824</v>
      </c>
      <c r="C17">
        <v>744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3.5</v>
      </c>
      <c r="N17" s="7">
        <v>3</v>
      </c>
    </row>
    <row r="18" spans="1:14" x14ac:dyDescent="0.2">
      <c r="A18" s="11" t="s">
        <v>709</v>
      </c>
      <c r="B18" t="s">
        <v>824</v>
      </c>
      <c r="C18">
        <v>742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2.5</v>
      </c>
      <c r="N18" s="7">
        <v>3</v>
      </c>
    </row>
    <row r="19" spans="1:14" x14ac:dyDescent="0.2">
      <c r="A19" s="11" t="s">
        <v>709</v>
      </c>
      <c r="B19" t="s">
        <v>824</v>
      </c>
      <c r="C19">
        <v>740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2</v>
      </c>
      <c r="N19" s="7">
        <v>1</v>
      </c>
    </row>
    <row r="20" spans="1:14" x14ac:dyDescent="0.2">
      <c r="A20" s="11" t="s">
        <v>709</v>
      </c>
      <c r="B20" t="s">
        <v>824</v>
      </c>
      <c r="C20">
        <v>738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</v>
      </c>
      <c r="M20" s="7">
        <v>0.5</v>
      </c>
      <c r="N20" s="7">
        <v>1.5</v>
      </c>
    </row>
    <row r="21" spans="1:14" x14ac:dyDescent="0.2">
      <c r="A21" s="11" t="s">
        <v>709</v>
      </c>
      <c r="B21" t="s">
        <v>824</v>
      </c>
      <c r="C21">
        <v>736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 s="7">
        <v>1</v>
      </c>
      <c r="N21" s="7">
        <v>1</v>
      </c>
    </row>
    <row r="22" spans="1:14" x14ac:dyDescent="0.2">
      <c r="A22" s="11" t="s">
        <v>709</v>
      </c>
      <c r="B22" t="s">
        <v>824</v>
      </c>
      <c r="C22">
        <v>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8</v>
      </c>
      <c r="M22" s="7">
        <v>2</v>
      </c>
      <c r="N22" s="7">
        <v>3.5</v>
      </c>
    </row>
    <row r="23" spans="1:14" x14ac:dyDescent="0.2">
      <c r="A23" s="11" t="s">
        <v>709</v>
      </c>
      <c r="B23" t="s">
        <v>824</v>
      </c>
      <c r="C23">
        <v>732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0.5</v>
      </c>
      <c r="N23" s="7">
        <v>1.5</v>
      </c>
    </row>
    <row r="24" spans="1:14" x14ac:dyDescent="0.2">
      <c r="A24" s="11" t="s">
        <v>709</v>
      </c>
      <c r="B24" t="s">
        <v>824</v>
      </c>
      <c r="C24">
        <v>730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8</v>
      </c>
      <c r="M24" s="7">
        <v>0.5</v>
      </c>
      <c r="N24" s="7">
        <v>0</v>
      </c>
    </row>
    <row r="25" spans="1:14" x14ac:dyDescent="0.2">
      <c r="A25" t="s">
        <v>721</v>
      </c>
      <c r="B25" t="s">
        <v>824</v>
      </c>
      <c r="C25">
        <v>866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8</v>
      </c>
      <c r="M25" s="7">
        <v>1.5</v>
      </c>
      <c r="N25" s="7">
        <v>2</v>
      </c>
    </row>
    <row r="26" spans="1:14" x14ac:dyDescent="0.2">
      <c r="A26" t="s">
        <v>721</v>
      </c>
      <c r="B26" t="s">
        <v>824</v>
      </c>
      <c r="C26">
        <v>864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1.5</v>
      </c>
      <c r="N26" s="7">
        <v>2</v>
      </c>
    </row>
    <row r="27" spans="1:14" x14ac:dyDescent="0.2">
      <c r="A27" t="s">
        <v>721</v>
      </c>
      <c r="B27" t="s">
        <v>824</v>
      </c>
      <c r="C27">
        <v>862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7">
        <v>2</v>
      </c>
      <c r="N27" s="7">
        <v>2</v>
      </c>
    </row>
    <row r="28" spans="1:14" x14ac:dyDescent="0.2">
      <c r="A28" t="s">
        <v>721</v>
      </c>
      <c r="B28" t="s">
        <v>824</v>
      </c>
      <c r="C28">
        <v>860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8</v>
      </c>
      <c r="M28" s="7">
        <v>3.5</v>
      </c>
      <c r="N28" s="7">
        <v>0.5</v>
      </c>
    </row>
    <row r="29" spans="1:14" x14ac:dyDescent="0.2">
      <c r="A29" t="s">
        <v>721</v>
      </c>
      <c r="B29" t="s">
        <v>824</v>
      </c>
      <c r="C29">
        <v>858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8</v>
      </c>
      <c r="M29" s="7">
        <v>2.5</v>
      </c>
      <c r="N29" s="7">
        <v>1.5</v>
      </c>
    </row>
    <row r="30" spans="1:14" x14ac:dyDescent="0.2">
      <c r="A30" t="s">
        <v>721</v>
      </c>
      <c r="B30" t="s">
        <v>824</v>
      </c>
      <c r="C30">
        <v>856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8</v>
      </c>
      <c r="M30" s="7">
        <v>0.5</v>
      </c>
      <c r="N30" s="7">
        <v>0.5</v>
      </c>
    </row>
    <row r="31" spans="1:14" x14ac:dyDescent="0.2">
      <c r="A31" t="s">
        <v>721</v>
      </c>
      <c r="B31" t="s">
        <v>824</v>
      </c>
      <c r="C31">
        <v>854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1.5</v>
      </c>
      <c r="N31" s="7">
        <v>2.5</v>
      </c>
    </row>
    <row r="32" spans="1:14" x14ac:dyDescent="0.2">
      <c r="A32" t="s">
        <v>721</v>
      </c>
      <c r="B32" t="s">
        <v>824</v>
      </c>
      <c r="C32">
        <v>852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8</v>
      </c>
      <c r="M32" s="7">
        <v>0</v>
      </c>
      <c r="N32" s="7">
        <v>0.5</v>
      </c>
    </row>
    <row r="33" spans="1:14" x14ac:dyDescent="0.2">
      <c r="A33" t="s">
        <v>721</v>
      </c>
      <c r="B33" t="s">
        <v>824</v>
      </c>
      <c r="C33">
        <v>850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721</v>
      </c>
      <c r="B34" t="s">
        <v>824</v>
      </c>
      <c r="C34">
        <v>848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2</v>
      </c>
      <c r="N34" s="7">
        <v>1</v>
      </c>
    </row>
    <row r="35" spans="1:14" x14ac:dyDescent="0.2">
      <c r="A35" t="s">
        <v>721</v>
      </c>
      <c r="B35" t="s">
        <v>824</v>
      </c>
      <c r="C35">
        <v>846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2</v>
      </c>
      <c r="K35">
        <v>0</v>
      </c>
      <c r="L35">
        <v>8</v>
      </c>
      <c r="M35" s="7">
        <v>4.5</v>
      </c>
      <c r="N35" s="7">
        <v>1</v>
      </c>
    </row>
    <row r="36" spans="1:14" x14ac:dyDescent="0.2">
      <c r="A36" t="s">
        <v>721</v>
      </c>
      <c r="B36" t="s">
        <v>824</v>
      </c>
      <c r="C36">
        <v>844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4</v>
      </c>
      <c r="K36">
        <v>0</v>
      </c>
      <c r="L36">
        <v>8</v>
      </c>
      <c r="M36" s="7">
        <v>0</v>
      </c>
      <c r="N36" s="7">
        <v>0</v>
      </c>
    </row>
    <row r="37" spans="1:14" x14ac:dyDescent="0.2">
      <c r="A37" t="s">
        <v>756</v>
      </c>
      <c r="B37" t="s">
        <v>825</v>
      </c>
      <c r="C37">
        <v>589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0</v>
      </c>
      <c r="N37" s="7">
        <v>2.5</v>
      </c>
    </row>
    <row r="38" spans="1:14" x14ac:dyDescent="0.2">
      <c r="A38" t="s">
        <v>756</v>
      </c>
      <c r="B38" t="s">
        <v>825</v>
      </c>
      <c r="C38">
        <v>587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8</v>
      </c>
      <c r="M38" s="7">
        <v>0.5</v>
      </c>
      <c r="N38" s="7">
        <v>0.5</v>
      </c>
    </row>
    <row r="39" spans="1:14" x14ac:dyDescent="0.2">
      <c r="A39" t="s">
        <v>756</v>
      </c>
      <c r="B39" t="s">
        <v>825</v>
      </c>
      <c r="C39">
        <v>585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0.5</v>
      </c>
      <c r="N39" s="7">
        <v>0.5</v>
      </c>
    </row>
    <row r="40" spans="1:14" x14ac:dyDescent="0.2">
      <c r="A40" t="s">
        <v>756</v>
      </c>
      <c r="B40" t="s">
        <v>825</v>
      </c>
      <c r="C40">
        <v>583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</v>
      </c>
      <c r="N40" s="7">
        <v>2.5</v>
      </c>
    </row>
    <row r="41" spans="1:14" x14ac:dyDescent="0.2">
      <c r="A41" t="s">
        <v>756</v>
      </c>
      <c r="B41" t="s">
        <v>825</v>
      </c>
      <c r="C41">
        <v>581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4.5</v>
      </c>
      <c r="N41" s="7">
        <v>4</v>
      </c>
    </row>
    <row r="42" spans="1:14" x14ac:dyDescent="0.2">
      <c r="A42" t="s">
        <v>756</v>
      </c>
      <c r="B42" t="s">
        <v>825</v>
      </c>
      <c r="C42">
        <v>579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1</v>
      </c>
      <c r="L42">
        <v>8</v>
      </c>
      <c r="M42" s="7">
        <v>0</v>
      </c>
      <c r="N42" s="7">
        <v>4</v>
      </c>
    </row>
    <row r="43" spans="1:14" x14ac:dyDescent="0.2">
      <c r="A43" t="s">
        <v>756</v>
      </c>
      <c r="B43" t="s">
        <v>825</v>
      </c>
      <c r="C43">
        <v>577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8</v>
      </c>
      <c r="M43" s="7">
        <v>6.5</v>
      </c>
      <c r="N43" s="7">
        <v>6.5</v>
      </c>
    </row>
    <row r="44" spans="1:14" x14ac:dyDescent="0.2">
      <c r="A44" t="s">
        <v>756</v>
      </c>
      <c r="B44" t="s">
        <v>825</v>
      </c>
      <c r="C44">
        <v>575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8</v>
      </c>
      <c r="M44" s="7">
        <v>6</v>
      </c>
      <c r="N44" s="7">
        <v>6</v>
      </c>
    </row>
    <row r="45" spans="1:14" x14ac:dyDescent="0.2">
      <c r="A45" t="s">
        <v>756</v>
      </c>
      <c r="B45" t="s">
        <v>825</v>
      </c>
      <c r="C45">
        <v>573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4.5</v>
      </c>
      <c r="N45" s="7">
        <v>3.5</v>
      </c>
    </row>
    <row r="46" spans="1:14" x14ac:dyDescent="0.2">
      <c r="A46" t="s">
        <v>756</v>
      </c>
      <c r="B46" t="s">
        <v>825</v>
      </c>
      <c r="C46">
        <v>571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6.5</v>
      </c>
      <c r="N46" s="7">
        <v>4</v>
      </c>
    </row>
    <row r="47" spans="1:14" x14ac:dyDescent="0.2">
      <c r="A47" t="s">
        <v>764</v>
      </c>
      <c r="B47" t="s">
        <v>825</v>
      </c>
      <c r="C47">
        <v>429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2.5</v>
      </c>
      <c r="N47" s="7">
        <v>2.5</v>
      </c>
    </row>
    <row r="48" spans="1:14" x14ac:dyDescent="0.2">
      <c r="A48" t="s">
        <v>764</v>
      </c>
      <c r="B48" t="s">
        <v>825</v>
      </c>
      <c r="C48">
        <v>427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</v>
      </c>
      <c r="M48" s="7">
        <v>4.5</v>
      </c>
      <c r="N48" s="7">
        <v>5.5</v>
      </c>
    </row>
    <row r="49" spans="1:14" x14ac:dyDescent="0.2">
      <c r="A49" t="s">
        <v>764</v>
      </c>
      <c r="B49" t="s">
        <v>825</v>
      </c>
      <c r="C49">
        <v>425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1.5</v>
      </c>
      <c r="N49" s="7">
        <v>2</v>
      </c>
    </row>
    <row r="50" spans="1:14" x14ac:dyDescent="0.2">
      <c r="A50" t="s">
        <v>764</v>
      </c>
      <c r="B50" t="s">
        <v>825</v>
      </c>
      <c r="C50">
        <v>423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4</v>
      </c>
      <c r="N50" s="7">
        <v>3.5</v>
      </c>
    </row>
    <row r="51" spans="1:14" x14ac:dyDescent="0.2">
      <c r="A51" t="s">
        <v>764</v>
      </c>
      <c r="B51" t="s">
        <v>825</v>
      </c>
      <c r="C51">
        <v>421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1</v>
      </c>
    </row>
    <row r="52" spans="1:14" x14ac:dyDescent="0.2">
      <c r="A52" t="s">
        <v>764</v>
      </c>
      <c r="B52" t="s">
        <v>825</v>
      </c>
      <c r="C52">
        <v>419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5.5</v>
      </c>
      <c r="N52" s="7">
        <v>6.5</v>
      </c>
    </row>
    <row r="53" spans="1:14" x14ac:dyDescent="0.2">
      <c r="A53" t="s">
        <v>764</v>
      </c>
      <c r="B53" t="s">
        <v>825</v>
      </c>
      <c r="C53">
        <v>417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4</v>
      </c>
      <c r="N53" s="7">
        <v>1.5</v>
      </c>
    </row>
    <row r="54" spans="1:14" x14ac:dyDescent="0.2">
      <c r="A54" t="s">
        <v>764</v>
      </c>
      <c r="B54" t="s">
        <v>825</v>
      </c>
      <c r="C54">
        <v>415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8</v>
      </c>
      <c r="M54" s="7">
        <v>4.5</v>
      </c>
      <c r="N54" s="7">
        <v>3</v>
      </c>
    </row>
    <row r="55" spans="1:14" x14ac:dyDescent="0.2">
      <c r="A55" t="s">
        <v>764</v>
      </c>
      <c r="B55" t="s">
        <v>825</v>
      </c>
      <c r="C55">
        <v>413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10</v>
      </c>
      <c r="N55" s="7">
        <v>10</v>
      </c>
    </row>
    <row r="56" spans="1:14" x14ac:dyDescent="0.2">
      <c r="A56" t="s">
        <v>764</v>
      </c>
      <c r="B56" t="s">
        <v>825</v>
      </c>
      <c r="C56">
        <v>411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11</v>
      </c>
      <c r="N56" s="7" t="s">
        <v>768</v>
      </c>
    </row>
    <row r="57" spans="1:14" x14ac:dyDescent="0.2">
      <c r="A57" t="s">
        <v>764</v>
      </c>
      <c r="B57" t="s">
        <v>825</v>
      </c>
      <c r="C57">
        <v>409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4</v>
      </c>
      <c r="L57">
        <v>8</v>
      </c>
      <c r="M57" s="7">
        <v>3</v>
      </c>
      <c r="N57" s="7">
        <v>5</v>
      </c>
    </row>
    <row r="58" spans="1:14" x14ac:dyDescent="0.2">
      <c r="A58" t="s">
        <v>786</v>
      </c>
      <c r="B58" t="s">
        <v>825</v>
      </c>
      <c r="C58">
        <v>431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8</v>
      </c>
      <c r="M58" s="7">
        <v>1.5</v>
      </c>
      <c r="N58" s="7">
        <v>2.5</v>
      </c>
    </row>
    <row r="59" spans="1:14" x14ac:dyDescent="0.2">
      <c r="A59" t="s">
        <v>786</v>
      </c>
      <c r="B59" t="s">
        <v>825</v>
      </c>
      <c r="C59">
        <v>433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4</v>
      </c>
      <c r="N59" s="7">
        <v>4</v>
      </c>
    </row>
    <row r="60" spans="1:14" x14ac:dyDescent="0.2">
      <c r="A60" t="s">
        <v>786</v>
      </c>
      <c r="B60" t="s">
        <v>825</v>
      </c>
      <c r="C60">
        <v>435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3</v>
      </c>
      <c r="N60" s="7">
        <v>3.5</v>
      </c>
    </row>
    <row r="61" spans="1:14" x14ac:dyDescent="0.2">
      <c r="A61" t="s">
        <v>786</v>
      </c>
      <c r="B61" t="s">
        <v>825</v>
      </c>
      <c r="C61">
        <v>437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7">
        <v>5.5</v>
      </c>
      <c r="N61" s="7">
        <v>6.5</v>
      </c>
    </row>
    <row r="62" spans="1:14" x14ac:dyDescent="0.2">
      <c r="A62" t="s">
        <v>786</v>
      </c>
      <c r="B62" t="s">
        <v>825</v>
      </c>
      <c r="C62">
        <v>439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3</v>
      </c>
      <c r="N62" s="7">
        <v>1</v>
      </c>
    </row>
    <row r="63" spans="1:14" x14ac:dyDescent="0.2">
      <c r="A63" t="s">
        <v>786</v>
      </c>
      <c r="B63" t="s">
        <v>825</v>
      </c>
      <c r="C63">
        <v>441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3.5</v>
      </c>
      <c r="N63" s="7">
        <v>3</v>
      </c>
    </row>
    <row r="64" spans="1:14" x14ac:dyDescent="0.2">
      <c r="A64" t="s">
        <v>786</v>
      </c>
      <c r="B64" t="s">
        <v>825</v>
      </c>
      <c r="C64">
        <v>443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</v>
      </c>
      <c r="M64" s="7">
        <v>2</v>
      </c>
      <c r="N64" s="7">
        <v>2.5</v>
      </c>
    </row>
    <row r="65" spans="1:14" x14ac:dyDescent="0.2">
      <c r="A65" t="s">
        <v>786</v>
      </c>
      <c r="B65" t="s">
        <v>825</v>
      </c>
      <c r="C65">
        <v>445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2</v>
      </c>
      <c r="L65">
        <v>8</v>
      </c>
      <c r="M65" s="7">
        <v>4</v>
      </c>
      <c r="N65" s="7">
        <v>5</v>
      </c>
    </row>
    <row r="66" spans="1:14" x14ac:dyDescent="0.2">
      <c r="A66" t="s">
        <v>786</v>
      </c>
      <c r="B66" t="s">
        <v>825</v>
      </c>
      <c r="C66">
        <v>447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 s="7">
        <v>4</v>
      </c>
      <c r="N66" s="7">
        <v>4</v>
      </c>
    </row>
    <row r="67" spans="1:14" x14ac:dyDescent="0.2">
      <c r="A67" t="s">
        <v>786</v>
      </c>
      <c r="B67" t="s">
        <v>825</v>
      </c>
      <c r="C67">
        <v>449</v>
      </c>
      <c r="D67">
        <v>0</v>
      </c>
      <c r="E67">
        <v>0</v>
      </c>
      <c r="F67">
        <v>1</v>
      </c>
      <c r="G67">
        <v>3</v>
      </c>
      <c r="H67">
        <v>0</v>
      </c>
      <c r="I67">
        <v>0</v>
      </c>
      <c r="J67">
        <v>1</v>
      </c>
      <c r="K67">
        <v>3</v>
      </c>
      <c r="L67">
        <v>7</v>
      </c>
      <c r="M67" s="7">
        <v>3</v>
      </c>
      <c r="N67" s="7">
        <v>3.5</v>
      </c>
    </row>
    <row r="68" spans="1:14" x14ac:dyDescent="0.2">
      <c r="A68" t="s">
        <v>786</v>
      </c>
      <c r="B68" t="s">
        <v>825</v>
      </c>
      <c r="C68">
        <v>451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8</v>
      </c>
      <c r="M68" s="7">
        <v>1</v>
      </c>
      <c r="N68" s="7">
        <v>1.5</v>
      </c>
    </row>
    <row r="69" spans="1:14" x14ac:dyDescent="0.2">
      <c r="A69" t="s">
        <v>786</v>
      </c>
      <c r="B69" t="s">
        <v>825</v>
      </c>
      <c r="C69">
        <v>453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8</v>
      </c>
      <c r="M69" s="7">
        <v>3.5</v>
      </c>
      <c r="N69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2023-10-13T14:27:07Z</dcterms:modified>
</cp:coreProperties>
</file>