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3BDBCB13-D9A1-45A5-8F38-197CAB64AC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블록데이터" sheetId="1" r:id="rId1"/>
    <sheet name="정반데이터" sheetId="2" r:id="rId2"/>
    <sheet name="정반데이터(1월1일 기준)" sheetId="4" r:id="rId3"/>
    <sheet name="ROW DATA" sheetId="6" r:id="rId4"/>
    <sheet name="핀지그도면기준" sheetId="7" r:id="rId5"/>
    <sheet name="Sheet1" sheetId="8" r:id="rId6"/>
  </sheets>
  <definedNames>
    <definedName name="_xlnm._FilterDatabase" localSheetId="3" hidden="1">'ROW DATA'!$A$1:$R$1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6" l="1"/>
  <c r="A19" i="6"/>
  <c r="A18" i="6"/>
  <c r="A17" i="6"/>
  <c r="A15" i="6"/>
  <c r="A9" i="6"/>
  <c r="A11" i="6"/>
  <c r="A14" i="6"/>
  <c r="A12" i="6"/>
  <c r="A13" i="6"/>
  <c r="A7" i="6"/>
  <c r="A6" i="6"/>
  <c r="A10" i="6"/>
  <c r="A8" i="6"/>
  <c r="A3" i="6"/>
  <c r="A5" i="6"/>
  <c r="A2" i="6"/>
  <c r="A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h000000</author>
  </authors>
  <commentList>
    <comment ref="D2" authorId="0" shapeId="0" xr:uid="{00000000-0006-0000-0200-000001000000}">
      <text>
        <r>
          <rPr>
            <b/>
            <sz val="12"/>
            <color indexed="81"/>
            <rFont val="돋움"/>
            <family val="3"/>
            <charset val="129"/>
          </rPr>
          <t>MAX. 28M 까지 가능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h000000</author>
  </authors>
  <commentList>
    <comment ref="Q6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예외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정반</t>
        </r>
        <r>
          <rPr>
            <b/>
            <sz val="9"/>
            <color indexed="81"/>
            <rFont val="Tahoma"/>
            <family val="2"/>
          </rPr>
          <t xml:space="preserve"> size </t>
        </r>
        <r>
          <rPr>
            <b/>
            <sz val="9"/>
            <color indexed="81"/>
            <rFont val="돋움"/>
            <family val="3"/>
            <charset val="129"/>
          </rPr>
          <t>초과되지만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폭방향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세로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</text>
    </comment>
    <comment ref="B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1/8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대조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6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중조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대조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<sst xmlns="http://schemas.openxmlformats.org/spreadsheetml/2006/main" count="215" uniqueCount="116">
  <si>
    <t>블록명</t>
  </si>
  <si>
    <t>중량</t>
  </si>
  <si>
    <t>가로</t>
  </si>
  <si>
    <t>세로</t>
  </si>
  <si>
    <t>표준공기</t>
  </si>
  <si>
    <t>납기</t>
  </si>
  <si>
    <t>정반배치</t>
  </si>
  <si>
    <t>정반명</t>
  </si>
  <si>
    <t>가능중량</t>
  </si>
  <si>
    <t>A</t>
    <phoneticPr fontId="1" type="noConversion"/>
  </si>
  <si>
    <t>D1</t>
    <phoneticPr fontId="1" type="noConversion"/>
  </si>
  <si>
    <t>호선</t>
  </si>
  <si>
    <t>블록</t>
  </si>
  <si>
    <t>서브블록</t>
  </si>
  <si>
    <t>중일정 ACT</t>
  </si>
  <si>
    <t>스테이지</t>
  </si>
  <si>
    <t>용접장</t>
  </si>
  <si>
    <t>예산</t>
  </si>
  <si>
    <t>조립공장</t>
  </si>
  <si>
    <t>작업반</t>
  </si>
  <si>
    <t>공기</t>
  </si>
  <si>
    <t>중일정 착수</t>
  </si>
  <si>
    <t>중일정 완료</t>
  </si>
  <si>
    <t>탑재일</t>
  </si>
  <si>
    <t>L</t>
    <phoneticPr fontId="4" type="noConversion"/>
  </si>
  <si>
    <t>B</t>
    <phoneticPr fontId="4" type="noConversion"/>
  </si>
  <si>
    <t>D</t>
    <phoneticPr fontId="4" type="noConversion"/>
  </si>
  <si>
    <t>UA</t>
  </si>
  <si>
    <t>41</t>
  </si>
  <si>
    <t>선각1공장</t>
  </si>
  <si>
    <t>인성</t>
  </si>
  <si>
    <t>4222</t>
  </si>
  <si>
    <t>4226</t>
  </si>
  <si>
    <t>E32C</t>
  </si>
  <si>
    <t>SS1M</t>
  </si>
  <si>
    <t>E32CH4600</t>
  </si>
  <si>
    <t>46</t>
  </si>
  <si>
    <t>4234</t>
  </si>
  <si>
    <t>N22P</t>
  </si>
  <si>
    <t>N22PH4100</t>
  </si>
  <si>
    <t>4249</t>
  </si>
  <si>
    <t>DK</t>
  </si>
  <si>
    <t>E32CH4100</t>
  </si>
  <si>
    <t>E51P</t>
  </si>
  <si>
    <t>E51PH4100</t>
  </si>
  <si>
    <t>4264</t>
  </si>
  <si>
    <t>S11P</t>
  </si>
  <si>
    <t>SS1</t>
  </si>
  <si>
    <t>S11PH4100</t>
  </si>
  <si>
    <t>45</t>
  </si>
  <si>
    <t>S16S</t>
  </si>
  <si>
    <t>SS</t>
  </si>
  <si>
    <t>S16SH4100</t>
  </si>
  <si>
    <t>42</t>
  </si>
  <si>
    <t>F41S</t>
  </si>
  <si>
    <t>DK1</t>
  </si>
  <si>
    <t>F41SH4100</t>
  </si>
  <si>
    <t>4250</t>
  </si>
  <si>
    <t>4235</t>
    <phoneticPr fontId="4" type="noConversion"/>
  </si>
  <si>
    <t>F61S</t>
  </si>
  <si>
    <t>F61SH4100</t>
  </si>
  <si>
    <t>S16SH4200</t>
  </si>
  <si>
    <t>8395</t>
  </si>
  <si>
    <t>E51S</t>
  </si>
  <si>
    <t>E51SH4100</t>
  </si>
  <si>
    <t>8365</t>
  </si>
  <si>
    <t>S12S</t>
  </si>
  <si>
    <t>S12SH4500</t>
  </si>
  <si>
    <t>B12S</t>
  </si>
  <si>
    <t>BS</t>
  </si>
  <si>
    <t>B12SH4100</t>
  </si>
  <si>
    <t>E44S</t>
  </si>
  <si>
    <t>E44SH4500</t>
  </si>
  <si>
    <t>4235</t>
  </si>
  <si>
    <t>B17P</t>
  </si>
  <si>
    <t>TT</t>
  </si>
  <si>
    <t>B17PH4100</t>
  </si>
  <si>
    <t>4227</t>
  </si>
  <si>
    <t>높이</t>
    <phoneticPr fontId="1" type="noConversion"/>
  </si>
  <si>
    <t>4226_E32C</t>
  </si>
  <si>
    <t>4234_N22P</t>
  </si>
  <si>
    <t>4249_E32C</t>
  </si>
  <si>
    <t>4249_E51P</t>
  </si>
  <si>
    <t>4264_S11P</t>
  </si>
  <si>
    <t>4222_F41S</t>
  </si>
  <si>
    <t>4250_E32C</t>
  </si>
  <si>
    <t>4235_F61S</t>
  </si>
  <si>
    <t>4250_S16S</t>
  </si>
  <si>
    <t>8395_E51S</t>
  </si>
  <si>
    <t>8365_S12S</t>
  </si>
  <si>
    <t>8395_E32C</t>
  </si>
  <si>
    <t>8365_B12S</t>
  </si>
  <si>
    <t>8365_E44S</t>
  </si>
  <si>
    <t>4235_B17P</t>
  </si>
  <si>
    <t>4235_S16S</t>
  </si>
  <si>
    <t>4227_E32C</t>
  </si>
  <si>
    <t>S1</t>
  </si>
  <si>
    <t>S1</t>
    <phoneticPr fontId="1" type="noConversion"/>
  </si>
  <si>
    <t>S2</t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</si>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</sst>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8"/>
      <color rgb="FF000000"/>
      <name val="Tahoma"/>
      <family val="2"/>
    </font>
    <font>
      <sz val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9"/>
      <color rgb="FFFF0000"/>
      <name val="맑은 고딕"/>
      <family val="3"/>
      <charset val="129"/>
    </font>
    <font>
      <b/>
      <sz val="12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double">
        <color rgb="FFA9A9A9"/>
      </left>
      <right/>
      <top style="double">
        <color rgb="FFA9A9A9"/>
      </top>
      <bottom/>
      <diagonal/>
    </border>
    <border>
      <left style="thin">
        <color rgb="FFA9A9A9"/>
      </left>
      <right/>
      <top style="double">
        <color rgb="FFA9A9A9"/>
      </top>
      <bottom/>
      <diagonal/>
    </border>
    <border>
      <left style="thin">
        <color rgb="FFA9A9A9"/>
      </left>
      <right style="double">
        <color rgb="FFA9A9A9"/>
      </right>
      <top style="double">
        <color rgb="FFA9A9A9"/>
      </top>
      <bottom/>
      <diagonal/>
    </border>
    <border>
      <left style="double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double">
        <color rgb="FFA9A9A9"/>
      </right>
      <top style="thin">
        <color rgb="FFA9A9A9"/>
      </top>
      <bottom style="thin">
        <color rgb="FFA9A9A9"/>
      </bottom>
      <diagonal/>
    </border>
    <border>
      <left style="double">
        <color rgb="FFA9A9A9"/>
      </left>
      <right style="thin">
        <color rgb="FFA9A9A9"/>
      </right>
      <top style="thin">
        <color rgb="FFA9A9A9"/>
      </top>
      <bottom style="double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double">
        <color rgb="FFA9A9A9"/>
      </bottom>
      <diagonal/>
    </border>
    <border>
      <left style="thin">
        <color rgb="FFA9A9A9"/>
      </left>
      <right style="double">
        <color rgb="FFA9A9A9"/>
      </right>
      <top style="thin">
        <color rgb="FFA9A9A9"/>
      </top>
      <bottom style="double">
        <color rgb="FFA9A9A9"/>
      </bottom>
      <diagonal/>
    </border>
  </borders>
  <cellStyleXfs count="3">
    <xf numFmtId="0" fontId="0" fillId="0" borderId="0">
      <alignment vertical="center"/>
    </xf>
    <xf numFmtId="0" fontId="2" fillId="0" borderId="0"/>
    <xf numFmtId="41" fontId="1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/>
    <xf numFmtId="49" fontId="3" fillId="3" borderId="1" xfId="1" applyNumberFormat="1" applyFont="1" applyFill="1" applyBorder="1" applyAlignment="1">
      <alignment horizontal="center" vertical="center" readingOrder="1"/>
    </xf>
    <xf numFmtId="49" fontId="2" fillId="0" borderId="0" xfId="1" applyNumberFormat="1"/>
    <xf numFmtId="49" fontId="5" fillId="4" borderId="1" xfId="1" applyNumberFormat="1" applyFont="1" applyFill="1" applyBorder="1" applyAlignment="1">
      <alignment horizontal="center" vertical="center" readingOrder="1"/>
    </xf>
    <xf numFmtId="0" fontId="5" fillId="4" borderId="1" xfId="1" applyFont="1" applyFill="1" applyBorder="1" applyAlignment="1">
      <alignment horizontal="center" vertical="center" readingOrder="1"/>
    </xf>
    <xf numFmtId="176" fontId="5" fillId="4" borderId="1" xfId="1" applyNumberFormat="1" applyFont="1" applyFill="1" applyBorder="1" applyAlignment="1">
      <alignment horizontal="center" vertical="center" readingOrder="1"/>
    </xf>
    <xf numFmtId="0" fontId="2" fillId="4" borderId="1" xfId="1" applyFill="1" applyBorder="1"/>
    <xf numFmtId="0" fontId="6" fillId="4" borderId="1" xfId="1" applyFont="1" applyFill="1" applyBorder="1"/>
    <xf numFmtId="0" fontId="8" fillId="2" borderId="1" xfId="1" applyFont="1" applyFill="1" applyBorder="1" applyAlignment="1">
      <alignment horizontal="center" vertical="center" readingOrder="1"/>
    </xf>
    <xf numFmtId="49" fontId="5" fillId="2" borderId="1" xfId="1" applyNumberFormat="1" applyFont="1" applyFill="1" applyBorder="1" applyAlignment="1">
      <alignment horizontal="center" vertical="center" readingOrder="1"/>
    </xf>
    <xf numFmtId="0" fontId="7" fillId="2" borderId="1" xfId="1" applyFont="1" applyFill="1" applyBorder="1"/>
    <xf numFmtId="49" fontId="3" fillId="3" borderId="2" xfId="1" applyNumberFormat="1" applyFont="1" applyFill="1" applyBorder="1" applyAlignment="1">
      <alignment horizontal="center" vertical="center" readingOrder="1"/>
    </xf>
    <xf numFmtId="176" fontId="5" fillId="4" borderId="2" xfId="1" applyNumberFormat="1" applyFont="1" applyFill="1" applyBorder="1" applyAlignment="1">
      <alignment horizontal="center" vertical="center" readingOrder="1"/>
    </xf>
    <xf numFmtId="49" fontId="3" fillId="3" borderId="3" xfId="1" applyNumberFormat="1" applyFont="1" applyFill="1" applyBorder="1" applyAlignment="1">
      <alignment horizontal="center" vertical="center" readingOrder="1"/>
    </xf>
    <xf numFmtId="49" fontId="3" fillId="3" borderId="4" xfId="1" applyNumberFormat="1" applyFont="1" applyFill="1" applyBorder="1" applyAlignment="1">
      <alignment horizontal="center" vertical="center" readingOrder="1"/>
    </xf>
    <xf numFmtId="49" fontId="3" fillId="3" borderId="5" xfId="1" applyNumberFormat="1" applyFont="1" applyFill="1" applyBorder="1" applyAlignment="1">
      <alignment horizontal="center" vertical="center" readingOrder="1"/>
    </xf>
    <xf numFmtId="0" fontId="2" fillId="4" borderId="6" xfId="1" applyFill="1" applyBorder="1"/>
    <xf numFmtId="0" fontId="2" fillId="4" borderId="7" xfId="1" applyFill="1" applyBorder="1"/>
    <xf numFmtId="0" fontId="6" fillId="4" borderId="6" xfId="1" applyFont="1" applyFill="1" applyBorder="1"/>
    <xf numFmtId="0" fontId="6" fillId="4" borderId="7" xfId="1" applyFont="1" applyFill="1" applyBorder="1"/>
    <xf numFmtId="0" fontId="2" fillId="4" borderId="8" xfId="1" applyFill="1" applyBorder="1"/>
    <xf numFmtId="0" fontId="2" fillId="4" borderId="9" xfId="1" applyFill="1" applyBorder="1"/>
    <xf numFmtId="0" fontId="2" fillId="4" borderId="10" xfId="1" applyFill="1" applyBorder="1"/>
    <xf numFmtId="41" fontId="0" fillId="0" borderId="0" xfId="2" applyFon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 applyAlignment="1">
      <alignment horizontal="center" vertical="center"/>
    </xf>
    <xf numFmtId="41" fontId="0" fillId="5" borderId="0" xfId="2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</cellXfs>
  <cellStyles count="3">
    <cellStyle name="쉼표 [0]" xfId="2" builtinId="6"/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</xdr:row>
      <xdr:rowOff>76200</xdr:rowOff>
    </xdr:from>
    <xdr:to>
      <xdr:col>9</xdr:col>
      <xdr:colOff>180189</xdr:colOff>
      <xdr:row>25</xdr:row>
      <xdr:rowOff>132767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704850"/>
          <a:ext cx="6285714" cy="4666667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25</xdr:row>
      <xdr:rowOff>190500</xdr:rowOff>
    </xdr:from>
    <xdr:to>
      <xdr:col>17</xdr:col>
      <xdr:colOff>104775</xdr:colOff>
      <xdr:row>27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600950" y="5429250"/>
          <a:ext cx="41624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1/1</a:t>
          </a:r>
          <a:r>
            <a:rPr lang="ko-KR" altLang="en-US" sz="1100">
              <a:solidFill>
                <a:srgbClr val="FF0000"/>
              </a:solidFill>
            </a:rPr>
            <a:t>일 기준 정반 배치 현황 </a:t>
          </a:r>
          <a:r>
            <a:rPr lang="en-US" altLang="ko-KR" sz="1100">
              <a:solidFill>
                <a:srgbClr val="FF0000"/>
              </a:solidFill>
            </a:rPr>
            <a:t>--&gt; </a:t>
          </a:r>
          <a:r>
            <a:rPr lang="ko-KR" altLang="en-US" sz="1100">
              <a:solidFill>
                <a:srgbClr val="FF0000"/>
              </a:solidFill>
            </a:rPr>
            <a:t>이후 블럭 배치</a:t>
          </a:r>
          <a:r>
            <a:rPr lang="ko-KR" altLang="en-US" sz="1100" baseline="0">
              <a:solidFill>
                <a:srgbClr val="FF0000"/>
              </a:solidFill>
            </a:rPr>
            <a:t> 시뮬레이션 필요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9</xdr:col>
      <xdr:colOff>295275</xdr:colOff>
      <xdr:row>3</xdr:row>
      <xdr:rowOff>85726</xdr:rowOff>
    </xdr:from>
    <xdr:to>
      <xdr:col>18</xdr:col>
      <xdr:colOff>438150</xdr:colOff>
      <xdr:row>25</xdr:row>
      <xdr:rowOff>130552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7475" y="714376"/>
          <a:ext cx="6315075" cy="4654926"/>
        </a:xfrm>
        <a:prstGeom prst="rect">
          <a:avLst/>
        </a:prstGeom>
      </xdr:spPr>
    </xdr:pic>
    <xdr:clientData/>
  </xdr:twoCellAnchor>
  <xdr:twoCellAnchor>
    <xdr:from>
      <xdr:col>0</xdr:col>
      <xdr:colOff>561975</xdr:colOff>
      <xdr:row>7</xdr:row>
      <xdr:rowOff>104775</xdr:rowOff>
    </xdr:from>
    <xdr:to>
      <xdr:col>0</xdr:col>
      <xdr:colOff>561975</xdr:colOff>
      <xdr:row>23</xdr:row>
      <xdr:rowOff>171450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561975" y="1571625"/>
          <a:ext cx="0" cy="34194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14</xdr:row>
      <xdr:rowOff>180975</xdr:rowOff>
    </xdr:from>
    <xdr:to>
      <xdr:col>1</xdr:col>
      <xdr:colOff>438149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33400" y="3114675"/>
          <a:ext cx="590549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>
              <a:solidFill>
                <a:srgbClr val="0000FF"/>
              </a:solidFill>
            </a:rPr>
            <a:t>26m</a:t>
          </a:r>
          <a:endParaRPr lang="ko-KR" altLang="en-US" sz="14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295275</xdr:colOff>
      <xdr:row>10</xdr:row>
      <xdr:rowOff>9525</xdr:rowOff>
    </xdr:from>
    <xdr:to>
      <xdr:col>8</xdr:col>
      <xdr:colOff>466725</xdr:colOff>
      <xdr:row>10</xdr:row>
      <xdr:rowOff>19050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295275" y="2105025"/>
          <a:ext cx="5657850" cy="95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8</xdr:row>
      <xdr:rowOff>66675</xdr:rowOff>
    </xdr:from>
    <xdr:to>
      <xdr:col>5</xdr:col>
      <xdr:colOff>9524</xdr:colOff>
      <xdr:row>10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2847975" y="1743075"/>
          <a:ext cx="590549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>
              <a:solidFill>
                <a:srgbClr val="0000FF"/>
              </a:solidFill>
            </a:rPr>
            <a:t>43m</a:t>
          </a:r>
          <a:endParaRPr lang="ko-KR" altLang="en-US" sz="14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314325</xdr:colOff>
      <xdr:row>6</xdr:row>
      <xdr:rowOff>171449</xdr:rowOff>
    </xdr:from>
    <xdr:to>
      <xdr:col>8</xdr:col>
      <xdr:colOff>457200</xdr:colOff>
      <xdr:row>7</xdr:row>
      <xdr:rowOff>104774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314325" y="1428749"/>
          <a:ext cx="562927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304800</xdr:colOff>
      <xdr:row>23</xdr:row>
      <xdr:rowOff>171450</xdr:rowOff>
    </xdr:from>
    <xdr:to>
      <xdr:col>8</xdr:col>
      <xdr:colOff>447675</xdr:colOff>
      <xdr:row>24</xdr:row>
      <xdr:rowOff>66675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04800" y="4991100"/>
          <a:ext cx="5629275" cy="104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533400</xdr:colOff>
      <xdr:row>6</xdr:row>
      <xdr:rowOff>171450</xdr:rowOff>
    </xdr:from>
    <xdr:to>
      <xdr:col>1</xdr:col>
      <xdr:colOff>542925</xdr:colOff>
      <xdr:row>24</xdr:row>
      <xdr:rowOff>85725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H="1">
          <a:off x="1219200" y="1428750"/>
          <a:ext cx="9525" cy="36861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628649</xdr:colOff>
      <xdr:row>16</xdr:row>
      <xdr:rowOff>19050</xdr:rowOff>
    </xdr:from>
    <xdr:to>
      <xdr:col>6</xdr:col>
      <xdr:colOff>123824</xdr:colOff>
      <xdr:row>19</xdr:row>
      <xdr:rowOff>171450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1314449" y="3371850"/>
          <a:ext cx="2924175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Max. : 26m + 2m =28m </a:t>
          </a:r>
        </a:p>
        <a:p>
          <a:pPr algn="ctr"/>
          <a:r>
            <a:rPr lang="en-US" altLang="ko-KR" sz="1400">
              <a:solidFill>
                <a:srgbClr val="FF0000"/>
              </a:solidFill>
            </a:rPr>
            <a:t>(</a:t>
          </a:r>
          <a:r>
            <a:rPr lang="ko-KR" altLang="en-US" sz="1400">
              <a:solidFill>
                <a:srgbClr val="FF0000"/>
              </a:solidFill>
            </a:rPr>
            <a:t>안전통로 양쪽 각 </a:t>
          </a:r>
          <a:r>
            <a:rPr lang="en-US" altLang="ko-KR" sz="1400">
              <a:solidFill>
                <a:srgbClr val="FF0000"/>
              </a:solidFill>
            </a:rPr>
            <a:t>1m </a:t>
          </a:r>
          <a:r>
            <a:rPr lang="ko-KR" altLang="en-US" sz="1400">
              <a:solidFill>
                <a:srgbClr val="FF0000"/>
              </a:solidFill>
            </a:rPr>
            <a:t>초과 가능</a:t>
          </a:r>
          <a:r>
            <a:rPr lang="en-US" altLang="ko-KR" sz="1400">
              <a:solidFill>
                <a:srgbClr val="FF0000"/>
              </a:solidFill>
            </a:rPr>
            <a:t>)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561975</xdr:colOff>
      <xdr:row>14</xdr:row>
      <xdr:rowOff>190500</xdr:rowOff>
    </xdr:from>
    <xdr:to>
      <xdr:col>2</xdr:col>
      <xdr:colOff>466724</xdr:colOff>
      <xdr:row>16</xdr:row>
      <xdr:rowOff>142875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247775" y="3124200"/>
          <a:ext cx="590549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>
              <a:solidFill>
                <a:srgbClr val="0000FF"/>
              </a:solidFill>
            </a:rPr>
            <a:t>28m</a:t>
          </a:r>
          <a:endParaRPr lang="ko-KR" altLang="en-US" sz="14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18</xdr:col>
      <xdr:colOff>512617</xdr:colOff>
      <xdr:row>3</xdr:row>
      <xdr:rowOff>85724</xdr:rowOff>
    </xdr:from>
    <xdr:to>
      <xdr:col>27</xdr:col>
      <xdr:colOff>466724</xdr:colOff>
      <xdr:row>25</xdr:row>
      <xdr:rowOff>76200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7017" y="714374"/>
          <a:ext cx="6126307" cy="4600576"/>
        </a:xfrm>
        <a:prstGeom prst="rect">
          <a:avLst/>
        </a:prstGeom>
      </xdr:spPr>
    </xdr:pic>
    <xdr:clientData/>
  </xdr:twoCellAnchor>
  <xdr:twoCellAnchor>
    <xdr:from>
      <xdr:col>18</xdr:col>
      <xdr:colOff>390525</xdr:colOff>
      <xdr:row>23</xdr:row>
      <xdr:rowOff>200025</xdr:rowOff>
    </xdr:from>
    <xdr:to>
      <xdr:col>22</xdr:col>
      <xdr:colOff>219075</xdr:colOff>
      <xdr:row>25</xdr:row>
      <xdr:rowOff>47625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12734925" y="5019675"/>
          <a:ext cx="2571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rgbClr val="FFFF00"/>
              </a:solidFill>
            </a:rPr>
            <a:t>타공자 정반 블럭 배치 모습</a:t>
          </a:r>
        </a:p>
      </xdr:txBody>
    </xdr:sp>
    <xdr:clientData/>
  </xdr:twoCellAnchor>
  <xdr:twoCellAnchor>
    <xdr:from>
      <xdr:col>10</xdr:col>
      <xdr:colOff>361950</xdr:colOff>
      <xdr:row>18</xdr:row>
      <xdr:rowOff>9525</xdr:rowOff>
    </xdr:from>
    <xdr:to>
      <xdr:col>11</xdr:col>
      <xdr:colOff>400050</xdr:colOff>
      <xdr:row>20</xdr:row>
      <xdr:rowOff>152400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03DFCA8-9C9E-985D-6D36-5CC0DA2AFC85}"/>
            </a:ext>
          </a:extLst>
        </xdr:cNvPr>
        <xdr:cNvSpPr/>
      </xdr:nvSpPr>
      <xdr:spPr>
        <a:xfrm>
          <a:off x="7219950" y="3781425"/>
          <a:ext cx="723900" cy="561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/>
            <a:t>S3</a:t>
          </a:r>
          <a:endParaRPr lang="ko-KR" altLang="en-US" sz="2000"/>
        </a:p>
      </xdr:txBody>
    </xdr:sp>
    <xdr:clientData/>
  </xdr:twoCellAnchor>
  <xdr:twoCellAnchor>
    <xdr:from>
      <xdr:col>13</xdr:col>
      <xdr:colOff>114300</xdr:colOff>
      <xdr:row>20</xdr:row>
      <xdr:rowOff>133350</xdr:rowOff>
    </xdr:from>
    <xdr:to>
      <xdr:col>14</xdr:col>
      <xdr:colOff>152400</xdr:colOff>
      <xdr:row>23</xdr:row>
      <xdr:rowOff>66675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AF9802C-FEB3-444E-815E-D3E644827D53}"/>
            </a:ext>
          </a:extLst>
        </xdr:cNvPr>
        <xdr:cNvSpPr/>
      </xdr:nvSpPr>
      <xdr:spPr>
        <a:xfrm>
          <a:off x="9029700" y="4324350"/>
          <a:ext cx="723900" cy="561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/>
            <a:t>S4</a:t>
          </a:r>
          <a:endParaRPr lang="ko-KR" altLang="en-US" sz="2000"/>
        </a:p>
      </xdr:txBody>
    </xdr:sp>
    <xdr:clientData/>
  </xdr:twoCellAnchor>
  <xdr:twoCellAnchor>
    <xdr:from>
      <xdr:col>15</xdr:col>
      <xdr:colOff>476250</xdr:colOff>
      <xdr:row>22</xdr:row>
      <xdr:rowOff>66675</xdr:rowOff>
    </xdr:from>
    <xdr:to>
      <xdr:col>16</xdr:col>
      <xdr:colOff>514350</xdr:colOff>
      <xdr:row>25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9D84898-1AE1-41D7-8FB8-3FC9FD8F6A4C}"/>
            </a:ext>
          </a:extLst>
        </xdr:cNvPr>
        <xdr:cNvSpPr/>
      </xdr:nvSpPr>
      <xdr:spPr>
        <a:xfrm>
          <a:off x="10763250" y="4676775"/>
          <a:ext cx="723900" cy="561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/>
            <a:t>S2</a:t>
          </a:r>
          <a:endParaRPr lang="ko-KR" altLang="en-US" sz="2000"/>
        </a:p>
      </xdr:txBody>
    </xdr:sp>
    <xdr:clientData/>
  </xdr:twoCellAnchor>
  <xdr:twoCellAnchor>
    <xdr:from>
      <xdr:col>15</xdr:col>
      <xdr:colOff>504825</xdr:colOff>
      <xdr:row>7</xdr:row>
      <xdr:rowOff>114300</xdr:rowOff>
    </xdr:from>
    <xdr:to>
      <xdr:col>16</xdr:col>
      <xdr:colOff>542925</xdr:colOff>
      <xdr:row>10</xdr:row>
      <xdr:rowOff>47625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65EB14C-18D4-445D-88F3-DB54BB4E1381}"/>
            </a:ext>
          </a:extLst>
        </xdr:cNvPr>
        <xdr:cNvSpPr/>
      </xdr:nvSpPr>
      <xdr:spPr>
        <a:xfrm>
          <a:off x="10791825" y="1581150"/>
          <a:ext cx="723900" cy="561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/>
            <a:t>S7/1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19050</xdr:rowOff>
    </xdr:from>
    <xdr:to>
      <xdr:col>17</xdr:col>
      <xdr:colOff>666750</xdr:colOff>
      <xdr:row>18</xdr:row>
      <xdr:rowOff>200025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572750" y="19050"/>
          <a:ext cx="2019300" cy="396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400050</xdr:colOff>
      <xdr:row>5</xdr:row>
      <xdr:rowOff>123825</xdr:rowOff>
    </xdr:from>
    <xdr:to>
      <xdr:col>22</xdr:col>
      <xdr:colOff>314325</xdr:colOff>
      <xdr:row>13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3011150" y="1181100"/>
          <a:ext cx="2657475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블럭 배치 기준</a:t>
          </a:r>
          <a:r>
            <a:rPr lang="en-US" altLang="ko-KR" sz="1100"/>
            <a:t>(base)</a:t>
          </a:r>
          <a:r>
            <a:rPr lang="ko-KR" altLang="en-US" sz="1100"/>
            <a:t>에 따라 정반 차지 면적이 다름</a:t>
          </a:r>
          <a:r>
            <a:rPr lang="en-US" altLang="ko-KR" sz="1100"/>
            <a:t>.</a:t>
          </a:r>
        </a:p>
        <a:p>
          <a:r>
            <a:rPr lang="en-US" altLang="ko-KR" sz="1100" baseline="0"/>
            <a:t> 1) DECK BASE --&gt; X/Y </a:t>
          </a:r>
          <a:r>
            <a:rPr lang="ko-KR" altLang="en-US" sz="1100" baseline="0"/>
            <a:t>평면</a:t>
          </a:r>
          <a:endParaRPr lang="en-US" altLang="ko-KR" sz="1100" baseline="0"/>
        </a:p>
        <a:p>
          <a:r>
            <a:rPr lang="en-US" altLang="ko-KR" sz="1100" baseline="0"/>
            <a:t> 2) LB BASE --&gt; X/Z </a:t>
          </a:r>
          <a:r>
            <a:rPr lang="ko-KR" altLang="en-US" sz="1100" baseline="0"/>
            <a:t>평면</a:t>
          </a:r>
          <a:endParaRPr lang="en-US" altLang="ko-KR" sz="1100" baseline="0"/>
        </a:p>
        <a:p>
          <a:r>
            <a:rPr lang="en-US" altLang="ko-KR" sz="1100" baseline="0"/>
            <a:t> 3) TB BASE --&gt; Y/Z </a:t>
          </a:r>
          <a:r>
            <a:rPr lang="ko-KR" altLang="en-US" sz="1100" baseline="0"/>
            <a:t>평면</a:t>
          </a:r>
          <a:r>
            <a:rPr lang="en-US" altLang="ko-KR" sz="1100" baseline="0"/>
            <a:t> </a:t>
          </a:r>
        </a:p>
        <a:p>
          <a:r>
            <a:rPr lang="en-US" altLang="ko-KR" sz="1100" baseline="0"/>
            <a:t> 4) SHELL BASE --&gt; </a:t>
          </a:r>
          <a:r>
            <a:rPr lang="ko-KR" altLang="en-US" sz="1100" baseline="0">
              <a:solidFill>
                <a:srgbClr val="FF0000"/>
              </a:solidFill>
            </a:rPr>
            <a:t>핀지그 도면 기준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170880</xdr:rowOff>
    </xdr:from>
    <xdr:to>
      <xdr:col>14</xdr:col>
      <xdr:colOff>397675</xdr:colOff>
      <xdr:row>32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170880"/>
          <a:ext cx="9608350" cy="6715695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8</xdr:row>
      <xdr:rowOff>180975</xdr:rowOff>
    </xdr:from>
    <xdr:to>
      <xdr:col>3</xdr:col>
      <xdr:colOff>19050</xdr:colOff>
      <xdr:row>18</xdr:row>
      <xdr:rowOff>142875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00200" y="1857375"/>
          <a:ext cx="476250" cy="2057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257175</xdr:colOff>
      <xdr:row>20</xdr:row>
      <xdr:rowOff>38100</xdr:rowOff>
    </xdr:from>
    <xdr:to>
      <xdr:col>11</xdr:col>
      <xdr:colOff>123825</xdr:colOff>
      <xdr:row>22</xdr:row>
      <xdr:rowOff>95250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314575" y="4229100"/>
          <a:ext cx="535305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266700</xdr:colOff>
      <xdr:row>23</xdr:row>
      <xdr:rowOff>18480</xdr:rowOff>
    </xdr:from>
    <xdr:to>
      <xdr:col>7</xdr:col>
      <xdr:colOff>180975</xdr:colOff>
      <xdr:row>26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324100" y="4838130"/>
          <a:ext cx="2657475" cy="619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 4) SHELL BASE --&gt; </a:t>
          </a:r>
          <a:r>
            <a:rPr lang="ko-KR" altLang="en-US" sz="1100" baseline="0">
              <a:solidFill>
                <a:srgbClr val="FF0000"/>
              </a:solidFill>
            </a:rPr>
            <a:t>핀지그 도면 기준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</a:rPr>
            <a:t>           </a:t>
          </a:r>
          <a:r>
            <a:rPr lang="ko-KR" altLang="en-US" sz="1100" b="1" baseline="0">
              <a:solidFill>
                <a:srgbClr val="FF0000"/>
              </a:solidFill>
            </a:rPr>
            <a:t>최소 </a:t>
          </a:r>
          <a:r>
            <a:rPr lang="en-US" altLang="ko-KR" sz="1100" b="1" baseline="0">
              <a:solidFill>
                <a:srgbClr val="FF0000"/>
              </a:solidFill>
            </a:rPr>
            <a:t>13M X5M </a:t>
          </a:r>
          <a:r>
            <a:rPr lang="ko-KR" altLang="en-US" sz="1100" b="1" baseline="0">
              <a:solidFill>
                <a:srgbClr val="FF0000"/>
              </a:solidFill>
            </a:rPr>
            <a:t>공간 필요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N21" sqref="N21"/>
    </sheetView>
  </sheetViews>
  <sheetFormatPr defaultRowHeight="16.5" x14ac:dyDescent="0.3"/>
  <cols>
    <col min="1" max="1" width="18" style="1" customWidth="1"/>
    <col min="2" max="2" width="9" style="1"/>
    <col min="3" max="8" width="14.875" style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4</v>
      </c>
      <c r="G1" s="1" t="s">
        <v>5</v>
      </c>
      <c r="H1" s="1" t="s">
        <v>6</v>
      </c>
    </row>
    <row r="2" spans="1:8" s="32" customFormat="1" x14ac:dyDescent="0.3">
      <c r="A2" s="29" t="s">
        <v>96</v>
      </c>
      <c r="B2" s="29">
        <v>0</v>
      </c>
      <c r="C2" s="30">
        <v>13</v>
      </c>
      <c r="D2" s="30">
        <v>16</v>
      </c>
      <c r="E2" s="29">
        <v>5.01</v>
      </c>
      <c r="F2" s="29">
        <v>4</v>
      </c>
      <c r="G2" s="31">
        <v>45287</v>
      </c>
      <c r="H2" s="29"/>
    </row>
    <row r="3" spans="1:8" s="32" customFormat="1" x14ac:dyDescent="0.3">
      <c r="A3" s="29" t="s">
        <v>98</v>
      </c>
      <c r="B3" s="29">
        <v>48</v>
      </c>
      <c r="C3" s="30">
        <v>13</v>
      </c>
      <c r="D3" s="30">
        <v>11</v>
      </c>
      <c r="E3" s="29">
        <v>3.92</v>
      </c>
      <c r="F3" s="29">
        <v>17</v>
      </c>
      <c r="G3" s="31">
        <v>45281</v>
      </c>
      <c r="H3" s="29"/>
    </row>
    <row r="4" spans="1:8" s="32" customFormat="1" x14ac:dyDescent="0.3">
      <c r="A4" s="29" t="s">
        <v>100</v>
      </c>
      <c r="B4" s="29">
        <v>85</v>
      </c>
      <c r="C4" s="30">
        <v>15</v>
      </c>
      <c r="D4" s="30">
        <v>27</v>
      </c>
      <c r="E4" s="29">
        <v>3.63</v>
      </c>
      <c r="F4" s="29">
        <v>11</v>
      </c>
      <c r="G4" s="31">
        <v>45288</v>
      </c>
      <c r="H4" s="29"/>
    </row>
    <row r="5" spans="1:8" s="32" customFormat="1" x14ac:dyDescent="0.3">
      <c r="A5" s="29" t="s">
        <v>101</v>
      </c>
      <c r="B5" s="29">
        <v>111</v>
      </c>
      <c r="C5" s="30">
        <v>17</v>
      </c>
      <c r="D5" s="30">
        <v>13</v>
      </c>
      <c r="E5" s="29">
        <v>4.3099999999999996</v>
      </c>
      <c r="F5" s="29">
        <v>14</v>
      </c>
      <c r="G5" s="31">
        <v>45281</v>
      </c>
      <c r="H5" s="29"/>
    </row>
    <row r="6" spans="1:8" x14ac:dyDescent="0.3">
      <c r="A6" s="1" t="s">
        <v>102</v>
      </c>
      <c r="B6" s="1">
        <v>68</v>
      </c>
      <c r="C6" s="27">
        <v>15</v>
      </c>
      <c r="D6" s="27">
        <v>7</v>
      </c>
      <c r="E6" s="1">
        <v>11</v>
      </c>
      <c r="F6" s="1">
        <v>11</v>
      </c>
      <c r="G6" s="2">
        <v>45307</v>
      </c>
    </row>
    <row r="7" spans="1:8" x14ac:dyDescent="0.3">
      <c r="A7" s="1" t="s">
        <v>103</v>
      </c>
      <c r="B7" s="1">
        <v>59</v>
      </c>
      <c r="C7" s="27">
        <v>14</v>
      </c>
      <c r="D7" s="27">
        <v>15</v>
      </c>
      <c r="E7" s="1">
        <v>4.49</v>
      </c>
      <c r="F7" s="1">
        <v>18</v>
      </c>
      <c r="G7" s="2">
        <v>45310</v>
      </c>
    </row>
    <row r="8" spans="1:8" x14ac:dyDescent="0.3">
      <c r="A8" s="1" t="s">
        <v>104</v>
      </c>
      <c r="B8" s="1">
        <v>87</v>
      </c>
      <c r="C8" s="27">
        <v>13</v>
      </c>
      <c r="D8" s="27">
        <v>31</v>
      </c>
      <c r="E8" s="1">
        <v>5.0199999999999996</v>
      </c>
      <c r="F8" s="1">
        <v>10</v>
      </c>
      <c r="G8" s="2">
        <v>45303</v>
      </c>
    </row>
    <row r="9" spans="1:8" x14ac:dyDescent="0.3">
      <c r="A9" s="1" t="s">
        <v>105</v>
      </c>
      <c r="B9" s="1">
        <v>85</v>
      </c>
      <c r="C9" s="27">
        <v>15</v>
      </c>
      <c r="D9" s="27">
        <v>27</v>
      </c>
      <c r="E9" s="1">
        <v>3.63</v>
      </c>
      <c r="F9" s="1">
        <v>11</v>
      </c>
      <c r="G9" s="2">
        <v>45306</v>
      </c>
    </row>
    <row r="10" spans="1:8" x14ac:dyDescent="0.3">
      <c r="A10" s="1" t="s">
        <v>106</v>
      </c>
      <c r="B10" s="1">
        <v>60</v>
      </c>
      <c r="C10" s="27">
        <v>15</v>
      </c>
      <c r="D10" s="27">
        <v>15</v>
      </c>
      <c r="E10" s="1">
        <v>4.57</v>
      </c>
      <c r="F10" s="1">
        <v>17</v>
      </c>
      <c r="G10" s="2">
        <v>45322</v>
      </c>
    </row>
    <row r="11" spans="1:8" x14ac:dyDescent="0.3">
      <c r="A11" s="1" t="s">
        <v>107</v>
      </c>
      <c r="B11" s="1">
        <v>43</v>
      </c>
      <c r="C11" s="27">
        <v>8</v>
      </c>
      <c r="D11" s="27">
        <v>16</v>
      </c>
      <c r="E11" s="1">
        <v>5.47</v>
      </c>
      <c r="F11" s="1">
        <v>11</v>
      </c>
      <c r="G11" s="2">
        <v>45320</v>
      </c>
    </row>
    <row r="12" spans="1:8" x14ac:dyDescent="0.3">
      <c r="A12" s="1" t="s">
        <v>108</v>
      </c>
      <c r="B12" s="1">
        <v>76</v>
      </c>
      <c r="C12" s="27">
        <v>14</v>
      </c>
      <c r="D12" s="27">
        <v>14</v>
      </c>
      <c r="E12" s="1">
        <v>5.9</v>
      </c>
      <c r="F12" s="1">
        <v>13</v>
      </c>
      <c r="G12" s="2">
        <v>45322</v>
      </c>
    </row>
    <row r="13" spans="1:8" x14ac:dyDescent="0.3">
      <c r="A13" s="1" t="s">
        <v>109</v>
      </c>
      <c r="B13" s="3">
        <v>0</v>
      </c>
      <c r="C13" s="27">
        <v>15</v>
      </c>
      <c r="D13" s="27">
        <v>8</v>
      </c>
      <c r="E13" s="1">
        <v>6.7</v>
      </c>
      <c r="F13" s="1">
        <v>4</v>
      </c>
      <c r="G13" s="2">
        <v>45314</v>
      </c>
    </row>
    <row r="14" spans="1:8" x14ac:dyDescent="0.3">
      <c r="A14" s="1" t="s">
        <v>110</v>
      </c>
      <c r="B14" s="1">
        <v>93</v>
      </c>
      <c r="C14" s="27">
        <v>14</v>
      </c>
      <c r="D14" s="27">
        <v>26</v>
      </c>
      <c r="E14" s="1">
        <v>3.37</v>
      </c>
      <c r="F14" s="1">
        <v>9</v>
      </c>
      <c r="G14" s="2">
        <v>45308</v>
      </c>
    </row>
    <row r="15" spans="1:8" x14ac:dyDescent="0.3">
      <c r="A15" s="1" t="s">
        <v>111</v>
      </c>
      <c r="B15" s="1">
        <v>95</v>
      </c>
      <c r="C15" s="27">
        <v>15</v>
      </c>
      <c r="D15" s="27">
        <v>16</v>
      </c>
      <c r="E15" s="1">
        <v>2.0699999999999998</v>
      </c>
      <c r="F15" s="1">
        <v>9</v>
      </c>
      <c r="G15" s="2">
        <v>45323</v>
      </c>
    </row>
    <row r="16" spans="1:8" x14ac:dyDescent="0.3">
      <c r="A16" s="1" t="s">
        <v>112</v>
      </c>
      <c r="B16" s="3">
        <v>0</v>
      </c>
      <c r="C16" s="27">
        <v>13</v>
      </c>
      <c r="D16" s="27">
        <v>14</v>
      </c>
      <c r="E16" s="1">
        <v>3.71</v>
      </c>
      <c r="F16" s="1">
        <v>4</v>
      </c>
      <c r="G16" s="2">
        <v>45327</v>
      </c>
    </row>
    <row r="17" spans="1:7" x14ac:dyDescent="0.3">
      <c r="A17" s="1" t="s">
        <v>113</v>
      </c>
      <c r="B17" s="1">
        <v>65</v>
      </c>
      <c r="C17" s="27">
        <v>14</v>
      </c>
      <c r="D17" s="27">
        <v>12</v>
      </c>
      <c r="E17" s="1">
        <v>1.9</v>
      </c>
      <c r="F17" s="1">
        <v>15</v>
      </c>
      <c r="G17" s="2">
        <v>45330</v>
      </c>
    </row>
    <row r="18" spans="1:7" x14ac:dyDescent="0.3">
      <c r="A18" s="1" t="s">
        <v>114</v>
      </c>
      <c r="B18" s="1">
        <v>91</v>
      </c>
      <c r="C18" s="27">
        <v>15</v>
      </c>
      <c r="D18" s="27">
        <v>6</v>
      </c>
      <c r="E18" s="1">
        <v>13.14</v>
      </c>
      <c r="F18" s="1">
        <v>11</v>
      </c>
      <c r="G18" s="2">
        <v>45336</v>
      </c>
    </row>
    <row r="19" spans="1:7" x14ac:dyDescent="0.3">
      <c r="A19" s="1" t="s">
        <v>115</v>
      </c>
      <c r="B19" s="3">
        <v>0</v>
      </c>
      <c r="C19" s="27">
        <v>13</v>
      </c>
      <c r="D19" s="27">
        <v>16</v>
      </c>
      <c r="E19" s="1">
        <v>5.01</v>
      </c>
      <c r="F19" s="1">
        <v>4</v>
      </c>
      <c r="G19" s="2">
        <v>45323</v>
      </c>
    </row>
    <row r="20" spans="1:7" x14ac:dyDescent="0.3">
      <c r="G20" s="2"/>
    </row>
    <row r="21" spans="1:7" x14ac:dyDescent="0.3">
      <c r="G21" s="2"/>
    </row>
    <row r="22" spans="1:7" x14ac:dyDescent="0.3">
      <c r="G22" s="2"/>
    </row>
    <row r="23" spans="1:7" x14ac:dyDescent="0.3">
      <c r="G23" s="2"/>
    </row>
    <row r="24" spans="1:7" x14ac:dyDescent="0.3">
      <c r="G24" s="2"/>
    </row>
    <row r="25" spans="1:7" x14ac:dyDescent="0.3">
      <c r="G25" s="2"/>
    </row>
    <row r="26" spans="1:7" x14ac:dyDescent="0.3">
      <c r="G26" s="2"/>
    </row>
    <row r="27" spans="1:7" x14ac:dyDescent="0.3">
      <c r="G27" s="2"/>
    </row>
    <row r="28" spans="1:7" x14ac:dyDescent="0.3">
      <c r="G28" s="2"/>
    </row>
    <row r="29" spans="1:7" x14ac:dyDescent="0.3">
      <c r="G29" s="2"/>
    </row>
    <row r="30" spans="1:7" x14ac:dyDescent="0.3">
      <c r="G30" s="2"/>
    </row>
    <row r="31" spans="1:7" x14ac:dyDescent="0.3">
      <c r="G3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F9" sqref="F9"/>
    </sheetView>
  </sheetViews>
  <sheetFormatPr defaultRowHeight="16.5" x14ac:dyDescent="0.3"/>
  <sheetData>
    <row r="1" spans="1:4" x14ac:dyDescent="0.3">
      <c r="A1" t="s">
        <v>7</v>
      </c>
      <c r="B1" t="s">
        <v>8</v>
      </c>
      <c r="C1" t="s">
        <v>2</v>
      </c>
      <c r="D1" t="s">
        <v>3</v>
      </c>
    </row>
    <row r="2" spans="1:4" x14ac:dyDescent="0.3">
      <c r="A2" s="1" t="s">
        <v>9</v>
      </c>
      <c r="B2" s="1">
        <v>120</v>
      </c>
      <c r="C2" s="1">
        <v>43</v>
      </c>
      <c r="D2" s="3">
        <v>28</v>
      </c>
    </row>
    <row r="3" spans="1:4" x14ac:dyDescent="0.3">
      <c r="A3" s="1"/>
      <c r="B3" s="1"/>
      <c r="C3" s="1"/>
      <c r="D3" s="1"/>
    </row>
    <row r="4" spans="1:4" x14ac:dyDescent="0.3">
      <c r="A4" s="1"/>
      <c r="B4" s="1"/>
      <c r="C4" s="1"/>
      <c r="D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G30" sqref="G30"/>
    </sheetView>
  </sheetViews>
  <sheetFormatPr defaultRowHeight="16.5" x14ac:dyDescent="0.3"/>
  <sheetData>
    <row r="1" spans="1:4" x14ac:dyDescent="0.3">
      <c r="A1" t="s">
        <v>7</v>
      </c>
      <c r="B1" t="s">
        <v>8</v>
      </c>
      <c r="C1" t="s">
        <v>2</v>
      </c>
      <c r="D1" t="s">
        <v>3</v>
      </c>
    </row>
    <row r="2" spans="1:4" x14ac:dyDescent="0.3">
      <c r="A2" s="1" t="s">
        <v>10</v>
      </c>
      <c r="B2" s="3">
        <v>120</v>
      </c>
      <c r="C2" s="1">
        <v>43</v>
      </c>
      <c r="D2" s="1">
        <v>26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"/>
  <sheetViews>
    <sheetView workbookViewId="0">
      <selection activeCell="J30" sqref="J30"/>
    </sheetView>
  </sheetViews>
  <sheetFormatPr defaultRowHeight="16.5" x14ac:dyDescent="0.3"/>
  <cols>
    <col min="1" max="4" width="9" style="4"/>
    <col min="5" max="5" width="9.875" style="4" bestFit="1" customWidth="1"/>
    <col min="6" max="10" width="9" style="4"/>
    <col min="11" max="11" width="11.625" style="4" bestFit="1" customWidth="1"/>
    <col min="12" max="14" width="9" style="4"/>
    <col min="15" max="15" width="9" style="4" customWidth="1"/>
    <col min="16" max="16384" width="9" style="4"/>
  </cols>
  <sheetData>
    <row r="1" spans="1:18" ht="17.25" thickTop="1" x14ac:dyDescent="0.3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15" t="s">
        <v>23</v>
      </c>
      <c r="P1" s="17" t="s">
        <v>24</v>
      </c>
      <c r="Q1" s="18" t="s">
        <v>25</v>
      </c>
      <c r="R1" s="19" t="s">
        <v>26</v>
      </c>
    </row>
    <row r="2" spans="1:18" x14ac:dyDescent="0.3">
      <c r="A2" s="6" t="str">
        <f t="shared" ref="A2:A19" si="0">B2&amp;C2</f>
        <v>4234N22P</v>
      </c>
      <c r="B2" s="7" t="s">
        <v>37</v>
      </c>
      <c r="C2" s="7" t="s">
        <v>38</v>
      </c>
      <c r="D2" s="7" t="s">
        <v>27</v>
      </c>
      <c r="E2" s="7" t="s">
        <v>39</v>
      </c>
      <c r="F2" s="7" t="s">
        <v>28</v>
      </c>
      <c r="G2" s="8">
        <v>48</v>
      </c>
      <c r="H2" s="8">
        <v>384.7</v>
      </c>
      <c r="I2" s="8">
        <v>136</v>
      </c>
      <c r="J2" s="7" t="s">
        <v>29</v>
      </c>
      <c r="K2" s="7" t="s">
        <v>30</v>
      </c>
      <c r="L2" s="8">
        <v>17</v>
      </c>
      <c r="M2" s="9">
        <v>45258</v>
      </c>
      <c r="N2" s="9">
        <v>45281</v>
      </c>
      <c r="O2" s="16">
        <v>45337</v>
      </c>
      <c r="P2" s="22">
        <v>12.82</v>
      </c>
      <c r="Q2" s="11">
        <v>10.5</v>
      </c>
      <c r="R2" s="23">
        <v>3.92</v>
      </c>
    </row>
    <row r="3" spans="1:18" x14ac:dyDescent="0.3">
      <c r="A3" s="6" t="str">
        <f t="shared" si="0"/>
        <v>4249E51P</v>
      </c>
      <c r="B3" s="7" t="s">
        <v>40</v>
      </c>
      <c r="C3" s="7" t="s">
        <v>43</v>
      </c>
      <c r="D3" s="7" t="s">
        <v>41</v>
      </c>
      <c r="E3" s="7" t="s">
        <v>44</v>
      </c>
      <c r="F3" s="7" t="s">
        <v>28</v>
      </c>
      <c r="G3" s="8">
        <v>111</v>
      </c>
      <c r="H3" s="8">
        <v>831.3</v>
      </c>
      <c r="I3" s="8">
        <v>388</v>
      </c>
      <c r="J3" s="7" t="s">
        <v>29</v>
      </c>
      <c r="K3" s="7" t="s">
        <v>30</v>
      </c>
      <c r="L3" s="8">
        <v>14</v>
      </c>
      <c r="M3" s="9">
        <v>45261</v>
      </c>
      <c r="N3" s="9">
        <v>45281</v>
      </c>
      <c r="O3" s="16">
        <v>45370</v>
      </c>
      <c r="P3" s="20">
        <v>16.72</v>
      </c>
      <c r="Q3" s="10">
        <v>13.43</v>
      </c>
      <c r="R3" s="21">
        <v>4.3099999999999996</v>
      </c>
    </row>
    <row r="4" spans="1:18" x14ac:dyDescent="0.3">
      <c r="A4" s="6" t="str">
        <f t="shared" si="0"/>
        <v>4226E32C</v>
      </c>
      <c r="B4" s="7" t="s">
        <v>32</v>
      </c>
      <c r="C4" s="7" t="s">
        <v>33</v>
      </c>
      <c r="D4" s="7" t="s">
        <v>34</v>
      </c>
      <c r="E4" s="7" t="s">
        <v>35</v>
      </c>
      <c r="F4" s="7" t="s">
        <v>36</v>
      </c>
      <c r="G4" s="12">
        <v>0</v>
      </c>
      <c r="H4" s="8">
        <v>666.3</v>
      </c>
      <c r="I4" s="8">
        <v>231</v>
      </c>
      <c r="J4" s="7" t="s">
        <v>29</v>
      </c>
      <c r="K4" s="7" t="s">
        <v>30</v>
      </c>
      <c r="L4" s="8">
        <v>4</v>
      </c>
      <c r="M4" s="9">
        <v>45280</v>
      </c>
      <c r="N4" s="9">
        <v>45287</v>
      </c>
      <c r="O4" s="16">
        <v>45376</v>
      </c>
      <c r="P4" s="20">
        <v>12.73</v>
      </c>
      <c r="Q4" s="10">
        <v>15.89</v>
      </c>
      <c r="R4" s="21">
        <v>5.01</v>
      </c>
    </row>
    <row r="5" spans="1:18" x14ac:dyDescent="0.3">
      <c r="A5" s="6" t="str">
        <f t="shared" si="0"/>
        <v>4249E32C</v>
      </c>
      <c r="B5" s="7" t="s">
        <v>40</v>
      </c>
      <c r="C5" s="7" t="s">
        <v>33</v>
      </c>
      <c r="D5" s="7" t="s">
        <v>41</v>
      </c>
      <c r="E5" s="7" t="s">
        <v>42</v>
      </c>
      <c r="F5" s="7" t="s">
        <v>28</v>
      </c>
      <c r="G5" s="8">
        <v>85</v>
      </c>
      <c r="H5" s="8">
        <v>1202.7</v>
      </c>
      <c r="I5" s="8">
        <v>650</v>
      </c>
      <c r="J5" s="7" t="s">
        <v>29</v>
      </c>
      <c r="K5" s="7" t="s">
        <v>30</v>
      </c>
      <c r="L5" s="8">
        <v>11</v>
      </c>
      <c r="M5" s="9">
        <v>45272</v>
      </c>
      <c r="N5" s="9">
        <v>45288</v>
      </c>
      <c r="O5" s="16">
        <v>45356</v>
      </c>
      <c r="P5" s="20">
        <v>14.96</v>
      </c>
      <c r="Q5" s="10">
        <v>26.84</v>
      </c>
      <c r="R5" s="21">
        <v>3.63</v>
      </c>
    </row>
    <row r="6" spans="1:18" x14ac:dyDescent="0.3">
      <c r="A6" s="6" t="str">
        <f t="shared" si="0"/>
        <v>4226E32C</v>
      </c>
      <c r="B6" s="7" t="s">
        <v>32</v>
      </c>
      <c r="C6" s="7" t="s">
        <v>33</v>
      </c>
      <c r="D6" s="7" t="s">
        <v>41</v>
      </c>
      <c r="E6" s="7" t="s">
        <v>42</v>
      </c>
      <c r="F6" s="7" t="s">
        <v>28</v>
      </c>
      <c r="G6" s="8">
        <v>87</v>
      </c>
      <c r="H6" s="8">
        <v>879.8</v>
      </c>
      <c r="I6" s="8">
        <v>520</v>
      </c>
      <c r="J6" s="7" t="s">
        <v>29</v>
      </c>
      <c r="K6" s="7" t="s">
        <v>30</v>
      </c>
      <c r="L6" s="8">
        <v>10</v>
      </c>
      <c r="M6" s="9">
        <v>45287</v>
      </c>
      <c r="N6" s="9">
        <v>45303</v>
      </c>
      <c r="O6" s="16">
        <v>45376</v>
      </c>
      <c r="P6" s="20">
        <v>12.79</v>
      </c>
      <c r="Q6" s="14">
        <v>31.19</v>
      </c>
      <c r="R6" s="21">
        <v>5.0199999999999996</v>
      </c>
    </row>
    <row r="7" spans="1:18" x14ac:dyDescent="0.3">
      <c r="A7" s="6" t="str">
        <f t="shared" si="0"/>
        <v>4250E32C</v>
      </c>
      <c r="B7" s="13" t="s">
        <v>57</v>
      </c>
      <c r="C7" s="7" t="s">
        <v>33</v>
      </c>
      <c r="D7" s="7" t="s">
        <v>41</v>
      </c>
      <c r="E7" s="7" t="s">
        <v>42</v>
      </c>
      <c r="F7" s="7" t="s">
        <v>28</v>
      </c>
      <c r="G7" s="8">
        <v>85</v>
      </c>
      <c r="H7" s="8">
        <v>1202.7</v>
      </c>
      <c r="I7" s="8">
        <v>648</v>
      </c>
      <c r="J7" s="7" t="s">
        <v>29</v>
      </c>
      <c r="K7" s="7" t="s">
        <v>30</v>
      </c>
      <c r="L7" s="8">
        <v>11</v>
      </c>
      <c r="M7" s="9">
        <v>45287</v>
      </c>
      <c r="N7" s="9">
        <v>45306</v>
      </c>
      <c r="O7" s="16">
        <v>45378</v>
      </c>
      <c r="P7" s="20">
        <v>14.96</v>
      </c>
      <c r="Q7" s="10">
        <v>26.84</v>
      </c>
      <c r="R7" s="21">
        <v>3.63</v>
      </c>
    </row>
    <row r="8" spans="1:18" x14ac:dyDescent="0.3">
      <c r="A8" s="6" t="str">
        <f t="shared" si="0"/>
        <v>4264S11P</v>
      </c>
      <c r="B8" s="7" t="s">
        <v>45</v>
      </c>
      <c r="C8" s="7" t="s">
        <v>46</v>
      </c>
      <c r="D8" s="7" t="s">
        <v>47</v>
      </c>
      <c r="E8" s="7" t="s">
        <v>48</v>
      </c>
      <c r="F8" s="7" t="s">
        <v>28</v>
      </c>
      <c r="G8" s="8">
        <v>68</v>
      </c>
      <c r="H8" s="8">
        <v>525.70000000000005</v>
      </c>
      <c r="I8" s="8">
        <v>260</v>
      </c>
      <c r="J8" s="7" t="s">
        <v>29</v>
      </c>
      <c r="K8" s="7" t="s">
        <v>30</v>
      </c>
      <c r="L8" s="8">
        <v>11</v>
      </c>
      <c r="M8" s="9">
        <v>45288</v>
      </c>
      <c r="N8" s="9">
        <v>45307</v>
      </c>
      <c r="O8" s="16">
        <v>45358</v>
      </c>
      <c r="P8" s="20">
        <v>14.96</v>
      </c>
      <c r="Q8" s="10">
        <v>6.84</v>
      </c>
      <c r="R8" s="21">
        <v>11</v>
      </c>
    </row>
    <row r="9" spans="1:18" x14ac:dyDescent="0.3">
      <c r="A9" s="6" t="str">
        <f t="shared" si="0"/>
        <v>8395E32C</v>
      </c>
      <c r="B9" s="7" t="s">
        <v>62</v>
      </c>
      <c r="C9" s="7" t="s">
        <v>33</v>
      </c>
      <c r="D9" s="7" t="s">
        <v>41</v>
      </c>
      <c r="E9" s="7" t="s">
        <v>42</v>
      </c>
      <c r="F9" s="7" t="s">
        <v>28</v>
      </c>
      <c r="G9" s="8">
        <v>93</v>
      </c>
      <c r="H9" s="8">
        <v>1076.8</v>
      </c>
      <c r="I9" s="8">
        <v>477</v>
      </c>
      <c r="J9" s="7" t="s">
        <v>29</v>
      </c>
      <c r="K9" s="7" t="s">
        <v>30</v>
      </c>
      <c r="L9" s="8">
        <v>9</v>
      </c>
      <c r="M9" s="9">
        <v>45295</v>
      </c>
      <c r="N9" s="9">
        <v>45308</v>
      </c>
      <c r="O9" s="16">
        <v>45387</v>
      </c>
      <c r="P9" s="20">
        <v>13.52</v>
      </c>
      <c r="Q9" s="10">
        <v>26.26</v>
      </c>
      <c r="R9" s="21">
        <v>3.37</v>
      </c>
    </row>
    <row r="10" spans="1:18" x14ac:dyDescent="0.3">
      <c r="A10" s="6" t="str">
        <f t="shared" si="0"/>
        <v>4222F41S</v>
      </c>
      <c r="B10" s="7" t="s">
        <v>31</v>
      </c>
      <c r="C10" s="7" t="s">
        <v>54</v>
      </c>
      <c r="D10" s="7" t="s">
        <v>55</v>
      </c>
      <c r="E10" s="7" t="s">
        <v>56</v>
      </c>
      <c r="F10" s="7" t="s">
        <v>28</v>
      </c>
      <c r="G10" s="8">
        <v>59</v>
      </c>
      <c r="H10" s="8">
        <v>610.1</v>
      </c>
      <c r="I10" s="8">
        <v>264</v>
      </c>
      <c r="J10" s="7" t="s">
        <v>29</v>
      </c>
      <c r="K10" s="7" t="s">
        <v>30</v>
      </c>
      <c r="L10" s="8">
        <v>18</v>
      </c>
      <c r="M10" s="9">
        <v>45281</v>
      </c>
      <c r="N10" s="9">
        <v>45310</v>
      </c>
      <c r="O10" s="16">
        <v>45387</v>
      </c>
      <c r="P10" s="20">
        <v>13.76</v>
      </c>
      <c r="Q10" s="10">
        <v>15.09</v>
      </c>
      <c r="R10" s="21">
        <v>4.49</v>
      </c>
    </row>
    <row r="11" spans="1:18" x14ac:dyDescent="0.3">
      <c r="A11" s="6" t="str">
        <f t="shared" si="0"/>
        <v>8365S12S</v>
      </c>
      <c r="B11" s="7" t="s">
        <v>65</v>
      </c>
      <c r="C11" s="7" t="s">
        <v>66</v>
      </c>
      <c r="D11" s="7" t="s">
        <v>51</v>
      </c>
      <c r="E11" s="7" t="s">
        <v>67</v>
      </c>
      <c r="F11" s="7" t="s">
        <v>49</v>
      </c>
      <c r="G11" s="12">
        <v>0</v>
      </c>
      <c r="H11" s="8">
        <v>877.8</v>
      </c>
      <c r="I11" s="8">
        <v>418</v>
      </c>
      <c r="J11" s="7" t="s">
        <v>29</v>
      </c>
      <c r="K11" s="7" t="s">
        <v>30</v>
      </c>
      <c r="L11" s="8">
        <v>4</v>
      </c>
      <c r="M11" s="9">
        <v>45308</v>
      </c>
      <c r="N11" s="9">
        <v>45314</v>
      </c>
      <c r="O11" s="16">
        <v>45407</v>
      </c>
      <c r="P11" s="20">
        <v>14.92</v>
      </c>
      <c r="Q11" s="10">
        <v>8.25</v>
      </c>
      <c r="R11" s="21">
        <v>6.7</v>
      </c>
    </row>
    <row r="12" spans="1:18" x14ac:dyDescent="0.3">
      <c r="A12" s="6" t="str">
        <f t="shared" si="0"/>
        <v>4250S16S</v>
      </c>
      <c r="B12" s="7" t="s">
        <v>57</v>
      </c>
      <c r="C12" s="7" t="s">
        <v>50</v>
      </c>
      <c r="D12" s="7" t="s">
        <v>51</v>
      </c>
      <c r="E12" s="7" t="s">
        <v>61</v>
      </c>
      <c r="F12" s="7" t="s">
        <v>53</v>
      </c>
      <c r="G12" s="8">
        <v>43</v>
      </c>
      <c r="H12" s="8">
        <v>450.1</v>
      </c>
      <c r="I12" s="8">
        <v>207</v>
      </c>
      <c r="J12" s="7" t="s">
        <v>29</v>
      </c>
      <c r="K12" s="7" t="s">
        <v>30</v>
      </c>
      <c r="L12" s="8">
        <v>11</v>
      </c>
      <c r="M12" s="9">
        <v>45303</v>
      </c>
      <c r="N12" s="9">
        <v>45320</v>
      </c>
      <c r="O12" s="16">
        <v>45373</v>
      </c>
      <c r="P12" s="20">
        <v>7.55</v>
      </c>
      <c r="Q12" s="10">
        <v>15.98</v>
      </c>
      <c r="R12" s="21">
        <v>5.47</v>
      </c>
    </row>
    <row r="13" spans="1:18" x14ac:dyDescent="0.3">
      <c r="A13" s="6" t="str">
        <f t="shared" si="0"/>
        <v>4235F61S</v>
      </c>
      <c r="B13" s="7" t="s">
        <v>58</v>
      </c>
      <c r="C13" s="7" t="s">
        <v>59</v>
      </c>
      <c r="D13" s="7" t="s">
        <v>41</v>
      </c>
      <c r="E13" s="7" t="s">
        <v>60</v>
      </c>
      <c r="F13" s="7" t="s">
        <v>28</v>
      </c>
      <c r="G13" s="8">
        <v>60</v>
      </c>
      <c r="H13" s="8">
        <v>1042.7</v>
      </c>
      <c r="I13" s="8">
        <v>420</v>
      </c>
      <c r="J13" s="7" t="s">
        <v>29</v>
      </c>
      <c r="K13" s="7" t="s">
        <v>30</v>
      </c>
      <c r="L13" s="8">
        <v>17</v>
      </c>
      <c r="M13" s="9">
        <v>45299</v>
      </c>
      <c r="N13" s="9">
        <v>45322</v>
      </c>
      <c r="O13" s="16">
        <v>45407</v>
      </c>
      <c r="P13" s="20">
        <v>15.21</v>
      </c>
      <c r="Q13" s="10">
        <v>15.21</v>
      </c>
      <c r="R13" s="21">
        <v>4.57</v>
      </c>
    </row>
    <row r="14" spans="1:18" x14ac:dyDescent="0.3">
      <c r="A14" s="6" t="str">
        <f t="shared" si="0"/>
        <v>8395E51S</v>
      </c>
      <c r="B14" s="7" t="s">
        <v>62</v>
      </c>
      <c r="C14" s="7" t="s">
        <v>63</v>
      </c>
      <c r="D14" s="7" t="s">
        <v>41</v>
      </c>
      <c r="E14" s="7" t="s">
        <v>64</v>
      </c>
      <c r="F14" s="7" t="s">
        <v>28</v>
      </c>
      <c r="G14" s="8">
        <v>76</v>
      </c>
      <c r="H14" s="8">
        <v>773.3</v>
      </c>
      <c r="I14" s="8">
        <v>328</v>
      </c>
      <c r="J14" s="7" t="s">
        <v>29</v>
      </c>
      <c r="K14" s="7" t="s">
        <v>30</v>
      </c>
      <c r="L14" s="8">
        <v>13</v>
      </c>
      <c r="M14" s="9">
        <v>45303</v>
      </c>
      <c r="N14" s="9">
        <v>45322</v>
      </c>
      <c r="O14" s="16">
        <v>45404</v>
      </c>
      <c r="P14" s="20">
        <v>13.65</v>
      </c>
      <c r="Q14" s="10">
        <v>14.36</v>
      </c>
      <c r="R14" s="21">
        <v>5.9</v>
      </c>
    </row>
    <row r="15" spans="1:18" x14ac:dyDescent="0.3">
      <c r="A15" s="6" t="str">
        <f t="shared" si="0"/>
        <v>8365B12S</v>
      </c>
      <c r="B15" s="7" t="s">
        <v>65</v>
      </c>
      <c r="C15" s="7" t="s">
        <v>68</v>
      </c>
      <c r="D15" s="7" t="s">
        <v>69</v>
      </c>
      <c r="E15" s="7" t="s">
        <v>70</v>
      </c>
      <c r="F15" s="7" t="s">
        <v>28</v>
      </c>
      <c r="G15" s="8">
        <v>95</v>
      </c>
      <c r="H15" s="8">
        <v>520.79999999999995</v>
      </c>
      <c r="I15" s="8">
        <v>209</v>
      </c>
      <c r="J15" s="7" t="s">
        <v>29</v>
      </c>
      <c r="K15" s="7" t="s">
        <v>30</v>
      </c>
      <c r="L15" s="8">
        <v>9</v>
      </c>
      <c r="M15" s="9">
        <v>45310</v>
      </c>
      <c r="N15" s="9">
        <v>45323</v>
      </c>
      <c r="O15" s="16">
        <v>45407</v>
      </c>
      <c r="P15" s="20">
        <v>14.97</v>
      </c>
      <c r="Q15" s="10">
        <v>16.04</v>
      </c>
      <c r="R15" s="21">
        <v>2.0699999999999998</v>
      </c>
    </row>
    <row r="16" spans="1:18" x14ac:dyDescent="0.3">
      <c r="A16" s="6" t="str">
        <f t="shared" si="0"/>
        <v>4227E32C</v>
      </c>
      <c r="B16" s="7" t="s">
        <v>77</v>
      </c>
      <c r="C16" s="7" t="s">
        <v>33</v>
      </c>
      <c r="D16" s="7" t="s">
        <v>34</v>
      </c>
      <c r="E16" s="7" t="s">
        <v>35</v>
      </c>
      <c r="F16" s="7" t="s">
        <v>36</v>
      </c>
      <c r="G16" s="12">
        <v>0</v>
      </c>
      <c r="H16" s="8">
        <v>666.3</v>
      </c>
      <c r="I16" s="8">
        <v>218</v>
      </c>
      <c r="J16" s="7" t="s">
        <v>29</v>
      </c>
      <c r="K16" s="7" t="s">
        <v>30</v>
      </c>
      <c r="L16" s="8">
        <v>4</v>
      </c>
      <c r="M16" s="9">
        <v>45317</v>
      </c>
      <c r="N16" s="9">
        <v>45323</v>
      </c>
      <c r="O16" s="16">
        <v>45419</v>
      </c>
      <c r="P16" s="20">
        <v>12.73</v>
      </c>
      <c r="Q16" s="10">
        <v>15.89</v>
      </c>
      <c r="R16" s="21">
        <v>5.01</v>
      </c>
    </row>
    <row r="17" spans="1:18" x14ac:dyDescent="0.3">
      <c r="A17" s="6" t="str">
        <f t="shared" si="0"/>
        <v>8365E44S</v>
      </c>
      <c r="B17" s="7" t="s">
        <v>65</v>
      </c>
      <c r="C17" s="7" t="s">
        <v>71</v>
      </c>
      <c r="D17" s="7" t="s">
        <v>51</v>
      </c>
      <c r="E17" s="7" t="s">
        <v>72</v>
      </c>
      <c r="F17" s="7" t="s">
        <v>49</v>
      </c>
      <c r="G17" s="12">
        <v>0</v>
      </c>
      <c r="H17" s="8">
        <v>909.1</v>
      </c>
      <c r="I17" s="8">
        <v>254</v>
      </c>
      <c r="J17" s="7" t="s">
        <v>29</v>
      </c>
      <c r="K17" s="7" t="s">
        <v>30</v>
      </c>
      <c r="L17" s="8">
        <v>4</v>
      </c>
      <c r="M17" s="9">
        <v>45321</v>
      </c>
      <c r="N17" s="9">
        <v>45327</v>
      </c>
      <c r="O17" s="16">
        <v>45415</v>
      </c>
      <c r="P17" s="20">
        <v>12.99</v>
      </c>
      <c r="Q17" s="10">
        <v>13.66</v>
      </c>
      <c r="R17" s="21">
        <v>3.71</v>
      </c>
    </row>
    <row r="18" spans="1:18" x14ac:dyDescent="0.3">
      <c r="A18" s="6" t="str">
        <f t="shared" si="0"/>
        <v>4235B17P</v>
      </c>
      <c r="B18" s="7" t="s">
        <v>73</v>
      </c>
      <c r="C18" s="7" t="s">
        <v>74</v>
      </c>
      <c r="D18" s="7" t="s">
        <v>75</v>
      </c>
      <c r="E18" s="7" t="s">
        <v>76</v>
      </c>
      <c r="F18" s="7" t="s">
        <v>28</v>
      </c>
      <c r="G18" s="8">
        <v>65</v>
      </c>
      <c r="H18" s="8">
        <v>676.4</v>
      </c>
      <c r="I18" s="8">
        <v>219</v>
      </c>
      <c r="J18" s="7" t="s">
        <v>29</v>
      </c>
      <c r="K18" s="7" t="s">
        <v>30</v>
      </c>
      <c r="L18" s="8">
        <v>15</v>
      </c>
      <c r="M18" s="9">
        <v>45309</v>
      </c>
      <c r="N18" s="9">
        <v>45330</v>
      </c>
      <c r="O18" s="16">
        <v>45387</v>
      </c>
      <c r="P18" s="20">
        <v>14.31</v>
      </c>
      <c r="Q18" s="10">
        <v>12.42</v>
      </c>
      <c r="R18" s="21">
        <v>1.9</v>
      </c>
    </row>
    <row r="19" spans="1:18" ht="17.25" thickBot="1" x14ac:dyDescent="0.35">
      <c r="A19" s="6" t="str">
        <f t="shared" si="0"/>
        <v>4235S16S</v>
      </c>
      <c r="B19" s="7" t="s">
        <v>73</v>
      </c>
      <c r="C19" s="7" t="s">
        <v>50</v>
      </c>
      <c r="D19" s="7" t="s">
        <v>51</v>
      </c>
      <c r="E19" s="7" t="s">
        <v>52</v>
      </c>
      <c r="F19" s="7" t="s">
        <v>28</v>
      </c>
      <c r="G19" s="8">
        <v>91</v>
      </c>
      <c r="H19" s="8">
        <v>688.7</v>
      </c>
      <c r="I19" s="8">
        <v>281</v>
      </c>
      <c r="J19" s="7" t="s">
        <v>29</v>
      </c>
      <c r="K19" s="7" t="s">
        <v>30</v>
      </c>
      <c r="L19" s="8">
        <v>11</v>
      </c>
      <c r="M19" s="9">
        <v>45316</v>
      </c>
      <c r="N19" s="9">
        <v>45336</v>
      </c>
      <c r="O19" s="16">
        <v>45398</v>
      </c>
      <c r="P19" s="24">
        <v>14.95</v>
      </c>
      <c r="Q19" s="25">
        <v>5.5</v>
      </c>
      <c r="R19" s="26">
        <v>13.14</v>
      </c>
    </row>
    <row r="20" spans="1:18" ht="17.25" thickTop="1" x14ac:dyDescent="0.3"/>
  </sheetData>
  <autoFilter ref="A1:R1" xr:uid="{00000000-0009-0000-0000-000003000000}">
    <sortState xmlns:xlrd2="http://schemas.microsoft.com/office/spreadsheetml/2017/richdata2" ref="A2:R19">
      <sortCondition ref="N1"/>
    </sortState>
  </autoFilter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Q14" sqref="Q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8FC6-84AD-4D46-A007-E8AB7859F5D2}">
  <dimension ref="A1:B18"/>
  <sheetViews>
    <sheetView workbookViewId="0">
      <selection activeCell="A3" sqref="A3:B3"/>
    </sheetView>
  </sheetViews>
  <sheetFormatPr defaultRowHeight="16.5" x14ac:dyDescent="0.3"/>
  <cols>
    <col min="1" max="1" width="13" customWidth="1"/>
  </cols>
  <sheetData>
    <row r="1" spans="1:2" x14ac:dyDescent="0.3">
      <c r="A1" t="s">
        <v>79</v>
      </c>
      <c r="B1" t="s">
        <v>97</v>
      </c>
    </row>
    <row r="2" spans="1:2" x14ac:dyDescent="0.3">
      <c r="A2" t="s">
        <v>80</v>
      </c>
      <c r="B2" t="s">
        <v>99</v>
      </c>
    </row>
    <row r="3" spans="1:2" x14ac:dyDescent="0.3">
      <c r="A3" s="28" t="s">
        <v>81</v>
      </c>
      <c r="B3" s="28" t="s">
        <v>100</v>
      </c>
    </row>
    <row r="4" spans="1:2" x14ac:dyDescent="0.3">
      <c r="A4" t="s">
        <v>82</v>
      </c>
      <c r="B4" t="s">
        <v>101</v>
      </c>
    </row>
    <row r="5" spans="1:2" x14ac:dyDescent="0.3">
      <c r="A5" t="s">
        <v>83</v>
      </c>
      <c r="B5" t="s">
        <v>102</v>
      </c>
    </row>
    <row r="6" spans="1:2" x14ac:dyDescent="0.3">
      <c r="A6" t="s">
        <v>84</v>
      </c>
      <c r="B6" t="s">
        <v>103</v>
      </c>
    </row>
    <row r="7" spans="1:2" x14ac:dyDescent="0.3">
      <c r="A7" t="s">
        <v>79</v>
      </c>
      <c r="B7" t="s">
        <v>104</v>
      </c>
    </row>
    <row r="8" spans="1:2" x14ac:dyDescent="0.3">
      <c r="A8" t="s">
        <v>85</v>
      </c>
      <c r="B8" t="s">
        <v>105</v>
      </c>
    </row>
    <row r="9" spans="1:2" x14ac:dyDescent="0.3">
      <c r="A9" t="s">
        <v>86</v>
      </c>
      <c r="B9" t="s">
        <v>106</v>
      </c>
    </row>
    <row r="10" spans="1:2" x14ac:dyDescent="0.3">
      <c r="A10" t="s">
        <v>87</v>
      </c>
      <c r="B10" t="s">
        <v>107</v>
      </c>
    </row>
    <row r="11" spans="1:2" x14ac:dyDescent="0.3">
      <c r="A11" t="s">
        <v>88</v>
      </c>
      <c r="B11" t="s">
        <v>108</v>
      </c>
    </row>
    <row r="12" spans="1:2" x14ac:dyDescent="0.3">
      <c r="A12" t="s">
        <v>89</v>
      </c>
      <c r="B12" t="s">
        <v>109</v>
      </c>
    </row>
    <row r="13" spans="1:2" x14ac:dyDescent="0.3">
      <c r="A13" t="s">
        <v>90</v>
      </c>
      <c r="B13" t="s">
        <v>110</v>
      </c>
    </row>
    <row r="14" spans="1:2" x14ac:dyDescent="0.3">
      <c r="A14" t="s">
        <v>91</v>
      </c>
      <c r="B14" t="s">
        <v>111</v>
      </c>
    </row>
    <row r="15" spans="1:2" x14ac:dyDescent="0.3">
      <c r="A15" t="s">
        <v>92</v>
      </c>
      <c r="B15" t="s">
        <v>112</v>
      </c>
    </row>
    <row r="16" spans="1:2" x14ac:dyDescent="0.3">
      <c r="A16" t="s">
        <v>93</v>
      </c>
      <c r="B16" t="s">
        <v>113</v>
      </c>
    </row>
    <row r="17" spans="1:2" x14ac:dyDescent="0.3">
      <c r="A17" t="s">
        <v>94</v>
      </c>
      <c r="B17" t="s">
        <v>114</v>
      </c>
    </row>
    <row r="18" spans="1:2" x14ac:dyDescent="0.3">
      <c r="A18" t="s">
        <v>95</v>
      </c>
      <c r="B18" t="s">
        <v>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블록데이터</vt:lpstr>
      <vt:lpstr>정반데이터</vt:lpstr>
      <vt:lpstr>정반데이터(1월1일 기준)</vt:lpstr>
      <vt:lpstr>ROW DATA</vt:lpstr>
      <vt:lpstr>핀지그도면기준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2024-02-19T21:59:35Z</dcterms:created>
  <dcterms:modified xsi:type="dcterms:W3CDTF">2024-02-22T09:25:49Z</dcterms:modified>
</cp:coreProperties>
</file>