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4" i="1"/>
  <c r="K3" i="1"/>
  <c r="K4" i="1"/>
  <c r="K5" i="1"/>
  <c r="K6" i="1"/>
  <c r="K7" i="1"/>
  <c r="K8" i="1"/>
  <c r="K9" i="1"/>
  <c r="K10" i="1"/>
  <c r="K11" i="1"/>
  <c r="K12" i="1"/>
  <c r="K13" i="1"/>
  <c r="L13" i="1" l="1"/>
  <c r="L12" i="1"/>
  <c r="L11" i="1"/>
  <c r="L10" i="1"/>
  <c r="L9" i="1"/>
  <c r="L8" i="1"/>
  <c r="L7" i="1"/>
  <c r="L6" i="1"/>
  <c r="L5" i="1"/>
  <c r="L4" i="1"/>
  <c r="L3" i="1"/>
  <c r="O2" i="1"/>
  <c r="L2" i="1"/>
  <c r="N2" i="1" s="1"/>
  <c r="M2" i="1" l="1"/>
</calcChain>
</file>

<file path=xl/sharedStrings.xml><?xml version="1.0" encoding="utf-8"?>
<sst xmlns="http://schemas.openxmlformats.org/spreadsheetml/2006/main" count="28" uniqueCount="28">
  <si>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</si>
  <si>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</si>
  <si>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</si>
  <si>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</si>
  <si>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</si>
  <si>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</si>
  <si>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</si>
  <si>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</si>
  <si>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</si>
  <si>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</si>
  <si>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</si>
  <si>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</si>
  <si>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</si>
  <si>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</si>
  <si>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</si>
  <si>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</si>
  <si>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</si>
  <si>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</si>
  <si>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</si>
  <si>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</si>
  <si>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best UB</t>
  </si>
  <si>
    <t>best LB</t>
  </si>
  <si>
    <t>Better/Equal/Worse</t>
  </si>
  <si>
    <t>Total Better</t>
  </si>
  <si>
    <t>Total Equal</t>
  </si>
  <si>
    <t>Total Worse</t>
  </si>
  <si>
    <t>Average gap(%)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</si>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</sst>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P10" sqref="P10"/>
    </sheetView>
  </sheetViews>
  <sheetFormatPr defaultRowHeight="15"/>
  <cols>
    <col min="2" max="8" width="14.7109375" customWidth="1"/>
    <col min="9" max="9" width="18.42578125" bestFit="1" customWidth="1"/>
    <col min="10" max="10" width="15.85546875" bestFit="1" customWidth="1"/>
    <col min="11" max="11" width="15" bestFit="1" customWidth="1"/>
    <col min="12" max="12" width="12" customWidth="1"/>
    <col min="13" max="13" width="11.42578125" bestFit="1" customWidth="1"/>
    <col min="14" max="14" width="10.7109375" bestFit="1" customWidth="1"/>
    <col min="15" max="15" width="11.5703125" bestFit="1" customWidth="1"/>
  </cols>
  <sheetData>
    <row r="1" spans="1:15" ht="30">
      <c r="A1" t="s">
        <v>0</v>
      </c>
      <c r="B1" t="s">
        <v>1</v>
      </c>
      <c r="C1" s="1" t="s">
        <v>20</v>
      </c>
      <c r="D1" s="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26</v>
      </c>
      <c r="L1" s="4" t="s">
        <v>22</v>
      </c>
      <c r="M1" s="3" t="s">
        <v>23</v>
      </c>
      <c r="N1" s="3" t="s">
        <v>24</v>
      </c>
      <c r="O1" s="3" t="s">
        <v>25</v>
      </c>
    </row>
    <row r="2" spans="1:15">
      <c r="A2">
        <v>1</v>
      </c>
      <c r="B2" t="s">
        <v>8</v>
      </c>
      <c r="C2" s="2">
        <v>265</v>
      </c>
      <c r="D2" s="2">
        <v>265</v>
      </c>
      <c r="E2">
        <v>265</v>
      </c>
      <c r="F2">
        <v>39.622999999999998</v>
      </c>
      <c r="G2">
        <v>265</v>
      </c>
      <c r="H2">
        <v>42.749000000000002</v>
      </c>
      <c r="I2">
        <v>265</v>
      </c>
      <c r="J2">
        <v>41.286199999999994</v>
      </c>
      <c r="K2" s="5">
        <f>(I2-D2)/I2</f>
        <v>0</v>
      </c>
      <c r="L2" s="3" t="str">
        <f>IF(E2=D2,"Equal",IF(E2&lt;D2,"Better", "Worse"))</f>
        <v>Equal</v>
      </c>
      <c r="M2" s="3">
        <f>COUNTIF(L2:L13,"Better")</f>
        <v>0</v>
      </c>
      <c r="N2" s="3">
        <f>COUNTIF(L2:L13,"Equal")</f>
        <v>10</v>
      </c>
      <c r="O2" s="3">
        <f>COUNTIF(L2:L13,"Worse")</f>
        <v>2</v>
      </c>
    </row>
    <row r="3" spans="1:15">
      <c r="A3">
        <v>2</v>
      </c>
      <c r="B3" t="s">
        <v>9</v>
      </c>
      <c r="C3" s="2">
        <v>293</v>
      </c>
      <c r="D3" s="2">
        <v>293</v>
      </c>
      <c r="E3">
        <v>293</v>
      </c>
      <c r="F3">
        <v>38.548000000000002</v>
      </c>
      <c r="G3">
        <v>293</v>
      </c>
      <c r="H3">
        <v>42.411000000000001</v>
      </c>
      <c r="I3">
        <v>293</v>
      </c>
      <c r="J3">
        <v>39.930999999999997</v>
      </c>
      <c r="K3" s="5">
        <f t="shared" ref="K3:K13" si="0">(I3-D3)/I3</f>
        <v>0</v>
      </c>
      <c r="L3" s="3" t="str">
        <f t="shared" ref="L3:L13" si="1">IF(E3=D3,"Equal",IF(E3&lt;D3,"Better", "Worse"))</f>
        <v>Equal</v>
      </c>
      <c r="M3" s="3"/>
      <c r="N3" s="3"/>
      <c r="O3" s="3"/>
    </row>
    <row r="4" spans="1:15">
      <c r="A4">
        <v>3</v>
      </c>
      <c r="B4" t="s">
        <v>10</v>
      </c>
      <c r="C4" s="2">
        <v>255</v>
      </c>
      <c r="D4" s="2">
        <v>255</v>
      </c>
      <c r="E4">
        <v>255</v>
      </c>
      <c r="F4">
        <v>37.619999999999997</v>
      </c>
      <c r="G4">
        <v>255</v>
      </c>
      <c r="H4">
        <v>40.616999999999997</v>
      </c>
      <c r="I4">
        <v>255</v>
      </c>
      <c r="J4">
        <v>39.530500000000004</v>
      </c>
      <c r="K4" s="5">
        <f t="shared" si="0"/>
        <v>0</v>
      </c>
      <c r="L4" s="3" t="str">
        <f t="shared" si="1"/>
        <v>Equal</v>
      </c>
      <c r="M4" s="3"/>
      <c r="N4" s="3"/>
      <c r="O4" s="3"/>
    </row>
    <row r="5" spans="1:15">
      <c r="A5">
        <v>4</v>
      </c>
      <c r="B5" t="s">
        <v>11</v>
      </c>
      <c r="C5" s="2">
        <v>268</v>
      </c>
      <c r="D5" s="2">
        <v>268</v>
      </c>
      <c r="E5">
        <v>280</v>
      </c>
      <c r="F5">
        <v>38.564</v>
      </c>
      <c r="G5">
        <v>280</v>
      </c>
      <c r="H5">
        <v>42.527999999999999</v>
      </c>
      <c r="I5">
        <v>280</v>
      </c>
      <c r="J5">
        <v>40.43</v>
      </c>
      <c r="K5" s="5">
        <f t="shared" si="0"/>
        <v>4.2857142857142858E-2</v>
      </c>
      <c r="L5" s="3" t="str">
        <f t="shared" si="1"/>
        <v>Worse</v>
      </c>
      <c r="M5" s="3"/>
      <c r="N5" s="3"/>
      <c r="O5" s="3"/>
    </row>
    <row r="6" spans="1:15">
      <c r="A6">
        <v>5</v>
      </c>
      <c r="B6" t="s">
        <v>12</v>
      </c>
      <c r="C6" s="2">
        <v>249</v>
      </c>
      <c r="D6" s="2">
        <v>249</v>
      </c>
      <c r="E6">
        <v>249</v>
      </c>
      <c r="F6">
        <v>38.24</v>
      </c>
      <c r="G6">
        <v>249</v>
      </c>
      <c r="H6">
        <v>41.908999999999999</v>
      </c>
      <c r="I6">
        <v>249</v>
      </c>
      <c r="J6">
        <v>39.7179</v>
      </c>
      <c r="K6" s="5">
        <f t="shared" si="0"/>
        <v>0</v>
      </c>
      <c r="L6" s="3" t="str">
        <f t="shared" si="1"/>
        <v>Equal</v>
      </c>
      <c r="M6" s="3"/>
      <c r="N6" s="3"/>
      <c r="O6" s="3"/>
    </row>
    <row r="7" spans="1:15">
      <c r="A7">
        <v>6</v>
      </c>
      <c r="B7" t="s">
        <v>13</v>
      </c>
      <c r="C7" s="2">
        <v>167</v>
      </c>
      <c r="D7" s="2">
        <v>167</v>
      </c>
      <c r="E7">
        <v>169</v>
      </c>
      <c r="F7">
        <v>36.857999999999997</v>
      </c>
      <c r="G7">
        <v>169</v>
      </c>
      <c r="H7">
        <v>41.040999999999997</v>
      </c>
      <c r="I7">
        <v>169</v>
      </c>
      <c r="J7">
        <v>38.888100000000001</v>
      </c>
      <c r="K7" s="5">
        <f t="shared" si="0"/>
        <v>1.1834319526627219E-2</v>
      </c>
      <c r="L7" s="3" t="str">
        <f t="shared" si="1"/>
        <v>Worse</v>
      </c>
      <c r="M7" s="3"/>
      <c r="N7" s="3"/>
      <c r="O7" s="3"/>
    </row>
    <row r="8" spans="1:15">
      <c r="A8">
        <v>7</v>
      </c>
      <c r="B8" t="s">
        <v>14</v>
      </c>
      <c r="C8" s="2">
        <v>198</v>
      </c>
      <c r="D8" s="2">
        <v>198</v>
      </c>
      <c r="E8">
        <v>198</v>
      </c>
      <c r="F8">
        <v>37.996000000000002</v>
      </c>
      <c r="G8">
        <v>201</v>
      </c>
      <c r="H8">
        <v>40.854999999999997</v>
      </c>
      <c r="I8">
        <v>200.4</v>
      </c>
      <c r="J8">
        <v>39.268999999999998</v>
      </c>
      <c r="K8" s="5">
        <f t="shared" si="0"/>
        <v>1.1976047904191645E-2</v>
      </c>
      <c r="L8" s="3" t="str">
        <f t="shared" si="1"/>
        <v>Equal</v>
      </c>
      <c r="M8" s="3"/>
      <c r="N8" s="3"/>
      <c r="O8" s="3"/>
    </row>
    <row r="9" spans="1:15">
      <c r="A9">
        <v>8</v>
      </c>
      <c r="B9" t="s">
        <v>15</v>
      </c>
      <c r="C9" s="2">
        <v>167</v>
      </c>
      <c r="D9" s="2">
        <v>167</v>
      </c>
      <c r="E9">
        <v>167</v>
      </c>
      <c r="F9">
        <v>36.631999999999998</v>
      </c>
      <c r="G9">
        <v>170</v>
      </c>
      <c r="H9">
        <v>41.186</v>
      </c>
      <c r="I9">
        <v>169.5</v>
      </c>
      <c r="J9">
        <v>39.175699999999999</v>
      </c>
      <c r="K9" s="5">
        <f t="shared" si="0"/>
        <v>1.4749262536873156E-2</v>
      </c>
      <c r="L9" s="3" t="str">
        <f t="shared" si="1"/>
        <v>Equal</v>
      </c>
      <c r="M9" s="3"/>
      <c r="N9" s="3"/>
      <c r="O9" s="3"/>
    </row>
    <row r="10" spans="1:15">
      <c r="A10">
        <v>9</v>
      </c>
      <c r="B10" t="s">
        <v>16</v>
      </c>
      <c r="C10" s="2">
        <v>183</v>
      </c>
      <c r="D10" s="2">
        <v>183</v>
      </c>
      <c r="E10">
        <v>183</v>
      </c>
      <c r="F10">
        <v>37.362000000000002</v>
      </c>
      <c r="G10">
        <v>186</v>
      </c>
      <c r="H10">
        <v>41.503</v>
      </c>
      <c r="I10">
        <v>184.1</v>
      </c>
      <c r="J10">
        <v>39.121099999999998</v>
      </c>
      <c r="K10" s="5">
        <f t="shared" si="0"/>
        <v>5.9750135795762866E-3</v>
      </c>
      <c r="L10" s="3" t="str">
        <f t="shared" si="1"/>
        <v>Equal</v>
      </c>
      <c r="M10" s="3"/>
      <c r="N10" s="3"/>
      <c r="O10" s="3"/>
    </row>
    <row r="11" spans="1:15">
      <c r="A11">
        <v>10</v>
      </c>
      <c r="B11" t="s">
        <v>17</v>
      </c>
      <c r="C11" s="2">
        <v>211</v>
      </c>
      <c r="D11" s="2">
        <v>211</v>
      </c>
      <c r="E11">
        <v>211</v>
      </c>
      <c r="F11">
        <v>37.481000000000002</v>
      </c>
      <c r="G11">
        <v>214</v>
      </c>
      <c r="H11">
        <v>40.746000000000002</v>
      </c>
      <c r="I11">
        <v>213.7</v>
      </c>
      <c r="J11">
        <v>39.283799999999999</v>
      </c>
      <c r="K11" s="5">
        <f t="shared" si="0"/>
        <v>1.2634534394010242E-2</v>
      </c>
      <c r="L11" s="3" t="str">
        <f t="shared" si="1"/>
        <v>Equal</v>
      </c>
      <c r="M11" s="3"/>
      <c r="N11" s="3"/>
      <c r="O11" s="3"/>
    </row>
    <row r="12" spans="1:15">
      <c r="A12">
        <v>11</v>
      </c>
      <c r="B12" t="s">
        <v>18</v>
      </c>
      <c r="C12" s="2">
        <v>229</v>
      </c>
      <c r="D12" s="2">
        <v>229</v>
      </c>
      <c r="E12">
        <v>229</v>
      </c>
      <c r="F12">
        <v>37.563000000000002</v>
      </c>
      <c r="G12">
        <v>232</v>
      </c>
      <c r="H12">
        <v>40.704000000000001</v>
      </c>
      <c r="I12">
        <v>231.7</v>
      </c>
      <c r="J12">
        <v>38.756099999999996</v>
      </c>
      <c r="K12" s="5">
        <f t="shared" si="0"/>
        <v>1.1652999568407376E-2</v>
      </c>
      <c r="L12" s="3" t="str">
        <f t="shared" si="1"/>
        <v>Equal</v>
      </c>
      <c r="M12" s="3"/>
      <c r="N12" s="3"/>
      <c r="O12" s="3"/>
    </row>
    <row r="13" spans="1:15">
      <c r="A13">
        <v>12</v>
      </c>
      <c r="B13" t="s">
        <v>19</v>
      </c>
      <c r="C13" s="2">
        <v>207</v>
      </c>
      <c r="D13" s="2">
        <v>207</v>
      </c>
      <c r="E13">
        <v>207</v>
      </c>
      <c r="F13">
        <v>36.158999999999999</v>
      </c>
      <c r="G13">
        <v>207</v>
      </c>
      <c r="H13">
        <v>40.447000000000003</v>
      </c>
      <c r="I13">
        <v>207</v>
      </c>
      <c r="J13">
        <v>38.616500000000002</v>
      </c>
      <c r="K13" s="5">
        <f t="shared" si="0"/>
        <v>0</v>
      </c>
      <c r="L13" s="3" t="str">
        <f t="shared" si="1"/>
        <v>Equal</v>
      </c>
      <c r="M13" s="3"/>
      <c r="N13" s="3"/>
      <c r="O13" s="3"/>
    </row>
    <row r="14" spans="1:15">
      <c r="K14" s="6">
        <f>AVERAGE(K2:K13)</f>
        <v>9.3066100305690663E-3</v>
      </c>
    </row>
    <row r="19" spans="6:6">
      <c r="F19" t="s">
        <v>27</v>
      </c>
    </row>
  </sheetData>
  <conditionalFormatting sqref="L2:L13">
    <cfRule type="cellIs" dxfId="11" priority="11" stopIfTrue="1" operator="equal">
      <formula>"Better"</formula>
    </cfRule>
  </conditionalFormatting>
  <conditionalFormatting sqref="L2:L13">
    <cfRule type="cellIs" dxfId="10" priority="10" stopIfTrue="1" operator="equal">
      <formula>"Equal"</formula>
    </cfRule>
  </conditionalFormatting>
  <conditionalFormatting sqref="L2:L13">
    <cfRule type="cellIs" dxfId="9" priority="9" stopIfTrue="1" operator="equal">
      <formula>"Equal"</formula>
    </cfRule>
  </conditionalFormatting>
  <conditionalFormatting sqref="L2:L13">
    <cfRule type="cellIs" dxfId="8" priority="12" stopIfTrue="1" operator="equal">
      <formula>"Worse"</formula>
    </cfRule>
  </conditionalFormatting>
  <conditionalFormatting sqref="K2:K13">
    <cfRule type="cellIs" dxfId="7" priority="7" stopIfTrue="1" operator="equal">
      <formula>"Better"</formula>
    </cfRule>
  </conditionalFormatting>
  <conditionalFormatting sqref="K2:K13">
    <cfRule type="cellIs" dxfId="6" priority="6" stopIfTrue="1" operator="equal">
      <formula>"Equal"</formula>
    </cfRule>
  </conditionalFormatting>
  <conditionalFormatting sqref="K2:K13">
    <cfRule type="cellIs" dxfId="5" priority="5" stopIfTrue="1" operator="equal">
      <formula>"Equal"</formula>
    </cfRule>
  </conditionalFormatting>
  <conditionalFormatting sqref="K2:K13">
    <cfRule type="cellIs" dxfId="4" priority="8" stopIfTrue="1" operator="equal">
      <formula>"Worse"</formula>
    </cfRule>
  </conditionalFormatting>
  <conditionalFormatting sqref="K2:K13">
    <cfRule type="cellIs" dxfId="3" priority="1" operator="greaterThan">
      <formula>0.1</formula>
    </cfRule>
    <cfRule type="cellIs" dxfId="2" priority="2" operator="greaterThan">
      <formula>10</formula>
    </cfRule>
    <cfRule type="cellIs" dxfId="1" priority="3" operator="greaterThan">
      <formula>10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2015-11-20T16:34:23Z</dcterms:created>
  <dcterms:modified xsi:type="dcterms:W3CDTF">2015-12-01T13:44:07Z</dcterms:modified>
</cp:coreProperties>
</file>