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161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O2" i="1" s="1"/>
  <c r="K3" i="1"/>
  <c r="M2" i="1"/>
  <c r="L2" i="1"/>
  <c r="K2" i="1"/>
  <c r="K17" i="1" s="1"/>
  <c r="N2" i="1" l="1"/>
</calcChain>
</file>

<file path=xl/sharedStrings.xml><?xml version="1.0" encoding="utf-8"?>
<sst xmlns="http://schemas.openxmlformats.org/spreadsheetml/2006/main" count="30" uniqueCount="30">
  <si>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</si>
  <si>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</si>
  <si>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</si>
  <si>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</si>
  <si>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</si>
  <si>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</si>
  <si>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</si>
  <si>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</si>
  <si>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FPT_0_69</t>
  </si>
  <si>
    <t>FPT_50_119</t>
  </si>
  <si>
    <t>FPT_100_169</t>
  </si>
  <si>
    <t>FPT_0_89</t>
  </si>
  <si>
    <t>FPT_40_129</t>
  </si>
  <si>
    <t>FPT_80_169</t>
  </si>
  <si>
    <t>FPT_0_109</t>
  </si>
  <si>
    <t>FPT_30_139</t>
  </si>
  <si>
    <t>FPT_60_169</t>
  </si>
  <si>
    <t>FPT_0_129</t>
  </si>
  <si>
    <t>FPT_20_149</t>
  </si>
  <si>
    <t>FPT_40_169</t>
  </si>
  <si>
    <t>FPT_0_149</t>
  </si>
  <si>
    <t>FPT_10_159</t>
  </si>
  <si>
    <t>FPT_20_169</t>
  </si>
  <si>
    <t>best UB</t>
  </si>
  <si>
    <t>best LB</t>
  </si>
  <si>
    <t>Average gap(%)</t>
  </si>
  <si>
    <t>Better/Equal/Worse</t>
  </si>
  <si>
    <t>Total Better</t>
  </si>
  <si>
    <t>Total Equal</t>
  </si>
  <si>
    <t>Total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</si>
</sst>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Liberation Sans"/>
      <charset val="238"/>
    </font>
    <font>
      <i/>
      <sz val="11"/>
      <color rgb="FF000000"/>
      <name val="Liberation Sans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1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N12" sqref="N12"/>
    </sheetView>
  </sheetViews>
  <sheetFormatPr defaultRowHeight="15"/>
  <cols>
    <col min="2" max="9" width="14.7109375" customWidth="1"/>
    <col min="10" max="10" width="15.85546875" bestFit="1" customWidth="1"/>
  </cols>
  <sheetData>
    <row r="1" spans="1:15" ht="45">
      <c r="A1" t="s">
        <v>0</v>
      </c>
      <c r="B1" t="s">
        <v>1</v>
      </c>
      <c r="C1" s="1" t="s">
        <v>23</v>
      </c>
      <c r="D1" s="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>
      <c r="A2">
        <v>1</v>
      </c>
      <c r="B2" t="s">
        <v>8</v>
      </c>
      <c r="C2" s="2">
        <v>604</v>
      </c>
      <c r="D2" s="2">
        <v>261</v>
      </c>
      <c r="E2">
        <v>617</v>
      </c>
      <c r="F2">
        <v>42.033000000000001</v>
      </c>
      <c r="G2">
        <v>629</v>
      </c>
      <c r="H2">
        <v>45.11</v>
      </c>
      <c r="I2">
        <v>620.4</v>
      </c>
      <c r="J2">
        <v>43.5443</v>
      </c>
      <c r="K2" s="4">
        <f>(I2-D2)/I2</f>
        <v>0.57930367504835589</v>
      </c>
      <c r="L2" s="2" t="str">
        <f>IF(C2=E2,"Equal",IF(E2&lt;C2,"Better", "Worse"))</f>
        <v>Worse</v>
      </c>
      <c r="M2" s="2">
        <f>COUNTIF(L2:L16,"Better")</f>
        <v>12</v>
      </c>
      <c r="N2" s="2">
        <f>COUNTIF(L2:L16,"Equal")</f>
        <v>1</v>
      </c>
      <c r="O2" s="2">
        <f>COUNTIF(L2:L16,"Worse")</f>
        <v>2</v>
      </c>
    </row>
    <row r="3" spans="1:15">
      <c r="A3">
        <v>2</v>
      </c>
      <c r="B3" t="s">
        <v>9</v>
      </c>
      <c r="C3" s="2">
        <v>2272</v>
      </c>
      <c r="D3" s="2">
        <v>312</v>
      </c>
      <c r="E3">
        <v>1994</v>
      </c>
      <c r="F3">
        <v>42.182000000000002</v>
      </c>
      <c r="G3">
        <v>2194</v>
      </c>
      <c r="H3">
        <v>44.610999999999997</v>
      </c>
      <c r="I3">
        <v>2087.4</v>
      </c>
      <c r="J3">
        <v>43.475999999999999</v>
      </c>
      <c r="K3" s="4">
        <f t="shared" ref="K3:K16" si="0">(I3-D3)/I3</f>
        <v>0.8505317620005749</v>
      </c>
      <c r="L3" s="2" t="str">
        <f t="shared" ref="L3:L15" si="1">IF(C3=E3,"Equal",IF(E3&lt;C3,"Better", "Worse"))</f>
        <v>Better</v>
      </c>
      <c r="M3" s="2"/>
      <c r="N3" s="2"/>
      <c r="O3" s="2"/>
    </row>
    <row r="4" spans="1:15">
      <c r="A4">
        <v>3</v>
      </c>
      <c r="B4" t="s">
        <v>10</v>
      </c>
      <c r="C4" s="2">
        <v>796</v>
      </c>
      <c r="D4" s="2">
        <v>338</v>
      </c>
      <c r="E4">
        <v>796</v>
      </c>
      <c r="F4">
        <v>42.4</v>
      </c>
      <c r="G4">
        <v>796</v>
      </c>
      <c r="H4">
        <v>45.087000000000003</v>
      </c>
      <c r="I4">
        <v>796</v>
      </c>
      <c r="J4">
        <v>43.505099999999999</v>
      </c>
      <c r="K4" s="4">
        <f t="shared" si="0"/>
        <v>0.57537688442211055</v>
      </c>
      <c r="L4" s="2" t="str">
        <f t="shared" si="1"/>
        <v>Equal</v>
      </c>
      <c r="M4" s="2"/>
      <c r="N4" s="2"/>
      <c r="O4" s="2"/>
    </row>
    <row r="5" spans="1:15">
      <c r="A5">
        <v>4</v>
      </c>
      <c r="B5" t="s">
        <v>11</v>
      </c>
      <c r="C5" s="2">
        <v>1332</v>
      </c>
      <c r="D5" s="2">
        <v>331</v>
      </c>
      <c r="E5">
        <v>1329</v>
      </c>
      <c r="F5">
        <v>47.362000000000002</v>
      </c>
      <c r="G5">
        <v>1369</v>
      </c>
      <c r="H5">
        <v>51.600999999999999</v>
      </c>
      <c r="I5">
        <v>1340.8</v>
      </c>
      <c r="J5">
        <v>49.640099999999997</v>
      </c>
      <c r="K5" s="4">
        <f t="shared" si="0"/>
        <v>0.75313245823389019</v>
      </c>
      <c r="L5" s="2" t="str">
        <f t="shared" si="1"/>
        <v>Better</v>
      </c>
      <c r="M5" s="2"/>
      <c r="N5" s="2"/>
      <c r="O5" s="2"/>
    </row>
    <row r="6" spans="1:15">
      <c r="A6">
        <v>5</v>
      </c>
      <c r="B6" t="s">
        <v>12</v>
      </c>
      <c r="C6" s="2">
        <v>2885</v>
      </c>
      <c r="D6" s="2">
        <v>408</v>
      </c>
      <c r="E6">
        <v>2472</v>
      </c>
      <c r="F6">
        <v>46.533000000000001</v>
      </c>
      <c r="G6">
        <v>2580</v>
      </c>
      <c r="H6">
        <v>51.304000000000002</v>
      </c>
      <c r="I6">
        <v>2521.1999999999998</v>
      </c>
      <c r="J6">
        <v>48.691400000000002</v>
      </c>
      <c r="K6" s="4">
        <f t="shared" si="0"/>
        <v>0.83817229890528322</v>
      </c>
      <c r="L6" s="2" t="str">
        <f t="shared" si="1"/>
        <v>Better</v>
      </c>
      <c r="M6" s="2"/>
      <c r="N6" s="2"/>
      <c r="O6" s="2"/>
    </row>
    <row r="7" spans="1:15">
      <c r="A7">
        <v>6</v>
      </c>
      <c r="B7" t="s">
        <v>13</v>
      </c>
      <c r="C7" s="2">
        <v>1800</v>
      </c>
      <c r="D7" s="2">
        <v>390</v>
      </c>
      <c r="E7">
        <v>1544</v>
      </c>
      <c r="F7">
        <v>46.756999999999998</v>
      </c>
      <c r="G7">
        <v>1743</v>
      </c>
      <c r="H7">
        <v>50.453000000000003</v>
      </c>
      <c r="I7">
        <v>1637.5</v>
      </c>
      <c r="J7">
        <v>48.661000000000001</v>
      </c>
      <c r="K7" s="4">
        <f t="shared" si="0"/>
        <v>0.76183206106870227</v>
      </c>
      <c r="L7" s="2" t="str">
        <f t="shared" si="1"/>
        <v>Better</v>
      </c>
      <c r="M7" s="2"/>
      <c r="N7" s="2"/>
      <c r="O7" s="2"/>
    </row>
    <row r="8" spans="1:15">
      <c r="A8">
        <v>7</v>
      </c>
      <c r="B8" t="s">
        <v>14</v>
      </c>
      <c r="C8" s="2">
        <v>2131</v>
      </c>
      <c r="D8" s="2">
        <v>408</v>
      </c>
      <c r="E8">
        <v>2248</v>
      </c>
      <c r="F8">
        <v>52.396999999999998</v>
      </c>
      <c r="G8">
        <v>2332</v>
      </c>
      <c r="H8">
        <v>55.93</v>
      </c>
      <c r="I8">
        <v>2307.6</v>
      </c>
      <c r="J8">
        <v>54.410899999999998</v>
      </c>
      <c r="K8" s="4">
        <f t="shared" si="0"/>
        <v>0.82319292771710872</v>
      </c>
      <c r="L8" s="2" t="str">
        <f t="shared" si="1"/>
        <v>Worse</v>
      </c>
      <c r="M8" s="2"/>
      <c r="N8" s="2"/>
      <c r="O8" s="2"/>
    </row>
    <row r="9" spans="1:15">
      <c r="A9">
        <v>8</v>
      </c>
      <c r="B9" t="s">
        <v>15</v>
      </c>
      <c r="C9" s="2">
        <v>3935</v>
      </c>
      <c r="D9" s="2">
        <v>458</v>
      </c>
      <c r="E9">
        <v>3203</v>
      </c>
      <c r="F9">
        <v>52.073999999999998</v>
      </c>
      <c r="G9">
        <v>3355</v>
      </c>
      <c r="H9">
        <v>57.41</v>
      </c>
      <c r="I9">
        <v>3288.2</v>
      </c>
      <c r="J9">
        <v>54.380300000000005</v>
      </c>
      <c r="K9" s="4">
        <f t="shared" si="0"/>
        <v>0.86071406848731824</v>
      </c>
      <c r="L9" s="2" t="str">
        <f t="shared" si="1"/>
        <v>Better</v>
      </c>
      <c r="M9" s="2"/>
      <c r="N9" s="2"/>
      <c r="O9" s="2"/>
    </row>
    <row r="10" spans="1:15">
      <c r="A10">
        <v>9</v>
      </c>
      <c r="B10" t="s">
        <v>16</v>
      </c>
      <c r="C10" s="2">
        <v>5019</v>
      </c>
      <c r="D10" s="2">
        <v>451</v>
      </c>
      <c r="E10">
        <v>3743</v>
      </c>
      <c r="F10">
        <v>52.81</v>
      </c>
      <c r="G10">
        <v>4103</v>
      </c>
      <c r="H10">
        <v>56.177999999999997</v>
      </c>
      <c r="I10">
        <v>3925.8</v>
      </c>
      <c r="J10">
        <v>54.398000000000003</v>
      </c>
      <c r="K10" s="4">
        <f t="shared" si="0"/>
        <v>0.88511895664577922</v>
      </c>
      <c r="L10" s="2" t="str">
        <f t="shared" si="1"/>
        <v>Better</v>
      </c>
      <c r="M10" s="2"/>
      <c r="N10" s="2"/>
      <c r="O10" s="2"/>
    </row>
    <row r="11" spans="1:15">
      <c r="A11">
        <v>10</v>
      </c>
      <c r="B11" t="s">
        <v>17</v>
      </c>
      <c r="C11" s="2">
        <v>3167</v>
      </c>
      <c r="D11" s="2">
        <v>509</v>
      </c>
      <c r="E11">
        <v>3124</v>
      </c>
      <c r="F11">
        <v>58.863999999999997</v>
      </c>
      <c r="G11">
        <v>3286</v>
      </c>
      <c r="H11">
        <v>62.171999999999997</v>
      </c>
      <c r="I11">
        <v>3206.6</v>
      </c>
      <c r="J11">
        <v>61.063499999999998</v>
      </c>
      <c r="K11" s="4">
        <f t="shared" si="0"/>
        <v>0.84126489116197845</v>
      </c>
      <c r="L11" s="2" t="str">
        <f t="shared" si="1"/>
        <v>Better</v>
      </c>
      <c r="M11" s="2"/>
      <c r="N11" s="2"/>
      <c r="O11" s="2"/>
    </row>
    <row r="12" spans="1:15">
      <c r="A12">
        <v>11</v>
      </c>
      <c r="B12" t="s">
        <v>18</v>
      </c>
      <c r="C12" s="2">
        <v>4846</v>
      </c>
      <c r="D12" s="2">
        <v>536</v>
      </c>
      <c r="E12">
        <v>3889</v>
      </c>
      <c r="F12">
        <v>59.075000000000003</v>
      </c>
      <c r="G12">
        <v>4253</v>
      </c>
      <c r="H12">
        <v>63.884999999999998</v>
      </c>
      <c r="I12">
        <v>4080.2</v>
      </c>
      <c r="J12">
        <v>61.393900000000002</v>
      </c>
      <c r="K12" s="4">
        <f t="shared" si="0"/>
        <v>0.86863389049556394</v>
      </c>
      <c r="L12" s="2" t="str">
        <f t="shared" si="1"/>
        <v>Better</v>
      </c>
      <c r="M12" s="2"/>
      <c r="N12" s="2"/>
      <c r="O12" s="2"/>
    </row>
    <row r="13" spans="1:15">
      <c r="A13">
        <v>12</v>
      </c>
      <c r="B13" t="s">
        <v>19</v>
      </c>
      <c r="C13" s="2">
        <v>5159</v>
      </c>
      <c r="D13" s="2">
        <v>511</v>
      </c>
      <c r="E13">
        <v>3943</v>
      </c>
      <c r="F13">
        <v>58.146999999999998</v>
      </c>
      <c r="G13">
        <v>4467</v>
      </c>
      <c r="H13">
        <v>63.927</v>
      </c>
      <c r="I13">
        <v>4143.2</v>
      </c>
      <c r="J13">
        <v>60.912199999999999</v>
      </c>
      <c r="K13" s="4">
        <f t="shared" si="0"/>
        <v>0.87666537941687583</v>
      </c>
      <c r="L13" s="2" t="str">
        <f t="shared" si="1"/>
        <v>Better</v>
      </c>
      <c r="M13" s="2"/>
      <c r="N13" s="2"/>
      <c r="O13" s="2"/>
    </row>
    <row r="14" spans="1:15">
      <c r="A14">
        <v>13</v>
      </c>
      <c r="B14" t="s">
        <v>20</v>
      </c>
      <c r="C14" s="2">
        <v>4467</v>
      </c>
      <c r="D14" s="2">
        <v>593</v>
      </c>
      <c r="E14">
        <v>4061</v>
      </c>
      <c r="F14">
        <v>64.313000000000002</v>
      </c>
      <c r="G14">
        <v>4421</v>
      </c>
      <c r="H14">
        <v>68.314999999999998</v>
      </c>
      <c r="I14">
        <v>4249.3999999999996</v>
      </c>
      <c r="J14">
        <v>66.886099999999999</v>
      </c>
      <c r="K14" s="4">
        <f t="shared" si="0"/>
        <v>0.86045088718407303</v>
      </c>
      <c r="L14" s="2" t="str">
        <f>IF(C14=E14,"Equal",IF(E14&lt;C14,"Better", "Worse"))</f>
        <v>Better</v>
      </c>
    </row>
    <row r="15" spans="1:15">
      <c r="A15">
        <v>14</v>
      </c>
      <c r="B15" t="s">
        <v>21</v>
      </c>
      <c r="C15" s="2">
        <v>5808</v>
      </c>
      <c r="D15" s="2">
        <v>576</v>
      </c>
      <c r="E15">
        <v>4583</v>
      </c>
      <c r="F15">
        <v>63.817999999999998</v>
      </c>
      <c r="G15">
        <v>4901</v>
      </c>
      <c r="H15">
        <v>69.289000000000001</v>
      </c>
      <c r="I15">
        <v>4764.3999999999996</v>
      </c>
      <c r="J15">
        <v>66.605199999999996</v>
      </c>
      <c r="K15" s="4">
        <f t="shared" si="0"/>
        <v>0.87910334984468141</v>
      </c>
      <c r="L15" s="2" t="str">
        <f t="shared" si="1"/>
        <v>Better</v>
      </c>
    </row>
    <row r="16" spans="1:15">
      <c r="A16">
        <v>15</v>
      </c>
      <c r="B16" t="s">
        <v>22</v>
      </c>
      <c r="C16" s="2">
        <v>6434</v>
      </c>
      <c r="D16" s="2">
        <v>577</v>
      </c>
      <c r="E16">
        <v>4491</v>
      </c>
      <c r="F16">
        <v>63.972000000000001</v>
      </c>
      <c r="G16">
        <v>4927</v>
      </c>
      <c r="H16">
        <v>68.751000000000005</v>
      </c>
      <c r="I16">
        <v>4618.2</v>
      </c>
      <c r="J16">
        <v>66.895699999999991</v>
      </c>
      <c r="K16" s="4">
        <f t="shared" si="0"/>
        <v>0.87505954700965749</v>
      </c>
      <c r="L16" s="2" t="str">
        <f>IF(C16=E16,"Equal",IF(E16&lt;C16,"Better", "Worse"))</f>
        <v>Better</v>
      </c>
    </row>
    <row r="17" spans="11:11">
      <c r="K17" s="5">
        <f>AVERAGE(K2:K16)</f>
        <v>0.80857020250946354</v>
      </c>
    </row>
  </sheetData>
  <conditionalFormatting sqref="L2:L16">
    <cfRule type="cellIs" dxfId="23" priority="11" stopIfTrue="1" operator="equal">
      <formula>"Better"</formula>
    </cfRule>
  </conditionalFormatting>
  <conditionalFormatting sqref="L2:L16">
    <cfRule type="cellIs" dxfId="21" priority="10" stopIfTrue="1" operator="equal">
      <formula>"Equal"</formula>
    </cfRule>
  </conditionalFormatting>
  <conditionalFormatting sqref="L2:L16">
    <cfRule type="cellIs" dxfId="19" priority="9" stopIfTrue="1" operator="equal">
      <formula>"Equal"</formula>
    </cfRule>
  </conditionalFormatting>
  <conditionalFormatting sqref="L2:L16">
    <cfRule type="cellIs" dxfId="17" priority="12" stopIfTrue="1" operator="equal">
      <formula>"Worse"</formula>
    </cfRule>
  </conditionalFormatting>
  <conditionalFormatting sqref="K2:K16">
    <cfRule type="cellIs" dxfId="15" priority="7" stopIfTrue="1" operator="equal">
      <formula>"Better"</formula>
    </cfRule>
  </conditionalFormatting>
  <conditionalFormatting sqref="K2:K16">
    <cfRule type="cellIs" dxfId="13" priority="6" stopIfTrue="1" operator="equal">
      <formula>"Equal"</formula>
    </cfRule>
  </conditionalFormatting>
  <conditionalFormatting sqref="K2:K16">
    <cfRule type="cellIs" dxfId="11" priority="5" stopIfTrue="1" operator="equal">
      <formula>"Equal"</formula>
    </cfRule>
  </conditionalFormatting>
  <conditionalFormatting sqref="K2:K16">
    <cfRule type="cellIs" dxfId="9" priority="8" stopIfTrue="1" operator="equal">
      <formula>"Worse"</formula>
    </cfRule>
  </conditionalFormatting>
  <conditionalFormatting sqref="K2:K16">
    <cfRule type="cellIs" dxfId="7" priority="1" operator="greaterThan">
      <formula>0.1</formula>
    </cfRule>
    <cfRule type="cellIs" dxfId="6" priority="2" operator="greaterThan">
      <formula>10</formula>
    </cfRule>
    <cfRule type="cellIs" dxfId="5" priority="3" operator="greaterThan">
      <formula>10</formula>
    </cfRule>
    <cfRule type="cellIs" dxfId="4" priority="4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2015-11-23T15:25:19Z</dcterms:created>
  <dcterms:modified xsi:type="dcterms:W3CDTF">2015-12-01T13:47:55Z</dcterms:modified>
</cp:coreProperties>
</file>