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9" windowWidth="15298" windowHeight="6362"/>
  </bookViews>
  <sheets>
    <sheet name="Instance 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0" i="1" l="1"/>
  <c r="F28" i="1"/>
  <c r="F25" i="1"/>
  <c r="L11" i="1" l="1"/>
  <c r="L14" i="1"/>
  <c r="K11" i="1"/>
  <c r="K14" i="1"/>
</calcChain>
</file>

<file path=xl/sharedStrings.xml><?xml version="1.0" encoding="utf-8"?>
<sst xmlns="http://schemas.openxmlformats.org/spreadsheetml/2006/main" count="72" uniqueCount="41">
  <si>
    <t>Tourist</t>
  </si>
  <si>
    <t>T1</t>
  </si>
  <si>
    <t>T2</t>
  </si>
  <si>
    <t>T3</t>
  </si>
  <si>
    <t>P1</t>
  </si>
  <si>
    <t>P2</t>
  </si>
  <si>
    <t>Points of Interst</t>
  </si>
  <si>
    <t>P3</t>
  </si>
  <si>
    <t>P4</t>
  </si>
  <si>
    <t>P5</t>
  </si>
  <si>
    <t>POI</t>
  </si>
  <si>
    <t>Visit duration</t>
  </si>
  <si>
    <t>Open time</t>
  </si>
  <si>
    <t>Closing time</t>
  </si>
  <si>
    <t>Latitude</t>
  </si>
  <si>
    <t>Longitude</t>
  </si>
  <si>
    <t>Basic details</t>
  </si>
  <si>
    <t>S135E</t>
  </si>
  <si>
    <t>S134E</t>
  </si>
  <si>
    <t>VD1</t>
  </si>
  <si>
    <t>VD3</t>
  </si>
  <si>
    <t>VD5</t>
  </si>
  <si>
    <t>Travel time</t>
  </si>
  <si>
    <t>VD4</t>
  </si>
  <si>
    <t>T13</t>
  </si>
  <si>
    <t>T35</t>
  </si>
  <si>
    <t>T5E</t>
  </si>
  <si>
    <t>TS1</t>
  </si>
  <si>
    <t>T34</t>
  </si>
  <si>
    <t>T4E</t>
  </si>
  <si>
    <t>Satisfaction for route 2</t>
  </si>
  <si>
    <t>Satisfaction for route 1</t>
  </si>
  <si>
    <t>PSE</t>
  </si>
  <si>
    <t>Route 1</t>
  </si>
  <si>
    <t>Route 2</t>
  </si>
  <si>
    <t>START</t>
  </si>
  <si>
    <t>END</t>
  </si>
  <si>
    <t>Satisfaction of route 1:</t>
  </si>
  <si>
    <t>Satisfaction of route 2:</t>
  </si>
  <si>
    <t>Satisfaction if sepeerated:</t>
  </si>
  <si>
    <t>Traveling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</si>
</sst>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q-A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'Instance 1'!$I$3:$I$8</c:f>
              <c:numCache>
                <c:formatCode>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90</c:v>
                </c:pt>
                <c:pt idx="3">
                  <c:v>20</c:v>
                </c:pt>
                <c:pt idx="4">
                  <c:v>10</c:v>
                </c:pt>
                <c:pt idx="5">
                  <c:v>90</c:v>
                </c:pt>
              </c:numCache>
            </c:numRef>
          </c:xVal>
          <c:yVal>
            <c:numRef>
              <c:f>'Instance 1'!$J$3:$J$8</c:f>
              <c:numCache>
                <c:formatCode>General</c:formatCode>
                <c:ptCount val="6"/>
                <c:pt idx="0">
                  <c:v>10</c:v>
                </c:pt>
                <c:pt idx="1">
                  <c:v>70</c:v>
                </c:pt>
                <c:pt idx="2">
                  <c:v>70</c:v>
                </c:pt>
                <c:pt idx="3">
                  <c:v>30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5920"/>
        <c:axId val="93747456"/>
      </c:scatterChart>
      <c:valAx>
        <c:axId val="937459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3747456"/>
        <c:crosses val="autoZero"/>
        <c:crossBetween val="midCat"/>
        <c:majorUnit val="10"/>
      </c:valAx>
      <c:valAx>
        <c:axId val="937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4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56368</xdr:colOff>
      <xdr:row>17</xdr:row>
      <xdr:rowOff>100208</xdr:rowOff>
    </xdr:from>
    <xdr:to>
      <xdr:col>4</xdr:col>
      <xdr:colOff>37579</xdr:colOff>
      <xdr:row>17</xdr:row>
      <xdr:rowOff>100208</xdr:rowOff>
    </xdr:to>
    <xdr:cxnSp macro="">
      <xdr:nvCxnSpPr>
        <xdr:cNvPr id="3" name="Straight Arrow Connector 2"/>
        <xdr:cNvCxnSpPr/>
      </xdr:nvCxnSpPr>
      <xdr:spPr>
        <a:xfrm>
          <a:off x="739036" y="3237978"/>
          <a:ext cx="67640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121083</xdr:colOff>
      <xdr:row>17</xdr:row>
      <xdr:rowOff>83507</xdr:rowOff>
    </xdr:from>
    <xdr:to>
      <xdr:col>6</xdr:col>
      <xdr:colOff>453024</xdr:colOff>
      <xdr:row>17</xdr:row>
      <xdr:rowOff>83507</xdr:rowOff>
    </xdr:to>
    <xdr:cxnSp macro="">
      <xdr:nvCxnSpPr>
        <xdr:cNvPr id="4" name="Straight Arrow Connector 3"/>
        <xdr:cNvCxnSpPr/>
      </xdr:nvCxnSpPr>
      <xdr:spPr>
        <a:xfrm>
          <a:off x="1780782" y="3221277"/>
          <a:ext cx="67640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607513</xdr:colOff>
      <xdr:row>15</xdr:row>
      <xdr:rowOff>75156</xdr:rowOff>
    </xdr:from>
    <xdr:to>
      <xdr:col>9</xdr:col>
      <xdr:colOff>137786</xdr:colOff>
      <xdr:row>16</xdr:row>
      <xdr:rowOff>75156</xdr:rowOff>
    </xdr:to>
    <xdr:cxnSp macro="">
      <xdr:nvCxnSpPr>
        <xdr:cNvPr id="5" name="Straight Arrow Connector 4"/>
        <xdr:cNvCxnSpPr/>
      </xdr:nvCxnSpPr>
      <xdr:spPr>
        <a:xfrm flipV="1">
          <a:off x="2611677" y="2887249"/>
          <a:ext cx="964504" cy="162839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93945</xdr:colOff>
      <xdr:row>15</xdr:row>
      <xdr:rowOff>43841</xdr:rowOff>
    </xdr:from>
    <xdr:to>
      <xdr:col>11</xdr:col>
      <xdr:colOff>363254</xdr:colOff>
      <xdr:row>16</xdr:row>
      <xdr:rowOff>37578</xdr:rowOff>
    </xdr:to>
    <xdr:cxnSp macro="">
      <xdr:nvCxnSpPr>
        <xdr:cNvPr id="8" name="Straight Arrow Connector 7"/>
        <xdr:cNvCxnSpPr/>
      </xdr:nvCxnSpPr>
      <xdr:spPr>
        <a:xfrm>
          <a:off x="4152378" y="2855934"/>
          <a:ext cx="1070975" cy="156576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118997</xdr:colOff>
      <xdr:row>18</xdr:row>
      <xdr:rowOff>106471</xdr:rowOff>
    </xdr:from>
    <xdr:to>
      <xdr:col>9</xdr:col>
      <xdr:colOff>283922</xdr:colOff>
      <xdr:row>19</xdr:row>
      <xdr:rowOff>146137</xdr:rowOff>
    </xdr:to>
    <xdr:cxnSp macro="">
      <xdr:nvCxnSpPr>
        <xdr:cNvPr id="11" name="Straight Arrow Connector 10"/>
        <xdr:cNvCxnSpPr/>
      </xdr:nvCxnSpPr>
      <xdr:spPr>
        <a:xfrm>
          <a:off x="2736937" y="3407079"/>
          <a:ext cx="985380" cy="20250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18789</xdr:colOff>
      <xdr:row>16</xdr:row>
      <xdr:rowOff>131523</xdr:rowOff>
    </xdr:from>
    <xdr:to>
      <xdr:col>11</xdr:col>
      <xdr:colOff>269309</xdr:colOff>
      <xdr:row>20</xdr:row>
      <xdr:rowOff>37578</xdr:rowOff>
    </xdr:to>
    <xdr:cxnSp macro="">
      <xdr:nvCxnSpPr>
        <xdr:cNvPr id="13" name="Straight Arrow Connector 12"/>
        <xdr:cNvCxnSpPr/>
      </xdr:nvCxnSpPr>
      <xdr:spPr>
        <a:xfrm flipV="1">
          <a:off x="4077222" y="3106455"/>
          <a:ext cx="1052186" cy="55740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35489</xdr:colOff>
      <xdr:row>18</xdr:row>
      <xdr:rowOff>54280</xdr:rowOff>
    </xdr:from>
    <xdr:to>
      <xdr:col>12</xdr:col>
      <xdr:colOff>711895</xdr:colOff>
      <xdr:row>18</xdr:row>
      <xdr:rowOff>54280</xdr:rowOff>
    </xdr:to>
    <xdr:cxnSp macro="">
      <xdr:nvCxnSpPr>
        <xdr:cNvPr id="16" name="Straight Arrow Connector 15"/>
        <xdr:cNvCxnSpPr/>
      </xdr:nvCxnSpPr>
      <xdr:spPr>
        <a:xfrm>
          <a:off x="5540678" y="3354888"/>
          <a:ext cx="67640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557405</xdr:colOff>
      <xdr:row>8</xdr:row>
      <xdr:rowOff>68892</xdr:rowOff>
    </xdr:from>
    <xdr:to>
      <xdr:col>20</xdr:col>
      <xdr:colOff>81415</xdr:colOff>
      <xdr:row>17</xdr:row>
      <xdr:rowOff>100205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538619</xdr:colOff>
      <xdr:row>9</xdr:row>
      <xdr:rowOff>269309</xdr:rowOff>
    </xdr:from>
    <xdr:to>
      <xdr:col>14</xdr:col>
      <xdr:colOff>300626</xdr:colOff>
      <xdr:row>10</xdr:row>
      <xdr:rowOff>144049</xdr:rowOff>
    </xdr:to>
    <xdr:sp macro="" textlink="">
      <xdr:nvSpPr>
        <xdr:cNvPr id="22" name="Rectangle 21"/>
        <xdr:cNvSpPr/>
      </xdr:nvSpPr>
      <xdr:spPr>
        <a:xfrm>
          <a:off x="6858000" y="1678487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P5</a:t>
          </a:r>
          <a:endParaRPr lang="sq-AL" sz="1100"/>
        </a:p>
      </xdr:txBody>
    </xdr:sp>
    <xdr:clientData/>
  </xdr:twoCellAnchor>
  <xdr:twoCellAnchor>
    <xdr:from>
      <xdr:col>14</xdr:col>
      <xdr:colOff>208767</xdr:colOff>
      <xdr:row>12</xdr:row>
      <xdr:rowOff>265133</xdr:rowOff>
    </xdr:from>
    <xdr:to>
      <xdr:col>15</xdr:col>
      <xdr:colOff>208768</xdr:colOff>
      <xdr:row>13</xdr:row>
      <xdr:rowOff>152399</xdr:rowOff>
    </xdr:to>
    <xdr:sp macro="" textlink="">
      <xdr:nvSpPr>
        <xdr:cNvPr id="23" name="Rectangle 22"/>
        <xdr:cNvSpPr/>
      </xdr:nvSpPr>
      <xdr:spPr>
        <a:xfrm>
          <a:off x="7141923" y="2244245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P4</a:t>
          </a:r>
          <a:endParaRPr lang="sq-AL" sz="1100"/>
        </a:p>
      </xdr:txBody>
    </xdr:sp>
    <xdr:clientData/>
  </xdr:twoCellAnchor>
  <xdr:twoCellAnchor>
    <xdr:from>
      <xdr:col>17</xdr:col>
      <xdr:colOff>267222</xdr:colOff>
      <xdr:row>8</xdr:row>
      <xdr:rowOff>79330</xdr:rowOff>
    </xdr:from>
    <xdr:to>
      <xdr:col>18</xdr:col>
      <xdr:colOff>242172</xdr:colOff>
      <xdr:row>9</xdr:row>
      <xdr:rowOff>185802</xdr:rowOff>
    </xdr:to>
    <xdr:sp macro="" textlink="">
      <xdr:nvSpPr>
        <xdr:cNvPr id="24" name="Rectangle 23"/>
        <xdr:cNvSpPr/>
      </xdr:nvSpPr>
      <xdr:spPr>
        <a:xfrm>
          <a:off x="8315195" y="1382037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P2</a:t>
          </a:r>
          <a:endParaRPr lang="sq-AL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0.81524</cdr:x>
      <cdr:y>0.01678</cdr:y>
    </cdr:from>
    <cdr:to>
      <cdr:x>0.93085</cdr:x>
      <cdr:y>0.13087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49951" y="31315"/>
          <a:ext cx="37578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P3</a:t>
          </a:r>
          <a:endParaRPr lang="sq-AL" sz="1100"/>
        </a:p>
      </cdr:txBody>
    </cdr:sp>
  </cdr:relSizeAnchor>
  <cdr:relSizeAnchor xmlns:cdr="http://schemas.openxmlformats.org/drawingml/2006/chartDrawing">
    <cdr:from>
      <cdr:x>0.70927</cdr:x>
      <cdr:y>0.58427</cdr:y>
    </cdr:from>
    <cdr:to>
      <cdr:x>0.82488</cdr:x>
      <cdr:y>0.69836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305485" y="1090461"/>
          <a:ext cx="37578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P1</a:t>
          </a:r>
          <a:endParaRPr lang="sq-AL" sz="1100"/>
        </a:p>
      </cdr:txBody>
    </cdr:sp>
  </cdr:relSizeAnchor>
  <cdr:relSizeAnchor xmlns:cdr="http://schemas.openxmlformats.org/drawingml/2006/chartDrawing">
    <cdr:from>
      <cdr:x>0.7052</cdr:x>
      <cdr:y>0.73192</cdr:y>
    </cdr:from>
    <cdr:to>
      <cdr:x>0.82488</cdr:x>
      <cdr:y>0.84601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292265" y="1366033"/>
          <a:ext cx="38900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</a:t>
          </a:r>
          <a:r>
            <a:rPr lang="en-US" sz="800"/>
            <a:t>SE</a:t>
          </a:r>
          <a:endParaRPr lang="sq-AL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selection activeCell="K7" sqref="K7"/>
    </sheetView>
  </sheetViews>
  <sheetFormatPr defaultColWidth="8.90625" defaultRowHeight="12.85" x14ac:dyDescent="0.3"/>
  <cols>
    <col min="1" max="1" width="6.81640625" style="2" bestFit="1" customWidth="1"/>
    <col min="2" max="2" width="4" style="2" customWidth="1"/>
    <col min="3" max="3" width="5.36328125" style="2" customWidth="1"/>
    <col min="4" max="4" width="4.7265625" style="2" customWidth="1"/>
    <col min="5" max="5" width="4.08984375" style="2" customWidth="1"/>
    <col min="6" max="6" width="5" style="2" customWidth="1"/>
    <col min="7" max="7" width="8.90625" style="2"/>
    <col min="8" max="8" width="4.36328125" style="2" bestFit="1" customWidth="1"/>
    <col min="9" max="9" width="7.54296875" style="2" bestFit="1" customWidth="1"/>
    <col min="10" max="10" width="9" style="2" bestFit="1" customWidth="1"/>
    <col min="11" max="11" width="11.6328125" style="2" bestFit="1" customWidth="1"/>
    <col min="12" max="12" width="9.36328125" style="2" bestFit="1" customWidth="1"/>
    <col min="13" max="13" width="10.90625" style="2" bestFit="1" customWidth="1"/>
    <col min="14" max="14" width="8.90625" style="2"/>
    <col min="15" max="15" width="5.453125" style="2" bestFit="1" customWidth="1"/>
    <col min="16" max="16" width="4.90625" style="2" bestFit="1" customWidth="1"/>
    <col min="17" max="18" width="5.81640625" style="2" customWidth="1"/>
    <col min="19" max="19" width="6.453125" style="2" bestFit="1" customWidth="1"/>
    <col min="20" max="20" width="5.81640625" style="2" customWidth="1"/>
    <col min="21" max="16384" width="8.90625" style="2"/>
  </cols>
  <sheetData>
    <row r="1" spans="1:20" x14ac:dyDescent="0.3">
      <c r="A1" s="1"/>
      <c r="B1" s="12" t="s">
        <v>6</v>
      </c>
      <c r="C1" s="12"/>
      <c r="D1" s="12"/>
      <c r="E1" s="12"/>
      <c r="F1" s="12"/>
      <c r="I1" s="18" t="s">
        <v>16</v>
      </c>
      <c r="J1" s="19"/>
      <c r="K1" s="19"/>
      <c r="L1" s="19"/>
      <c r="M1" s="20"/>
      <c r="P1" s="2" t="s">
        <v>40</v>
      </c>
    </row>
    <row r="2" spans="1:20" x14ac:dyDescent="0.3">
      <c r="A2" s="3" t="s">
        <v>0</v>
      </c>
      <c r="B2" s="3" t="s">
        <v>4</v>
      </c>
      <c r="C2" s="3" t="s">
        <v>5</v>
      </c>
      <c r="D2" s="3" t="s">
        <v>7</v>
      </c>
      <c r="E2" s="3" t="s">
        <v>8</v>
      </c>
      <c r="F2" s="3" t="s">
        <v>9</v>
      </c>
      <c r="H2" s="3" t="s">
        <v>10</v>
      </c>
      <c r="I2" s="3" t="s">
        <v>14</v>
      </c>
      <c r="J2" s="3" t="s">
        <v>15</v>
      </c>
      <c r="K2" s="3" t="s">
        <v>11</v>
      </c>
      <c r="L2" s="3" t="s">
        <v>12</v>
      </c>
      <c r="M2" s="3" t="s">
        <v>13</v>
      </c>
      <c r="O2" s="3" t="s">
        <v>5</v>
      </c>
      <c r="P2" s="3" t="s">
        <v>7</v>
      </c>
      <c r="Q2" s="3" t="s">
        <v>8</v>
      </c>
      <c r="R2" s="5" t="s">
        <v>9</v>
      </c>
      <c r="S2" s="3" t="s">
        <v>32</v>
      </c>
    </row>
    <row r="3" spans="1:20" x14ac:dyDescent="0.3">
      <c r="A3" s="3" t="s">
        <v>1</v>
      </c>
      <c r="B3" s="3">
        <v>40</v>
      </c>
      <c r="C3" s="3">
        <v>20</v>
      </c>
      <c r="D3" s="3">
        <v>60</v>
      </c>
      <c r="E3" s="4">
        <v>90</v>
      </c>
      <c r="F3" s="3">
        <v>30</v>
      </c>
      <c r="H3" s="3" t="s">
        <v>4</v>
      </c>
      <c r="I3" s="3">
        <v>90</v>
      </c>
      <c r="J3" s="3">
        <v>10</v>
      </c>
      <c r="K3" s="3">
        <v>30</v>
      </c>
      <c r="L3" s="3">
        <v>0</v>
      </c>
      <c r="M3" s="3">
        <v>120</v>
      </c>
      <c r="O3" s="7">
        <v>60.83</v>
      </c>
      <c r="P3" s="7">
        <v>60</v>
      </c>
      <c r="Q3" s="7">
        <v>72.8</v>
      </c>
      <c r="R3" s="9">
        <v>94.34</v>
      </c>
      <c r="S3" s="7">
        <v>10</v>
      </c>
      <c r="T3" s="6" t="s">
        <v>4</v>
      </c>
    </row>
    <row r="4" spans="1:20" x14ac:dyDescent="0.3">
      <c r="A4" s="3" t="s">
        <v>2</v>
      </c>
      <c r="B4" s="3">
        <v>30</v>
      </c>
      <c r="C4" s="3">
        <v>30</v>
      </c>
      <c r="D4" s="3">
        <v>50</v>
      </c>
      <c r="E4" s="3">
        <v>20</v>
      </c>
      <c r="F4" s="4">
        <v>80</v>
      </c>
      <c r="H4" s="3" t="s">
        <v>5</v>
      </c>
      <c r="I4" s="3">
        <v>80</v>
      </c>
      <c r="J4" s="3">
        <v>70</v>
      </c>
      <c r="K4" s="3">
        <v>15</v>
      </c>
      <c r="L4" s="3">
        <v>30</v>
      </c>
      <c r="M4" s="3">
        <v>120</v>
      </c>
      <c r="O4" s="8"/>
      <c r="P4" s="7">
        <v>10</v>
      </c>
      <c r="Q4" s="7">
        <v>72.11</v>
      </c>
      <c r="R4" s="9">
        <v>94.34</v>
      </c>
      <c r="S4" s="7">
        <v>70.709999999999994</v>
      </c>
      <c r="T4" s="6" t="s">
        <v>5</v>
      </c>
    </row>
    <row r="5" spans="1:20" x14ac:dyDescent="0.3">
      <c r="A5" s="3" t="s">
        <v>3</v>
      </c>
      <c r="B5" s="3">
        <v>40</v>
      </c>
      <c r="C5" s="3">
        <v>40</v>
      </c>
      <c r="D5" s="3">
        <v>40</v>
      </c>
      <c r="E5" s="4">
        <v>80</v>
      </c>
      <c r="F5" s="3">
        <v>40</v>
      </c>
      <c r="H5" s="3" t="s">
        <v>7</v>
      </c>
      <c r="I5" s="3">
        <v>90</v>
      </c>
      <c r="J5" s="3">
        <v>70</v>
      </c>
      <c r="K5" s="3">
        <v>20</v>
      </c>
      <c r="L5" s="3">
        <v>30</v>
      </c>
      <c r="M5" s="3">
        <v>105</v>
      </c>
      <c r="O5" s="8"/>
      <c r="P5" s="8"/>
      <c r="Q5" s="7">
        <v>80.62</v>
      </c>
      <c r="R5" s="9">
        <v>80.62</v>
      </c>
      <c r="S5" s="7">
        <v>60</v>
      </c>
      <c r="T5" s="6" t="s">
        <v>7</v>
      </c>
    </row>
    <row r="6" spans="1:20" x14ac:dyDescent="0.3">
      <c r="H6" s="3" t="s">
        <v>8</v>
      </c>
      <c r="I6" s="3">
        <v>20</v>
      </c>
      <c r="J6" s="3">
        <v>30</v>
      </c>
      <c r="K6" s="3">
        <v>30</v>
      </c>
      <c r="L6" s="3">
        <v>60</v>
      </c>
      <c r="M6" s="3">
        <v>120</v>
      </c>
      <c r="O6" s="8"/>
      <c r="P6" s="8"/>
      <c r="Q6" s="8"/>
      <c r="R6" s="9">
        <v>31.62</v>
      </c>
      <c r="S6" s="7">
        <v>72.8</v>
      </c>
      <c r="T6" s="6" t="s">
        <v>8</v>
      </c>
    </row>
    <row r="7" spans="1:20" x14ac:dyDescent="0.3">
      <c r="H7" s="3" t="s">
        <v>9</v>
      </c>
      <c r="I7" s="3">
        <v>10</v>
      </c>
      <c r="J7" s="3">
        <v>60</v>
      </c>
      <c r="K7" s="3">
        <v>25</v>
      </c>
      <c r="L7" s="3">
        <v>0</v>
      </c>
      <c r="M7" s="3">
        <v>90</v>
      </c>
      <c r="S7" s="7">
        <v>100</v>
      </c>
      <c r="T7" s="3" t="s">
        <v>9</v>
      </c>
    </row>
    <row r="8" spans="1:20" x14ac:dyDescent="0.3">
      <c r="H8" s="3" t="s">
        <v>32</v>
      </c>
      <c r="I8" s="3">
        <v>90</v>
      </c>
      <c r="J8" s="3">
        <v>0</v>
      </c>
      <c r="K8" s="3">
        <v>0</v>
      </c>
      <c r="L8" s="3">
        <v>0</v>
      </c>
      <c r="M8" s="3">
        <v>330</v>
      </c>
    </row>
    <row r="9" spans="1:20" ht="8.4" customHeight="1" x14ac:dyDescent="0.3"/>
    <row r="10" spans="1:20" ht="26.65" customHeight="1" x14ac:dyDescent="0.3">
      <c r="C10" s="3"/>
      <c r="D10" s="3" t="s">
        <v>27</v>
      </c>
      <c r="E10" s="14" t="s">
        <v>4</v>
      </c>
      <c r="F10" s="3" t="s">
        <v>24</v>
      </c>
      <c r="G10" s="14" t="s">
        <v>7</v>
      </c>
      <c r="H10" s="3" t="s">
        <v>28</v>
      </c>
      <c r="I10" s="14" t="s">
        <v>8</v>
      </c>
      <c r="J10" s="3" t="s">
        <v>29</v>
      </c>
      <c r="K10" s="11" t="s">
        <v>22</v>
      </c>
      <c r="L10" s="11" t="s">
        <v>31</v>
      </c>
    </row>
    <row r="11" spans="1:20" x14ac:dyDescent="0.3">
      <c r="A11" s="2" t="s">
        <v>33</v>
      </c>
      <c r="C11" s="14" t="s">
        <v>18</v>
      </c>
      <c r="D11" s="3">
        <v>10</v>
      </c>
      <c r="E11" s="3">
        <v>30</v>
      </c>
      <c r="F11" s="3">
        <v>60</v>
      </c>
      <c r="G11" s="3">
        <v>20</v>
      </c>
      <c r="H11" s="3">
        <v>80.62</v>
      </c>
      <c r="I11" s="3">
        <v>30</v>
      </c>
      <c r="J11" s="3">
        <v>72.8</v>
      </c>
      <c r="K11" s="3">
        <f>SUM(D11:J11)</f>
        <v>303.42</v>
      </c>
      <c r="L11" s="13">
        <f>SUM(B3:B5)+SUM(D3:E5)</f>
        <v>450</v>
      </c>
    </row>
    <row r="12" spans="1:20" ht="5.45" customHeight="1" x14ac:dyDescent="0.3"/>
    <row r="13" spans="1:20" ht="25.65" x14ac:dyDescent="0.3">
      <c r="C13" s="3"/>
      <c r="D13" s="3" t="s">
        <v>27</v>
      </c>
      <c r="E13" s="15" t="s">
        <v>4</v>
      </c>
      <c r="F13" s="3" t="s">
        <v>24</v>
      </c>
      <c r="G13" s="15" t="s">
        <v>7</v>
      </c>
      <c r="H13" s="10" t="s">
        <v>25</v>
      </c>
      <c r="I13" s="15" t="s">
        <v>8</v>
      </c>
      <c r="J13" s="3" t="s">
        <v>26</v>
      </c>
      <c r="K13" s="11" t="s">
        <v>22</v>
      </c>
      <c r="L13" s="11" t="s">
        <v>30</v>
      </c>
    </row>
    <row r="14" spans="1:20" ht="27.15" customHeight="1" x14ac:dyDescent="0.3">
      <c r="A14" s="2" t="s">
        <v>34</v>
      </c>
      <c r="C14" s="15" t="s">
        <v>17</v>
      </c>
      <c r="D14" s="3">
        <v>10</v>
      </c>
      <c r="E14" s="3">
        <v>30</v>
      </c>
      <c r="F14" s="3">
        <v>60</v>
      </c>
      <c r="G14" s="3">
        <v>20</v>
      </c>
      <c r="H14" s="3">
        <v>80.62</v>
      </c>
      <c r="I14" s="3">
        <v>25</v>
      </c>
      <c r="J14" s="3">
        <v>100</v>
      </c>
      <c r="K14" s="3">
        <f>SUM(D14:J14)</f>
        <v>325.62</v>
      </c>
      <c r="L14" s="15">
        <f>SUM(B3:B5)+SUM(D3:D5)+SUM(F3:F5)</f>
        <v>410</v>
      </c>
    </row>
    <row r="16" spans="1:20" x14ac:dyDescent="0.3">
      <c r="J16" s="16">
        <v>13</v>
      </c>
    </row>
    <row r="17" spans="1:14" x14ac:dyDescent="0.3">
      <c r="I17" s="3" t="s">
        <v>28</v>
      </c>
      <c r="J17" s="14" t="s">
        <v>23</v>
      </c>
      <c r="L17" s="16">
        <v>123</v>
      </c>
    </row>
    <row r="18" spans="1:14" x14ac:dyDescent="0.3">
      <c r="I18" s="3">
        <v>80.62</v>
      </c>
      <c r="J18" s="3">
        <v>30</v>
      </c>
      <c r="L18" s="3" t="s">
        <v>29</v>
      </c>
    </row>
    <row r="19" spans="1:14" x14ac:dyDescent="0.3">
      <c r="A19" s="17" t="s">
        <v>35</v>
      </c>
      <c r="E19" s="16">
        <v>123</v>
      </c>
      <c r="G19" s="16">
        <v>123</v>
      </c>
      <c r="L19" s="3">
        <v>72.8</v>
      </c>
      <c r="N19" s="17" t="s">
        <v>36</v>
      </c>
    </row>
    <row r="20" spans="1:14" x14ac:dyDescent="0.3">
      <c r="C20" s="3"/>
      <c r="D20" s="3" t="s">
        <v>27</v>
      </c>
      <c r="E20" s="14" t="s">
        <v>19</v>
      </c>
      <c r="F20" s="3" t="s">
        <v>24</v>
      </c>
      <c r="G20" s="14" t="s">
        <v>20</v>
      </c>
      <c r="L20" s="3" t="s">
        <v>26</v>
      </c>
    </row>
    <row r="21" spans="1:14" x14ac:dyDescent="0.3">
      <c r="C21" s="14" t="s">
        <v>18</v>
      </c>
      <c r="D21" s="3">
        <v>10</v>
      </c>
      <c r="E21" s="3">
        <v>30</v>
      </c>
      <c r="F21" s="3">
        <v>60</v>
      </c>
      <c r="G21" s="3">
        <v>20</v>
      </c>
      <c r="J21" s="16">
        <v>2</v>
      </c>
      <c r="L21" s="3">
        <v>100</v>
      </c>
    </row>
    <row r="22" spans="1:14" x14ac:dyDescent="0.3">
      <c r="I22" s="10" t="s">
        <v>25</v>
      </c>
      <c r="J22" s="15" t="s">
        <v>21</v>
      </c>
    </row>
    <row r="23" spans="1:14" x14ac:dyDescent="0.3">
      <c r="I23" s="3">
        <v>80.62</v>
      </c>
      <c r="J23" s="3">
        <v>25</v>
      </c>
    </row>
    <row r="25" spans="1:14" x14ac:dyDescent="0.3">
      <c r="C25" s="2" t="s">
        <v>37</v>
      </c>
      <c r="F25" s="2">
        <f>SUM(B3:B5,D3:E5)</f>
        <v>450</v>
      </c>
    </row>
    <row r="28" spans="1:14" x14ac:dyDescent="0.3">
      <c r="C28" s="2" t="s">
        <v>38</v>
      </c>
      <c r="F28" s="2">
        <f>SUM(B3:B5,D3:D5,F3:F5)</f>
        <v>410</v>
      </c>
    </row>
    <row r="30" spans="1:14" x14ac:dyDescent="0.3">
      <c r="C30" s="2" t="s">
        <v>39</v>
      </c>
      <c r="F30" s="2">
        <f>SUM(B3:B5,D3:D5,E3,E5,F4)</f>
        <v>510</v>
      </c>
    </row>
  </sheetData>
  <mergeCells count="1">
    <mergeCell ref="I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Sylejmani</dc:creator>
  <cp:lastModifiedBy>user</cp:lastModifiedBy>
  <dcterms:created xsi:type="dcterms:W3CDTF">2012-02-22T14:18:55Z</dcterms:created>
  <dcterms:modified xsi:type="dcterms:W3CDTF">2012-07-19T09:58:34Z</dcterms:modified>
</cp:coreProperties>
</file>