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9" windowWidth="15298" windowHeight="6362"/>
  </bookViews>
  <sheets>
    <sheet name="Instance 1" sheetId="1" r:id="rId1"/>
    <sheet name="Tourists" sheetId="2" r:id="rId2"/>
    <sheet name="POIs" sheetId="3" r:id="rId3"/>
  </sheets>
  <calcPr calcId="144525"/>
</workbook>
</file>

<file path=xl/calcChain.xml><?xml version="1.0" encoding="utf-8"?>
<calcChain xmlns="http://schemas.openxmlformats.org/spreadsheetml/2006/main">
  <c r="F30" i="1" l="1"/>
  <c r="F28" i="1"/>
  <c r="F25" i="1"/>
  <c r="L11" i="1" l="1"/>
  <c r="L14" i="1"/>
  <c r="K11" i="1"/>
  <c r="K14" i="1"/>
</calcChain>
</file>

<file path=xl/sharedStrings.xml><?xml version="1.0" encoding="utf-8"?>
<sst xmlns="http://schemas.openxmlformats.org/spreadsheetml/2006/main" count="116" uniqueCount="56">
  <si>
    <t>Tourist</t>
  </si>
  <si>
    <t>T1</t>
  </si>
  <si>
    <t>T2</t>
  </si>
  <si>
    <t>T3</t>
  </si>
  <si>
    <t>P1</t>
  </si>
  <si>
    <t>P2</t>
  </si>
  <si>
    <t>Points of Interst</t>
  </si>
  <si>
    <t>P3</t>
  </si>
  <si>
    <t>P4</t>
  </si>
  <si>
    <t>P5</t>
  </si>
  <si>
    <t>POI</t>
  </si>
  <si>
    <t>Visit duration</t>
  </si>
  <si>
    <t>Open time</t>
  </si>
  <si>
    <t>Closing time</t>
  </si>
  <si>
    <t>Latitude</t>
  </si>
  <si>
    <t>Longitude</t>
  </si>
  <si>
    <t>Basic details</t>
  </si>
  <si>
    <t>S135E</t>
  </si>
  <si>
    <t>S134E</t>
  </si>
  <si>
    <t>VD1</t>
  </si>
  <si>
    <t>VD3</t>
  </si>
  <si>
    <t>VD5</t>
  </si>
  <si>
    <t>Travel time</t>
  </si>
  <si>
    <t>VD4</t>
  </si>
  <si>
    <t>T13</t>
  </si>
  <si>
    <t>T35</t>
  </si>
  <si>
    <t>T5E</t>
  </si>
  <si>
    <t>TS1</t>
  </si>
  <si>
    <t>T34</t>
  </si>
  <si>
    <t>T4E</t>
  </si>
  <si>
    <t>Satisfaction for route 2</t>
  </si>
  <si>
    <t>Satisfaction for route 1</t>
  </si>
  <si>
    <t>PSE</t>
  </si>
  <si>
    <t>Route 1</t>
  </si>
  <si>
    <t>Route 2</t>
  </si>
  <si>
    <t>START</t>
  </si>
  <si>
    <t>END</t>
  </si>
  <si>
    <t>Satisfaction of route 1:</t>
  </si>
  <si>
    <t>Satisfaction of route 2:</t>
  </si>
  <si>
    <t>Satisfaction if sepeerated:</t>
  </si>
  <si>
    <t>Traveling distance</t>
  </si>
  <si>
    <t>T4</t>
  </si>
  <si>
    <t>T5</t>
  </si>
  <si>
    <t>P6</t>
  </si>
  <si>
    <t>P7</t>
  </si>
  <si>
    <t>P8</t>
  </si>
  <si>
    <t>P9</t>
  </si>
  <si>
    <t>P10</t>
  </si>
  <si>
    <t>P11</t>
  </si>
  <si>
    <t>P0</t>
  </si>
  <si>
    <t>Cost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</si>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</sst>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q-A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'Instance 1'!$I$3:$I$8</c:f>
              <c:numCache>
                <c:formatCode>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90</c:v>
                </c:pt>
                <c:pt idx="3">
                  <c:v>20</c:v>
                </c:pt>
                <c:pt idx="4">
                  <c:v>10</c:v>
                </c:pt>
                <c:pt idx="5">
                  <c:v>90</c:v>
                </c:pt>
              </c:numCache>
            </c:numRef>
          </c:xVal>
          <c:yVal>
            <c:numRef>
              <c:f>'Instance 1'!$J$3:$J$8</c:f>
              <c:numCache>
                <c:formatCode>General</c:formatCode>
                <c:ptCount val="6"/>
                <c:pt idx="0">
                  <c:v>10</c:v>
                </c:pt>
                <c:pt idx="1">
                  <c:v>70</c:v>
                </c:pt>
                <c:pt idx="2">
                  <c:v>70</c:v>
                </c:pt>
                <c:pt idx="3">
                  <c:v>30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1136"/>
        <c:axId val="97212672"/>
      </c:scatterChart>
      <c:valAx>
        <c:axId val="97211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7212672"/>
        <c:crosses val="autoZero"/>
        <c:crossBetween val="midCat"/>
        <c:majorUnit val="10"/>
      </c:valAx>
      <c:valAx>
        <c:axId val="972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1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557405</xdr:colOff>
      <xdr:row>8</xdr:row>
      <xdr:rowOff>68892</xdr:rowOff>
    </xdr:from>
    <xdr:to>
      <xdr:col>20</xdr:col>
      <xdr:colOff>81415</xdr:colOff>
      <xdr:row>17</xdr:row>
      <xdr:rowOff>100205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344465</xdr:colOff>
      <xdr:row>10</xdr:row>
      <xdr:rowOff>15658</xdr:rowOff>
    </xdr:from>
    <xdr:to>
      <xdr:col>18</xdr:col>
      <xdr:colOff>399268</xdr:colOff>
      <xdr:row>13</xdr:row>
      <xdr:rowOff>101774</xdr:rowOff>
    </xdr:to>
    <xdr:cxnSp macro="">
      <xdr:nvCxnSpPr>
        <xdr:cNvPr id="4" name="Straight Arrow Connector 3"/>
        <xdr:cNvCxnSpPr/>
      </xdr:nvCxnSpPr>
      <xdr:spPr>
        <a:xfrm flipV="1">
          <a:off x="8768219" y="1777131"/>
          <a:ext cx="54803" cy="649787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234862</xdr:colOff>
      <xdr:row>9</xdr:row>
      <xdr:rowOff>289665</xdr:rowOff>
    </xdr:from>
    <xdr:to>
      <xdr:col>18</xdr:col>
      <xdr:colOff>336636</xdr:colOff>
      <xdr:row>13</xdr:row>
      <xdr:rowOff>7829</xdr:rowOff>
    </xdr:to>
    <xdr:cxnSp macro="">
      <xdr:nvCxnSpPr>
        <xdr:cNvPr id="5" name="Straight Arrow Connector 4"/>
        <xdr:cNvCxnSpPr/>
      </xdr:nvCxnSpPr>
      <xdr:spPr>
        <a:xfrm flipH="1">
          <a:off x="7523445" y="1714500"/>
          <a:ext cx="1236945" cy="618473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266177</xdr:colOff>
      <xdr:row>13</xdr:row>
      <xdr:rowOff>70459</xdr:rowOff>
    </xdr:from>
    <xdr:to>
      <xdr:col>17</xdr:col>
      <xdr:colOff>360124</xdr:colOff>
      <xdr:row>15</xdr:row>
      <xdr:rowOff>31315</xdr:rowOff>
    </xdr:to>
    <xdr:cxnSp macro="">
      <xdr:nvCxnSpPr>
        <xdr:cNvPr id="8" name="Straight Arrow Connector 7"/>
        <xdr:cNvCxnSpPr/>
      </xdr:nvCxnSpPr>
      <xdr:spPr>
        <a:xfrm>
          <a:off x="7554760" y="2395603"/>
          <a:ext cx="829850" cy="469726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300626</xdr:colOff>
      <xdr:row>9</xdr:row>
      <xdr:rowOff>258350</xdr:rowOff>
    </xdr:from>
    <xdr:to>
      <xdr:col>18</xdr:col>
      <xdr:colOff>360123</xdr:colOff>
      <xdr:row>10</xdr:row>
      <xdr:rowOff>38360</xdr:rowOff>
    </xdr:to>
    <xdr:cxnSp macro="">
      <xdr:nvCxnSpPr>
        <xdr:cNvPr id="11" name="Straight Arrow Connector 10"/>
        <xdr:cNvCxnSpPr>
          <a:endCxn id="22" idx="3"/>
        </xdr:cNvCxnSpPr>
      </xdr:nvCxnSpPr>
      <xdr:spPr>
        <a:xfrm flipH="1">
          <a:off x="7213427" y="1683185"/>
          <a:ext cx="1570450" cy="11664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352295</xdr:colOff>
      <xdr:row>10</xdr:row>
      <xdr:rowOff>140918</xdr:rowOff>
    </xdr:from>
    <xdr:to>
      <xdr:col>17</xdr:col>
      <xdr:colOff>328809</xdr:colOff>
      <xdr:row>14</xdr:row>
      <xdr:rowOff>78287</xdr:rowOff>
    </xdr:to>
    <xdr:cxnSp macro="">
      <xdr:nvCxnSpPr>
        <xdr:cNvPr id="13" name="Straight Arrow Connector 12"/>
        <xdr:cNvCxnSpPr/>
      </xdr:nvCxnSpPr>
      <xdr:spPr>
        <a:xfrm>
          <a:off x="7265096" y="1902391"/>
          <a:ext cx="1088199" cy="845506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35489</xdr:colOff>
      <xdr:row>18</xdr:row>
      <xdr:rowOff>54280</xdr:rowOff>
    </xdr:from>
    <xdr:to>
      <xdr:col>12</xdr:col>
      <xdr:colOff>711895</xdr:colOff>
      <xdr:row>18</xdr:row>
      <xdr:rowOff>54280</xdr:rowOff>
    </xdr:to>
    <xdr:cxnSp macro="">
      <xdr:nvCxnSpPr>
        <xdr:cNvPr id="16" name="Straight Arrow Connector 15"/>
        <xdr:cNvCxnSpPr/>
      </xdr:nvCxnSpPr>
      <xdr:spPr>
        <a:xfrm>
          <a:off x="5540678" y="3354888"/>
          <a:ext cx="676406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538619</xdr:colOff>
      <xdr:row>9</xdr:row>
      <xdr:rowOff>269309</xdr:rowOff>
    </xdr:from>
    <xdr:to>
      <xdr:col>14</xdr:col>
      <xdr:colOff>300626</xdr:colOff>
      <xdr:row>10</xdr:row>
      <xdr:rowOff>144049</xdr:rowOff>
    </xdr:to>
    <xdr:sp macro="" textlink="">
      <xdr:nvSpPr>
        <xdr:cNvPr id="22" name="Rectangle 21"/>
        <xdr:cNvSpPr/>
      </xdr:nvSpPr>
      <xdr:spPr>
        <a:xfrm>
          <a:off x="6858000" y="1678487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P5</a:t>
          </a:r>
          <a:endParaRPr lang="sq-AL" sz="1100"/>
        </a:p>
      </xdr:txBody>
    </xdr:sp>
    <xdr:clientData/>
  </xdr:twoCellAnchor>
  <xdr:twoCellAnchor>
    <xdr:from>
      <xdr:col>14</xdr:col>
      <xdr:colOff>208767</xdr:colOff>
      <xdr:row>12</xdr:row>
      <xdr:rowOff>265133</xdr:rowOff>
    </xdr:from>
    <xdr:to>
      <xdr:col>15</xdr:col>
      <xdr:colOff>208768</xdr:colOff>
      <xdr:row>13</xdr:row>
      <xdr:rowOff>152399</xdr:rowOff>
    </xdr:to>
    <xdr:sp macro="" textlink="">
      <xdr:nvSpPr>
        <xdr:cNvPr id="23" name="Rectangle 22"/>
        <xdr:cNvSpPr/>
      </xdr:nvSpPr>
      <xdr:spPr>
        <a:xfrm>
          <a:off x="7141923" y="2244245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P4</a:t>
          </a:r>
          <a:endParaRPr lang="sq-AL" sz="1100"/>
        </a:p>
      </xdr:txBody>
    </xdr:sp>
    <xdr:clientData/>
  </xdr:twoCellAnchor>
  <xdr:twoCellAnchor>
    <xdr:from>
      <xdr:col>17</xdr:col>
      <xdr:colOff>267222</xdr:colOff>
      <xdr:row>8</xdr:row>
      <xdr:rowOff>79330</xdr:rowOff>
    </xdr:from>
    <xdr:to>
      <xdr:col>18</xdr:col>
      <xdr:colOff>242172</xdr:colOff>
      <xdr:row>9</xdr:row>
      <xdr:rowOff>185802</xdr:rowOff>
    </xdr:to>
    <xdr:sp macro="" textlink="">
      <xdr:nvSpPr>
        <xdr:cNvPr id="24" name="Rectangle 23"/>
        <xdr:cNvSpPr/>
      </xdr:nvSpPr>
      <xdr:spPr>
        <a:xfrm>
          <a:off x="8315195" y="1382037"/>
          <a:ext cx="375782" cy="212943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P2</a:t>
          </a:r>
          <a:endParaRPr lang="sq-AL" sz="1100"/>
        </a:p>
      </xdr:txBody>
    </xdr:sp>
    <xdr:clientData/>
  </xdr:twoCellAnchor>
  <xdr:twoCellAnchor>
    <xdr:from>
      <xdr:col>18</xdr:col>
      <xdr:colOff>242690</xdr:colOff>
      <xdr:row>14</xdr:row>
      <xdr:rowOff>39144</xdr:rowOff>
    </xdr:from>
    <xdr:to>
      <xdr:col>18</xdr:col>
      <xdr:colOff>244257</xdr:colOff>
      <xdr:row>15</xdr:row>
      <xdr:rowOff>131524</xdr:rowOff>
    </xdr:to>
    <xdr:cxnSp macro="">
      <xdr:nvCxnSpPr>
        <xdr:cNvPr id="3" name="Straight Arrow Connector 2"/>
        <xdr:cNvCxnSpPr/>
      </xdr:nvCxnSpPr>
      <xdr:spPr>
        <a:xfrm flipH="1" flipV="1">
          <a:off x="8666444" y="2708754"/>
          <a:ext cx="1567" cy="256784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0.81524</cdr:x>
      <cdr:y>0.01678</cdr:y>
    </cdr:from>
    <cdr:to>
      <cdr:x>0.93085</cdr:x>
      <cdr:y>0.13087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49951" y="31315"/>
          <a:ext cx="37578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P3</a:t>
          </a:r>
          <a:endParaRPr lang="sq-AL" sz="1100"/>
        </a:p>
      </cdr:txBody>
    </cdr:sp>
  </cdr:relSizeAnchor>
  <cdr:relSizeAnchor xmlns:cdr="http://schemas.openxmlformats.org/drawingml/2006/chartDrawing">
    <cdr:from>
      <cdr:x>0.70927</cdr:x>
      <cdr:y>0.58427</cdr:y>
    </cdr:from>
    <cdr:to>
      <cdr:x>0.82488</cdr:x>
      <cdr:y>0.69836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305485" y="1090461"/>
          <a:ext cx="37578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P1</a:t>
          </a:r>
          <a:endParaRPr lang="sq-AL" sz="1100"/>
        </a:p>
      </cdr:txBody>
    </cdr:sp>
  </cdr:relSizeAnchor>
  <cdr:relSizeAnchor xmlns:cdr="http://schemas.openxmlformats.org/drawingml/2006/chartDrawing">
    <cdr:from>
      <cdr:x>0.7052</cdr:x>
      <cdr:y>0.73192</cdr:y>
    </cdr:from>
    <cdr:to>
      <cdr:x>0.82488</cdr:x>
      <cdr:y>0.84601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292265" y="1366033"/>
          <a:ext cx="389002" cy="2129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P</a:t>
          </a:r>
          <a:r>
            <a:rPr lang="en-US" sz="800"/>
            <a:t>SE</a:t>
          </a:r>
          <a:endParaRPr lang="sq-AL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0" zoomScaleNormal="80" workbookViewId="0">
      <selection activeCell="U11" sqref="U11"/>
    </sheetView>
  </sheetViews>
  <sheetFormatPr defaultColWidth="8.90625" defaultRowHeight="12.85" x14ac:dyDescent="0.3"/>
  <cols>
    <col min="1" max="1" width="6.81640625" style="2" bestFit="1" customWidth="1"/>
    <col min="2" max="2" width="4" style="2" customWidth="1"/>
    <col min="3" max="3" width="5.36328125" style="2" customWidth="1"/>
    <col min="4" max="4" width="4.7265625" style="2" customWidth="1"/>
    <col min="5" max="5" width="4.08984375" style="2" customWidth="1"/>
    <col min="6" max="6" width="5" style="2" customWidth="1"/>
    <col min="7" max="7" width="8.90625" style="2"/>
    <col min="8" max="8" width="4.36328125" style="2" bestFit="1" customWidth="1"/>
    <col min="9" max="9" width="7.54296875" style="2" bestFit="1" customWidth="1"/>
    <col min="10" max="10" width="9" style="2" bestFit="1" customWidth="1"/>
    <col min="11" max="11" width="11.6328125" style="2" bestFit="1" customWidth="1"/>
    <col min="12" max="12" width="9.36328125" style="2" bestFit="1" customWidth="1"/>
    <col min="13" max="13" width="10.90625" style="2" bestFit="1" customWidth="1"/>
    <col min="14" max="14" width="8.90625" style="2"/>
    <col min="15" max="15" width="5.453125" style="2" bestFit="1" customWidth="1"/>
    <col min="16" max="16" width="4.90625" style="2" bestFit="1" customWidth="1"/>
    <col min="17" max="18" width="5.81640625" style="2" customWidth="1"/>
    <col min="19" max="19" width="6.453125" style="2" bestFit="1" customWidth="1"/>
    <col min="20" max="20" width="5.81640625" style="2" customWidth="1"/>
    <col min="21" max="16384" width="8.90625" style="2"/>
  </cols>
  <sheetData>
    <row r="1" spans="1:20" x14ac:dyDescent="0.3">
      <c r="A1" s="1"/>
      <c r="B1" s="12" t="s">
        <v>6</v>
      </c>
      <c r="C1" s="12"/>
      <c r="D1" s="12"/>
      <c r="E1" s="12"/>
      <c r="F1" s="12"/>
      <c r="I1" s="18" t="s">
        <v>16</v>
      </c>
      <c r="J1" s="19"/>
      <c r="K1" s="19"/>
      <c r="L1" s="19"/>
      <c r="M1" s="20"/>
      <c r="P1" s="2" t="s">
        <v>40</v>
      </c>
    </row>
    <row r="2" spans="1:20" x14ac:dyDescent="0.3">
      <c r="A2" s="3" t="s">
        <v>0</v>
      </c>
      <c r="B2" s="3" t="s">
        <v>4</v>
      </c>
      <c r="C2" s="3" t="s">
        <v>5</v>
      </c>
      <c r="D2" s="3" t="s">
        <v>7</v>
      </c>
      <c r="E2" s="3" t="s">
        <v>8</v>
      </c>
      <c r="F2" s="3" t="s">
        <v>9</v>
      </c>
      <c r="H2" s="3" t="s">
        <v>10</v>
      </c>
      <c r="I2" s="3" t="s">
        <v>14</v>
      </c>
      <c r="J2" s="3" t="s">
        <v>15</v>
      </c>
      <c r="K2" s="3" t="s">
        <v>11</v>
      </c>
      <c r="L2" s="3" t="s">
        <v>12</v>
      </c>
      <c r="M2" s="3" t="s">
        <v>13</v>
      </c>
      <c r="O2" s="3" t="s">
        <v>5</v>
      </c>
      <c r="P2" s="3" t="s">
        <v>7</v>
      </c>
      <c r="Q2" s="3" t="s">
        <v>8</v>
      </c>
      <c r="R2" s="5" t="s">
        <v>9</v>
      </c>
      <c r="S2" s="3" t="s">
        <v>32</v>
      </c>
    </row>
    <row r="3" spans="1:20" x14ac:dyDescent="0.3">
      <c r="A3" s="3" t="s">
        <v>1</v>
      </c>
      <c r="B3" s="3">
        <v>40</v>
      </c>
      <c r="C3" s="3">
        <v>20</v>
      </c>
      <c r="D3" s="3">
        <v>60</v>
      </c>
      <c r="E3" s="4">
        <v>90</v>
      </c>
      <c r="F3" s="3">
        <v>30</v>
      </c>
      <c r="H3" s="3" t="s">
        <v>4</v>
      </c>
      <c r="I3" s="3">
        <v>90</v>
      </c>
      <c r="J3" s="3">
        <v>10</v>
      </c>
      <c r="K3" s="3">
        <v>30</v>
      </c>
      <c r="L3" s="3">
        <v>0</v>
      </c>
      <c r="M3" s="3">
        <v>120</v>
      </c>
      <c r="O3" s="7">
        <v>60.83</v>
      </c>
      <c r="P3" s="7">
        <v>60</v>
      </c>
      <c r="Q3" s="7">
        <v>72.8</v>
      </c>
      <c r="R3" s="9">
        <v>94.34</v>
      </c>
      <c r="S3" s="7">
        <v>10</v>
      </c>
      <c r="T3" s="6" t="s">
        <v>4</v>
      </c>
    </row>
    <row r="4" spans="1:20" x14ac:dyDescent="0.3">
      <c r="A4" s="3" t="s">
        <v>2</v>
      </c>
      <c r="B4" s="3">
        <v>30</v>
      </c>
      <c r="C4" s="3">
        <v>30</v>
      </c>
      <c r="D4" s="3">
        <v>50</v>
      </c>
      <c r="E4" s="3">
        <v>20</v>
      </c>
      <c r="F4" s="4">
        <v>80</v>
      </c>
      <c r="H4" s="3" t="s">
        <v>5</v>
      </c>
      <c r="I4" s="3">
        <v>80</v>
      </c>
      <c r="J4" s="3">
        <v>70</v>
      </c>
      <c r="K4" s="3">
        <v>15</v>
      </c>
      <c r="L4" s="3">
        <v>30</v>
      </c>
      <c r="M4" s="3">
        <v>120</v>
      </c>
      <c r="O4" s="8"/>
      <c r="P4" s="7">
        <v>10</v>
      </c>
      <c r="Q4" s="7">
        <v>72.11</v>
      </c>
      <c r="R4" s="9">
        <v>94.34</v>
      </c>
      <c r="S4" s="7">
        <v>70.709999999999994</v>
      </c>
      <c r="T4" s="6" t="s">
        <v>5</v>
      </c>
    </row>
    <row r="5" spans="1:20" x14ac:dyDescent="0.3">
      <c r="A5" s="3" t="s">
        <v>3</v>
      </c>
      <c r="B5" s="3">
        <v>40</v>
      </c>
      <c r="C5" s="3">
        <v>40</v>
      </c>
      <c r="D5" s="3">
        <v>40</v>
      </c>
      <c r="E5" s="4">
        <v>80</v>
      </c>
      <c r="F5" s="3">
        <v>40</v>
      </c>
      <c r="H5" s="3" t="s">
        <v>7</v>
      </c>
      <c r="I5" s="3">
        <v>90</v>
      </c>
      <c r="J5" s="3">
        <v>70</v>
      </c>
      <c r="K5" s="3">
        <v>20</v>
      </c>
      <c r="L5" s="3">
        <v>30</v>
      </c>
      <c r="M5" s="3">
        <v>105</v>
      </c>
      <c r="O5" s="8"/>
      <c r="P5" s="8"/>
      <c r="Q5" s="7">
        <v>80.62</v>
      </c>
      <c r="R5" s="9">
        <v>80.62</v>
      </c>
      <c r="S5" s="7">
        <v>60</v>
      </c>
      <c r="T5" s="6" t="s">
        <v>7</v>
      </c>
    </row>
    <row r="6" spans="1:20" x14ac:dyDescent="0.3">
      <c r="H6" s="3" t="s">
        <v>8</v>
      </c>
      <c r="I6" s="3">
        <v>20</v>
      </c>
      <c r="J6" s="3">
        <v>30</v>
      </c>
      <c r="K6" s="3">
        <v>30</v>
      </c>
      <c r="L6" s="3">
        <v>60</v>
      </c>
      <c r="M6" s="3">
        <v>120</v>
      </c>
      <c r="O6" s="8"/>
      <c r="P6" s="8"/>
      <c r="Q6" s="8"/>
      <c r="R6" s="9">
        <v>31.62</v>
      </c>
      <c r="S6" s="7">
        <v>72.8</v>
      </c>
      <c r="T6" s="6" t="s">
        <v>8</v>
      </c>
    </row>
    <row r="7" spans="1:20" x14ac:dyDescent="0.3">
      <c r="H7" s="3" t="s">
        <v>9</v>
      </c>
      <c r="I7" s="3">
        <v>10</v>
      </c>
      <c r="J7" s="3">
        <v>60</v>
      </c>
      <c r="K7" s="3">
        <v>25</v>
      </c>
      <c r="L7" s="3">
        <v>0</v>
      </c>
      <c r="M7" s="3">
        <v>90</v>
      </c>
      <c r="S7" s="7">
        <v>100</v>
      </c>
      <c r="T7" s="3" t="s">
        <v>9</v>
      </c>
    </row>
    <row r="8" spans="1:20" x14ac:dyDescent="0.3">
      <c r="H8" s="3" t="s">
        <v>32</v>
      </c>
      <c r="I8" s="3">
        <v>90</v>
      </c>
      <c r="J8" s="3">
        <v>0</v>
      </c>
      <c r="K8" s="3">
        <v>0</v>
      </c>
      <c r="L8" s="3">
        <v>0</v>
      </c>
      <c r="M8" s="3">
        <v>330</v>
      </c>
    </row>
    <row r="9" spans="1:20" ht="8.4" customHeight="1" x14ac:dyDescent="0.3"/>
    <row r="10" spans="1:20" ht="26.65" customHeight="1" x14ac:dyDescent="0.3">
      <c r="C10" s="3"/>
      <c r="D10" s="3" t="s">
        <v>27</v>
      </c>
      <c r="E10" s="26" t="s">
        <v>4</v>
      </c>
      <c r="F10" s="3" t="s">
        <v>24</v>
      </c>
      <c r="G10" s="26" t="s">
        <v>7</v>
      </c>
      <c r="H10" s="3" t="s">
        <v>28</v>
      </c>
      <c r="I10" s="26" t="s">
        <v>8</v>
      </c>
      <c r="J10" s="3" t="s">
        <v>29</v>
      </c>
      <c r="K10" s="11" t="s">
        <v>22</v>
      </c>
      <c r="L10" s="11" t="s">
        <v>31</v>
      </c>
    </row>
    <row r="11" spans="1:20" x14ac:dyDescent="0.3">
      <c r="A11" s="2" t="s">
        <v>33</v>
      </c>
      <c r="C11" s="14" t="s">
        <v>18</v>
      </c>
      <c r="D11" s="3">
        <v>10</v>
      </c>
      <c r="E11" s="3">
        <v>30</v>
      </c>
      <c r="F11" s="3">
        <v>60</v>
      </c>
      <c r="G11" s="3">
        <v>20</v>
      </c>
      <c r="H11" s="3">
        <v>80.62</v>
      </c>
      <c r="I11" s="3">
        <v>30</v>
      </c>
      <c r="J11" s="3">
        <v>72.8</v>
      </c>
      <c r="K11" s="3">
        <f>SUM(D11:J11)</f>
        <v>303.42</v>
      </c>
      <c r="L11" s="13">
        <f>SUM(B3:B5)+SUM(D3:E5)</f>
        <v>450</v>
      </c>
    </row>
    <row r="12" spans="1:20" ht="5.45" customHeight="1" x14ac:dyDescent="0.3"/>
    <row r="13" spans="1:20" ht="25.65" x14ac:dyDescent="0.3">
      <c r="C13" s="3"/>
      <c r="D13" s="3" t="s">
        <v>27</v>
      </c>
      <c r="E13" s="27" t="s">
        <v>4</v>
      </c>
      <c r="F13" s="3" t="s">
        <v>24</v>
      </c>
      <c r="G13" s="27" t="s">
        <v>7</v>
      </c>
      <c r="H13" s="10" t="s">
        <v>25</v>
      </c>
      <c r="I13" s="27" t="s">
        <v>9</v>
      </c>
      <c r="J13" s="3" t="s">
        <v>26</v>
      </c>
      <c r="K13" s="11" t="s">
        <v>22</v>
      </c>
      <c r="L13" s="11" t="s">
        <v>30</v>
      </c>
    </row>
    <row r="14" spans="1:20" ht="27.15" customHeight="1" x14ac:dyDescent="0.3">
      <c r="A14" s="2" t="s">
        <v>34</v>
      </c>
      <c r="C14" s="15" t="s">
        <v>17</v>
      </c>
      <c r="D14" s="3">
        <v>10</v>
      </c>
      <c r="E14" s="3">
        <v>30</v>
      </c>
      <c r="F14" s="3">
        <v>60</v>
      </c>
      <c r="G14" s="3">
        <v>20</v>
      </c>
      <c r="H14" s="3">
        <v>80.62</v>
      </c>
      <c r="I14" s="3">
        <v>25</v>
      </c>
      <c r="J14" s="3">
        <v>100</v>
      </c>
      <c r="K14" s="3">
        <f>SUM(D14:J14)</f>
        <v>325.62</v>
      </c>
      <c r="L14" s="15">
        <f>SUM(B3:B5)+SUM(D3:D5)+SUM(F3:F5)</f>
        <v>410</v>
      </c>
    </row>
    <row r="16" spans="1:20" x14ac:dyDescent="0.3">
      <c r="J16" s="16">
        <v>13</v>
      </c>
    </row>
    <row r="17" spans="1:14" x14ac:dyDescent="0.3">
      <c r="I17" s="3" t="s">
        <v>28</v>
      </c>
      <c r="J17" s="14" t="s">
        <v>23</v>
      </c>
      <c r="L17" s="16">
        <v>123</v>
      </c>
    </row>
    <row r="18" spans="1:14" x14ac:dyDescent="0.3">
      <c r="I18" s="3">
        <v>80.62</v>
      </c>
      <c r="J18" s="3">
        <v>30</v>
      </c>
      <c r="L18" s="3" t="s">
        <v>29</v>
      </c>
    </row>
    <row r="19" spans="1:14" x14ac:dyDescent="0.3">
      <c r="A19" s="17" t="s">
        <v>35</v>
      </c>
      <c r="E19" s="16">
        <v>123</v>
      </c>
      <c r="G19" s="16">
        <v>123</v>
      </c>
      <c r="L19" s="3">
        <v>72.8</v>
      </c>
      <c r="N19" s="17" t="s">
        <v>36</v>
      </c>
    </row>
    <row r="20" spans="1:14" x14ac:dyDescent="0.3">
      <c r="C20" s="3"/>
      <c r="D20" s="3" t="s">
        <v>27</v>
      </c>
      <c r="E20" s="14" t="s">
        <v>19</v>
      </c>
      <c r="F20" s="3" t="s">
        <v>24</v>
      </c>
      <c r="G20" s="14" t="s">
        <v>20</v>
      </c>
      <c r="L20" s="3" t="s">
        <v>26</v>
      </c>
    </row>
    <row r="21" spans="1:14" x14ac:dyDescent="0.3">
      <c r="C21" s="14" t="s">
        <v>18</v>
      </c>
      <c r="D21" s="3">
        <v>10</v>
      </c>
      <c r="E21" s="3">
        <v>30</v>
      </c>
      <c r="F21" s="3">
        <v>60</v>
      </c>
      <c r="G21" s="3">
        <v>20</v>
      </c>
      <c r="J21" s="16">
        <v>2</v>
      </c>
      <c r="L21" s="3">
        <v>100</v>
      </c>
    </row>
    <row r="22" spans="1:14" x14ac:dyDescent="0.3">
      <c r="I22" s="10" t="s">
        <v>25</v>
      </c>
      <c r="J22" s="15" t="s">
        <v>21</v>
      </c>
    </row>
    <row r="23" spans="1:14" x14ac:dyDescent="0.3">
      <c r="I23" s="3">
        <v>80.62</v>
      </c>
      <c r="J23" s="3">
        <v>25</v>
      </c>
    </row>
    <row r="25" spans="1:14" x14ac:dyDescent="0.3">
      <c r="C25" s="2" t="s">
        <v>37</v>
      </c>
      <c r="F25" s="2">
        <f>SUM(B3:B5,D3:E5)</f>
        <v>450</v>
      </c>
    </row>
    <row r="28" spans="1:14" x14ac:dyDescent="0.3">
      <c r="C28" s="2" t="s">
        <v>38</v>
      </c>
      <c r="F28" s="2">
        <f>SUM(B3:B5,D3:D5,F3:F5)</f>
        <v>410</v>
      </c>
    </row>
    <row r="30" spans="1:14" x14ac:dyDescent="0.3">
      <c r="C30" s="2" t="s">
        <v>39</v>
      </c>
      <c r="F30" s="2">
        <f>SUM(B3:B5,D3:D5,E3,E5,F4)</f>
        <v>510</v>
      </c>
    </row>
  </sheetData>
  <mergeCells count="1">
    <mergeCell ref="I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7" sqref="I17"/>
    </sheetView>
  </sheetViews>
  <sheetFormatPr defaultRowHeight="14.3" x14ac:dyDescent="0.35"/>
  <cols>
    <col min="1" max="1" width="6" bestFit="1" customWidth="1"/>
    <col min="2" max="11" width="3.6328125" customWidth="1"/>
    <col min="14" max="14" width="6.6328125" bestFit="1" customWidth="1"/>
    <col min="15" max="15" width="7.90625" bestFit="1" customWidth="1"/>
    <col min="16" max="16" width="10.6328125" bestFit="1" customWidth="1"/>
    <col min="18" max="18" width="9.90625" bestFit="1" customWidth="1"/>
  </cols>
  <sheetData>
    <row r="1" spans="1:11" x14ac:dyDescent="0.35">
      <c r="A1" s="3" t="s">
        <v>0</v>
      </c>
      <c r="B1" s="3" t="s">
        <v>5</v>
      </c>
      <c r="C1" s="3" t="s">
        <v>7</v>
      </c>
      <c r="D1" s="3" t="s">
        <v>8</v>
      </c>
      <c r="E1" s="3" t="s">
        <v>9</v>
      </c>
      <c r="F1" s="21" t="s">
        <v>43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48</v>
      </c>
    </row>
    <row r="2" spans="1:11" x14ac:dyDescent="0.35">
      <c r="A2" s="3" t="s">
        <v>1</v>
      </c>
      <c r="B2" s="3">
        <v>30</v>
      </c>
      <c r="C2" s="3">
        <v>10</v>
      </c>
      <c r="D2" s="3">
        <v>20</v>
      </c>
      <c r="E2" s="4">
        <v>40</v>
      </c>
      <c r="F2" s="3">
        <v>40</v>
      </c>
      <c r="G2" s="22">
        <v>10</v>
      </c>
      <c r="H2" s="22">
        <v>20</v>
      </c>
      <c r="I2" s="22">
        <v>20</v>
      </c>
      <c r="J2" s="22">
        <v>30</v>
      </c>
      <c r="K2" s="22">
        <v>10</v>
      </c>
    </row>
    <row r="3" spans="1:11" x14ac:dyDescent="0.35">
      <c r="A3" s="3" t="s">
        <v>2</v>
      </c>
      <c r="B3" s="3">
        <v>10</v>
      </c>
      <c r="C3" s="3">
        <v>40</v>
      </c>
      <c r="D3" s="3">
        <v>30</v>
      </c>
      <c r="E3" s="3">
        <v>10</v>
      </c>
      <c r="F3" s="4">
        <v>20</v>
      </c>
      <c r="G3" s="22">
        <v>10</v>
      </c>
      <c r="H3" s="22">
        <v>40</v>
      </c>
      <c r="I3" s="22">
        <v>50</v>
      </c>
      <c r="J3" s="22">
        <v>10</v>
      </c>
      <c r="K3" s="22">
        <v>30</v>
      </c>
    </row>
    <row r="4" spans="1:11" x14ac:dyDescent="0.35">
      <c r="A4" s="3" t="s">
        <v>3</v>
      </c>
      <c r="B4" s="3">
        <v>40</v>
      </c>
      <c r="C4" s="3">
        <v>10</v>
      </c>
      <c r="D4" s="3">
        <v>30</v>
      </c>
      <c r="E4" s="4">
        <v>40</v>
      </c>
      <c r="F4" s="3">
        <v>40</v>
      </c>
      <c r="G4" s="22">
        <v>20</v>
      </c>
      <c r="H4" s="22">
        <v>10</v>
      </c>
      <c r="I4" s="22">
        <v>10</v>
      </c>
      <c r="J4" s="22">
        <v>30</v>
      </c>
      <c r="K4" s="22">
        <v>10</v>
      </c>
    </row>
    <row r="5" spans="1:11" x14ac:dyDescent="0.35">
      <c r="A5" s="21" t="s">
        <v>41</v>
      </c>
      <c r="B5" s="22">
        <v>10</v>
      </c>
      <c r="C5" s="22">
        <v>30</v>
      </c>
      <c r="D5" s="22">
        <v>20</v>
      </c>
      <c r="E5" s="22">
        <v>10</v>
      </c>
      <c r="F5" s="22">
        <v>30</v>
      </c>
      <c r="G5" s="22">
        <v>10</v>
      </c>
      <c r="H5" s="22">
        <v>40</v>
      </c>
      <c r="I5" s="22">
        <v>50</v>
      </c>
      <c r="J5" s="22">
        <v>20</v>
      </c>
      <c r="K5" s="22">
        <v>30</v>
      </c>
    </row>
    <row r="6" spans="1:11" x14ac:dyDescent="0.35">
      <c r="A6" s="21" t="s">
        <v>42</v>
      </c>
      <c r="B6" s="22">
        <v>30</v>
      </c>
      <c r="C6" s="22">
        <v>10</v>
      </c>
      <c r="D6" s="22">
        <v>40</v>
      </c>
      <c r="E6" s="22">
        <v>40</v>
      </c>
      <c r="F6" s="22">
        <v>50</v>
      </c>
      <c r="G6" s="22">
        <v>20</v>
      </c>
      <c r="H6" s="22">
        <v>20</v>
      </c>
      <c r="I6" s="22">
        <v>50</v>
      </c>
      <c r="J6" s="22">
        <v>10</v>
      </c>
      <c r="K6" s="2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H17" sqref="H17"/>
    </sheetView>
  </sheetViews>
  <sheetFormatPr defaultRowHeight="13.85" x14ac:dyDescent="0.3"/>
  <cols>
    <col min="1" max="1" width="3.6328125" style="23" bestFit="1" customWidth="1"/>
    <col min="2" max="3" width="8.7265625" style="23"/>
    <col min="4" max="4" width="10.6328125" style="23" bestFit="1" customWidth="1"/>
    <col min="5" max="5" width="8.7265625" style="23"/>
    <col min="6" max="6" width="9.90625" style="23" bestFit="1" customWidth="1"/>
    <col min="7" max="7" width="8.7265625" style="23"/>
    <col min="8" max="17" width="4.6328125" style="23" customWidth="1"/>
    <col min="18" max="16384" width="8.7265625" style="23"/>
  </cols>
  <sheetData>
    <row r="1" spans="1:17" x14ac:dyDescent="0.3">
      <c r="A1" s="3" t="s">
        <v>10</v>
      </c>
      <c r="B1" s="3" t="s">
        <v>14</v>
      </c>
      <c r="C1" s="3" t="s">
        <v>15</v>
      </c>
      <c r="D1" s="3" t="s">
        <v>11</v>
      </c>
      <c r="E1" s="3" t="s">
        <v>12</v>
      </c>
      <c r="F1" s="3" t="s">
        <v>13</v>
      </c>
      <c r="G1" s="21" t="s">
        <v>50</v>
      </c>
      <c r="H1" s="21" t="s">
        <v>1</v>
      </c>
      <c r="I1" s="21" t="s">
        <v>2</v>
      </c>
      <c r="J1" s="21" t="s">
        <v>3</v>
      </c>
      <c r="K1" s="21" t="s">
        <v>41</v>
      </c>
      <c r="L1" s="21" t="s">
        <v>42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</row>
    <row r="2" spans="1:17" x14ac:dyDescent="0.3">
      <c r="A2" s="3" t="s">
        <v>49</v>
      </c>
      <c r="B2" s="3">
        <v>5</v>
      </c>
      <c r="C2" s="3">
        <v>55</v>
      </c>
      <c r="D2" s="3">
        <v>0</v>
      </c>
      <c r="E2" s="3">
        <v>0</v>
      </c>
      <c r="F2" s="3">
        <v>500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3">
      <c r="A3" s="3" t="s">
        <v>5</v>
      </c>
      <c r="B3" s="3">
        <v>15</v>
      </c>
      <c r="C3" s="3">
        <v>90</v>
      </c>
      <c r="D3" s="3">
        <v>20</v>
      </c>
      <c r="E3" s="3">
        <v>0</v>
      </c>
      <c r="F3" s="3">
        <v>250</v>
      </c>
      <c r="G3" s="25">
        <v>50</v>
      </c>
      <c r="H3" s="25">
        <v>1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</row>
    <row r="4" spans="1:17" x14ac:dyDescent="0.3">
      <c r="A4" s="3" t="s">
        <v>7</v>
      </c>
      <c r="B4" s="3">
        <v>50</v>
      </c>
      <c r="C4" s="3">
        <v>90</v>
      </c>
      <c r="D4" s="3">
        <v>30</v>
      </c>
      <c r="E4" s="3">
        <v>100</v>
      </c>
      <c r="F4" s="3">
        <v>400</v>
      </c>
      <c r="G4" s="25">
        <v>40</v>
      </c>
      <c r="H4" s="25">
        <v>0</v>
      </c>
      <c r="I4" s="25">
        <v>1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</row>
    <row r="5" spans="1:17" x14ac:dyDescent="0.3">
      <c r="A5" s="3" t="s">
        <v>8</v>
      </c>
      <c r="B5" s="3">
        <v>80</v>
      </c>
      <c r="C5" s="3">
        <v>90</v>
      </c>
      <c r="D5" s="3">
        <v>40</v>
      </c>
      <c r="E5" s="3">
        <v>100</v>
      </c>
      <c r="F5" s="3">
        <v>300</v>
      </c>
      <c r="G5" s="25">
        <v>20</v>
      </c>
      <c r="H5" s="25">
        <v>0</v>
      </c>
      <c r="I5" s="25">
        <v>0</v>
      </c>
      <c r="J5" s="25">
        <v>1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</row>
    <row r="6" spans="1:17" x14ac:dyDescent="0.3">
      <c r="A6" s="3" t="s">
        <v>9</v>
      </c>
      <c r="B6" s="3">
        <v>55</v>
      </c>
      <c r="C6" s="3">
        <v>80</v>
      </c>
      <c r="D6" s="3">
        <v>20</v>
      </c>
      <c r="E6" s="3">
        <v>100</v>
      </c>
      <c r="F6" s="3">
        <v>450</v>
      </c>
      <c r="G6" s="25">
        <v>30</v>
      </c>
      <c r="H6" s="25">
        <v>0</v>
      </c>
      <c r="I6" s="25">
        <v>0</v>
      </c>
      <c r="J6" s="25">
        <v>0</v>
      </c>
      <c r="K6" s="25">
        <v>0</v>
      </c>
      <c r="L6" s="25">
        <v>1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</row>
    <row r="7" spans="1:17" x14ac:dyDescent="0.3">
      <c r="A7" s="21" t="s">
        <v>43</v>
      </c>
      <c r="B7" s="25">
        <v>35</v>
      </c>
      <c r="C7" s="25">
        <v>60</v>
      </c>
      <c r="D7" s="25">
        <v>40</v>
      </c>
      <c r="E7" s="25">
        <v>50</v>
      </c>
      <c r="F7" s="25">
        <v>300</v>
      </c>
      <c r="G7" s="25">
        <v>50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0</v>
      </c>
    </row>
    <row r="8" spans="1:17" x14ac:dyDescent="0.3">
      <c r="A8" s="21" t="s">
        <v>44</v>
      </c>
      <c r="B8" s="25">
        <v>75</v>
      </c>
      <c r="C8" s="25">
        <v>55</v>
      </c>
      <c r="D8" s="25">
        <v>20</v>
      </c>
      <c r="E8" s="25">
        <v>0</v>
      </c>
      <c r="F8" s="25">
        <v>200</v>
      </c>
      <c r="G8" s="25">
        <v>15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1</v>
      </c>
      <c r="O8" s="25">
        <v>0</v>
      </c>
      <c r="P8" s="25">
        <v>0</v>
      </c>
      <c r="Q8" s="25">
        <v>0</v>
      </c>
    </row>
    <row r="9" spans="1:17" x14ac:dyDescent="0.3">
      <c r="A9" s="21" t="s">
        <v>45</v>
      </c>
      <c r="B9" s="25">
        <v>45</v>
      </c>
      <c r="C9" s="25">
        <v>25</v>
      </c>
      <c r="D9" s="25">
        <v>30</v>
      </c>
      <c r="E9" s="25">
        <v>100</v>
      </c>
      <c r="F9" s="25">
        <v>450</v>
      </c>
      <c r="G9" s="25">
        <v>40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1</v>
      </c>
      <c r="P9" s="25">
        <v>0</v>
      </c>
      <c r="Q9" s="25">
        <v>0</v>
      </c>
    </row>
    <row r="10" spans="1:17" x14ac:dyDescent="0.3">
      <c r="A10" s="21" t="s">
        <v>46</v>
      </c>
      <c r="B10" s="25">
        <v>10</v>
      </c>
      <c r="C10" s="25">
        <v>15</v>
      </c>
      <c r="D10" s="25">
        <v>20</v>
      </c>
      <c r="E10" s="25">
        <v>50</v>
      </c>
      <c r="F10" s="25">
        <v>400</v>
      </c>
      <c r="G10" s="25">
        <v>10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1</v>
      </c>
      <c r="Q10" s="25">
        <v>0</v>
      </c>
    </row>
    <row r="11" spans="1:17" x14ac:dyDescent="0.3">
      <c r="A11" s="21" t="s">
        <v>47</v>
      </c>
      <c r="B11" s="25">
        <v>45</v>
      </c>
      <c r="C11" s="25">
        <v>10</v>
      </c>
      <c r="D11" s="25">
        <v>30</v>
      </c>
      <c r="E11" s="25">
        <v>150</v>
      </c>
      <c r="F11" s="25">
        <v>350</v>
      </c>
      <c r="G11" s="25">
        <v>30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1</v>
      </c>
    </row>
    <row r="12" spans="1:17" x14ac:dyDescent="0.3">
      <c r="A12" s="21" t="s">
        <v>48</v>
      </c>
      <c r="B12" s="25">
        <v>70</v>
      </c>
      <c r="C12" s="25">
        <v>15</v>
      </c>
      <c r="D12" s="25">
        <v>20</v>
      </c>
      <c r="E12" s="25">
        <v>100</v>
      </c>
      <c r="F12" s="25">
        <v>450</v>
      </c>
      <c r="G12" s="25">
        <v>40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 1</vt:lpstr>
      <vt:lpstr>Tourists</vt:lpstr>
      <vt:lpstr>POIs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Sylejmani</dc:creator>
  <cp:lastModifiedBy>user</cp:lastModifiedBy>
  <dcterms:created xsi:type="dcterms:W3CDTF">2012-02-22T14:18:55Z</dcterms:created>
  <dcterms:modified xsi:type="dcterms:W3CDTF">2012-07-18T14:38:11Z</dcterms:modified>
</cp:coreProperties>
</file>