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28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O74" i="1" l="1"/>
  <c r="M75" i="1"/>
  <c r="M74" i="1"/>
  <c r="O75" i="1"/>
  <c r="L75" i="1"/>
  <c r="L74" i="1"/>
  <c r="J76" i="1"/>
  <c r="J75" i="1"/>
  <c r="H75" i="1"/>
  <c r="G75" i="1"/>
  <c r="H76" i="1"/>
  <c r="G76" i="1"/>
  <c r="B77" i="1"/>
  <c r="C77" i="1"/>
  <c r="A77" i="1"/>
  <c r="C76" i="1"/>
  <c r="B76" i="1"/>
  <c r="A76" i="1"/>
  <c r="M68" i="1"/>
  <c r="L68" i="1"/>
  <c r="M69" i="1"/>
  <c r="L69" i="1"/>
  <c r="H69" i="1"/>
  <c r="G69" i="1"/>
  <c r="H70" i="1"/>
  <c r="G70" i="1"/>
  <c r="D69" i="1"/>
  <c r="C69" i="1"/>
  <c r="D68" i="1"/>
  <c r="C68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50" i="1"/>
  <c r="M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50" i="1"/>
  <c r="H66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50" i="1"/>
  <c r="B65" i="1"/>
  <c r="K30" i="1"/>
  <c r="K29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8" i="1"/>
  <c r="B46" i="1"/>
  <c r="F19" i="1"/>
  <c r="I6" i="1"/>
  <c r="I5" i="1"/>
</calcChain>
</file>

<file path=xl/sharedStrings.xml><?xml version="1.0" encoding="utf-8"?>
<sst xmlns="http://schemas.openxmlformats.org/spreadsheetml/2006/main" count="130" uniqueCount="66">
  <si>
    <t>google</t>
  </si>
  <si>
    <t>allegro kategoria</t>
  </si>
  <si>
    <t>direct</t>
  </si>
  <si>
    <t>kategoria dzialu allegro</t>
  </si>
  <si>
    <t>allegro strona dzialu</t>
  </si>
  <si>
    <t>allegro kategoria layer</t>
  </si>
  <si>
    <t>allegro listing</t>
  </si>
  <si>
    <t>allegro show item</t>
  </si>
  <si>
    <t>allegro item not found</t>
  </si>
  <si>
    <t>allegro archiwum</t>
  </si>
  <si>
    <t>facebook</t>
  </si>
  <si>
    <t>referer</t>
  </si>
  <si>
    <t>liczba sesji w tym dniu</t>
  </si>
  <si>
    <t>liczba uid_ w tym dniu</t>
  </si>
  <si>
    <t>liczba sesji z warunkami</t>
  </si>
  <si>
    <t>liczba uid z warunkami</t>
  </si>
  <si>
    <t>search_scope=wszystkie+działy</t>
  </si>
  <si>
    <t>search_scope=category-1454</t>
  </si>
  <si>
    <t>unique sessions</t>
  </si>
  <si>
    <t>już po pierwszym filtrze</t>
  </si>
  <si>
    <t>brane do badania</t>
  </si>
  <si>
    <t>niepewne</t>
  </si>
  <si>
    <t>allegro kategorie i działy:</t>
  </si>
  <si>
    <t>allegro category</t>
  </si>
  <si>
    <t>allegro main site</t>
  </si>
  <si>
    <t>req 2 all departments</t>
  </si>
  <si>
    <t>allegro my account</t>
  </si>
  <si>
    <t>allegro cart</t>
  </si>
  <si>
    <t>others</t>
  </si>
  <si>
    <t>allegro sellers listing</t>
  </si>
  <si>
    <t>2 krok bez kategorii</t>
  </si>
  <si>
    <t>view item</t>
  </si>
  <si>
    <t>search listing</t>
  </si>
  <si>
    <t>category listing</t>
  </si>
  <si>
    <t>home</t>
  </si>
  <si>
    <t>department</t>
  </si>
  <si>
    <t>recommendation</t>
  </si>
  <si>
    <t>myaccount</t>
  </si>
  <si>
    <t>item not found</t>
  </si>
  <si>
    <t>seller items listing</t>
  </si>
  <si>
    <t>show user</t>
  </si>
  <si>
    <t>add new item 1</t>
  </si>
  <si>
    <t>add new item 2</t>
  </si>
  <si>
    <t>special listing</t>
  </si>
  <si>
    <t>add new item 3</t>
  </si>
  <si>
    <t>send mail to seller</t>
  </si>
  <si>
    <t>prebid</t>
  </si>
  <si>
    <t>url</t>
  </si>
  <si>
    <t>kategoria allegro</t>
  </si>
  <si>
    <t>artykul allegro</t>
  </si>
  <si>
    <t>koszyk</t>
  </si>
  <si>
    <t>dzial allegro</t>
  </si>
  <si>
    <t>null</t>
  </si>
  <si>
    <t>=====&gt;</t>
  </si>
  <si>
    <t>3 krok</t>
  </si>
  <si>
    <t>===&gt;</t>
  </si>
  <si>
    <t>zmiana frazy</t>
  </si>
  <si>
    <t>filtry</t>
  </si>
  <si>
    <t>całości</t>
  </si>
  <si>
    <t>query</t>
  </si>
  <si>
    <t>kat</t>
  </si>
  <si>
    <t>fraza ta sama</t>
  </si>
  <si>
    <t>krok 4</t>
  </si>
  <si>
    <t>filtr</t>
  </si>
  <si>
    <t>fraza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</si>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</sst>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9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abSelected="1" topLeftCell="B46" workbookViewId="0">
      <selection activeCell="J75" sqref="J75"/>
    </sheetView>
  </sheetViews>
  <sheetFormatPr defaultRowHeight="14.4" x14ac:dyDescent="0.3"/>
  <cols>
    <col min="1" max="1" width="25.88671875" bestFit="1" customWidth="1"/>
    <col min="2" max="2" width="13.6640625" bestFit="1" customWidth="1"/>
    <col min="3" max="3" width="12.88671875" bestFit="1" customWidth="1"/>
    <col min="5" max="5" width="24" customWidth="1"/>
    <col min="7" max="7" width="18.44140625" customWidth="1"/>
    <col min="11" max="11" width="21.88671875" bestFit="1" customWidth="1"/>
    <col min="12" max="12" width="12.77734375" customWidth="1"/>
  </cols>
  <sheetData>
    <row r="1" spans="1:9" x14ac:dyDescent="0.3">
      <c r="A1" t="s">
        <v>11</v>
      </c>
      <c r="B1" t="s">
        <v>18</v>
      </c>
    </row>
    <row r="2" spans="1:9" x14ac:dyDescent="0.3">
      <c r="A2" s="3" t="s">
        <v>24</v>
      </c>
      <c r="B2" s="3">
        <v>1045441</v>
      </c>
    </row>
    <row r="3" spans="1:9" x14ac:dyDescent="0.3">
      <c r="A3" s="3" t="s">
        <v>0</v>
      </c>
      <c r="B3" s="3">
        <v>136856</v>
      </c>
      <c r="E3" t="s">
        <v>12</v>
      </c>
      <c r="H3">
        <v>5329904</v>
      </c>
    </row>
    <row r="4" spans="1:9" x14ac:dyDescent="0.3">
      <c r="A4" s="4" t="s">
        <v>23</v>
      </c>
      <c r="B4" s="4">
        <v>251961</v>
      </c>
      <c r="E4" t="s">
        <v>13</v>
      </c>
      <c r="H4">
        <v>3869325</v>
      </c>
    </row>
    <row r="5" spans="1:9" x14ac:dyDescent="0.3">
      <c r="A5" s="3" t="s">
        <v>2</v>
      </c>
      <c r="B5" s="3">
        <v>94598</v>
      </c>
      <c r="E5" t="s">
        <v>14</v>
      </c>
      <c r="H5">
        <v>1619537</v>
      </c>
      <c r="I5" s="2">
        <f>H5/H3</f>
        <v>0.30385856855958382</v>
      </c>
    </row>
    <row r="6" spans="1:9" x14ac:dyDescent="0.3">
      <c r="A6" s="3" t="s">
        <v>25</v>
      </c>
      <c r="B6" s="3">
        <v>51855</v>
      </c>
      <c r="E6" t="s">
        <v>15</v>
      </c>
      <c r="H6">
        <v>1304468</v>
      </c>
      <c r="I6" s="2">
        <f>H6/H4</f>
        <v>0.3371306364805231</v>
      </c>
    </row>
    <row r="7" spans="1:9" x14ac:dyDescent="0.3">
      <c r="A7" s="4" t="s">
        <v>6</v>
      </c>
      <c r="B7" s="4">
        <v>17861</v>
      </c>
    </row>
    <row r="8" spans="1:9" x14ac:dyDescent="0.3">
      <c r="A8" s="5" t="s">
        <v>7</v>
      </c>
      <c r="B8" s="5">
        <v>15228</v>
      </c>
    </row>
    <row r="9" spans="1:9" x14ac:dyDescent="0.3">
      <c r="A9" s="3" t="s">
        <v>9</v>
      </c>
      <c r="B9" s="3">
        <v>4679</v>
      </c>
    </row>
    <row r="10" spans="1:9" x14ac:dyDescent="0.3">
      <c r="A10" s="3" t="s">
        <v>26</v>
      </c>
      <c r="B10" s="3">
        <v>4386</v>
      </c>
      <c r="E10" t="s">
        <v>16</v>
      </c>
    </row>
    <row r="11" spans="1:9" x14ac:dyDescent="0.3">
      <c r="A11" s="3" t="s">
        <v>27</v>
      </c>
      <c r="B11" s="3">
        <v>3853</v>
      </c>
      <c r="E11" t="s">
        <v>17</v>
      </c>
    </row>
    <row r="12" spans="1:9" x14ac:dyDescent="0.3">
      <c r="A12" s="5" t="s">
        <v>28</v>
      </c>
      <c r="B12" s="5">
        <v>2786</v>
      </c>
    </row>
    <row r="13" spans="1:9" x14ac:dyDescent="0.3">
      <c r="A13" s="3" t="s">
        <v>8</v>
      </c>
      <c r="B13" s="3">
        <v>2569</v>
      </c>
    </row>
    <row r="14" spans="1:9" x14ac:dyDescent="0.3">
      <c r="A14" s="5" t="s">
        <v>29</v>
      </c>
      <c r="B14" s="5">
        <v>763</v>
      </c>
      <c r="E14" t="s">
        <v>22</v>
      </c>
    </row>
    <row r="15" spans="1:9" x14ac:dyDescent="0.3">
      <c r="A15" s="3" t="s">
        <v>10</v>
      </c>
      <c r="B15" s="3">
        <v>353</v>
      </c>
      <c r="E15" s="4" t="s">
        <v>1</v>
      </c>
      <c r="F15" s="4">
        <v>103129</v>
      </c>
    </row>
    <row r="16" spans="1:9" x14ac:dyDescent="0.3">
      <c r="E16" s="4" t="s">
        <v>3</v>
      </c>
      <c r="F16" s="4">
        <v>71600</v>
      </c>
    </row>
    <row r="17" spans="1:11" x14ac:dyDescent="0.3">
      <c r="E17" s="4" t="s">
        <v>4</v>
      </c>
      <c r="F17" s="4">
        <v>45355</v>
      </c>
    </row>
    <row r="18" spans="1:11" x14ac:dyDescent="0.3">
      <c r="E18" s="4" t="s">
        <v>5</v>
      </c>
      <c r="F18" s="4">
        <v>31877</v>
      </c>
    </row>
    <row r="19" spans="1:11" x14ac:dyDescent="0.3">
      <c r="F19">
        <f>SUM(F15:F18)</f>
        <v>251961</v>
      </c>
    </row>
    <row r="20" spans="1:11" x14ac:dyDescent="0.3">
      <c r="E20" s="4" t="s">
        <v>19</v>
      </c>
    </row>
    <row r="21" spans="1:11" x14ac:dyDescent="0.3">
      <c r="E21" s="3" t="s">
        <v>20</v>
      </c>
    </row>
    <row r="22" spans="1:11" x14ac:dyDescent="0.3">
      <c r="E22" s="5" t="s">
        <v>21</v>
      </c>
    </row>
    <row r="26" spans="1:11" x14ac:dyDescent="0.3">
      <c r="A26" t="s">
        <v>30</v>
      </c>
    </row>
    <row r="27" spans="1:11" x14ac:dyDescent="0.3">
      <c r="A27" t="s">
        <v>47</v>
      </c>
      <c r="B27" t="s">
        <v>18</v>
      </c>
    </row>
    <row r="28" spans="1:11" x14ac:dyDescent="0.3">
      <c r="A28" t="s">
        <v>31</v>
      </c>
      <c r="B28">
        <v>588158</v>
      </c>
      <c r="C28" s="1">
        <f>B28/$B$46</f>
        <v>0.43535204449464615</v>
      </c>
    </row>
    <row r="29" spans="1:11" x14ac:dyDescent="0.3">
      <c r="A29" t="s">
        <v>32</v>
      </c>
      <c r="B29">
        <v>536300</v>
      </c>
      <c r="C29" s="1">
        <f t="shared" ref="C29:C45" si="0">B29/$B$46</f>
        <v>0.39696697394659042</v>
      </c>
      <c r="D29" s="6" t="s">
        <v>55</v>
      </c>
      <c r="E29" s="6" t="s">
        <v>55</v>
      </c>
      <c r="F29" s="6" t="s">
        <v>55</v>
      </c>
      <c r="G29" s="6" t="s">
        <v>55</v>
      </c>
      <c r="H29" s="6" t="s">
        <v>55</v>
      </c>
      <c r="I29" s="6">
        <v>232280</v>
      </c>
      <c r="J29" t="s">
        <v>56</v>
      </c>
      <c r="K29" s="1">
        <f>I29/B46</f>
        <v>0.17193266587416375</v>
      </c>
    </row>
    <row r="30" spans="1:11" x14ac:dyDescent="0.3">
      <c r="A30" t="s">
        <v>33</v>
      </c>
      <c r="B30">
        <v>161815</v>
      </c>
      <c r="C30" s="1">
        <f t="shared" si="0"/>
        <v>0.11977477324103586</v>
      </c>
      <c r="I30">
        <v>536300</v>
      </c>
      <c r="K30" s="1">
        <f>(I30-I29)/B46</f>
        <v>0.22503430807242666</v>
      </c>
    </row>
    <row r="31" spans="1:11" x14ac:dyDescent="0.3">
      <c r="A31" t="s">
        <v>34</v>
      </c>
      <c r="B31">
        <v>46511</v>
      </c>
      <c r="C31" s="1">
        <f t="shared" si="0"/>
        <v>3.4427243940387597E-2</v>
      </c>
    </row>
    <row r="32" spans="1:11" x14ac:dyDescent="0.3">
      <c r="A32" t="s">
        <v>36</v>
      </c>
      <c r="B32">
        <v>5869</v>
      </c>
      <c r="C32" s="1">
        <f t="shared" si="0"/>
        <v>4.3442087825704629E-3</v>
      </c>
    </row>
    <row r="33" spans="1:6" x14ac:dyDescent="0.3">
      <c r="A33" t="s">
        <v>37</v>
      </c>
      <c r="B33">
        <v>3558</v>
      </c>
      <c r="C33" s="1">
        <f t="shared" si="0"/>
        <v>2.6336164335296827E-3</v>
      </c>
      <c r="D33" s="6" t="s">
        <v>53</v>
      </c>
      <c r="E33" s="7" t="s">
        <v>48</v>
      </c>
      <c r="F33" s="8">
        <v>2100</v>
      </c>
    </row>
    <row r="34" spans="1:6" x14ac:dyDescent="0.3">
      <c r="A34" t="s">
        <v>38</v>
      </c>
      <c r="B34">
        <v>2840</v>
      </c>
      <c r="C34" s="1">
        <f t="shared" si="0"/>
        <v>2.1021558941046372E-3</v>
      </c>
      <c r="E34" s="9" t="s">
        <v>49</v>
      </c>
      <c r="F34" s="10">
        <v>1144</v>
      </c>
    </row>
    <row r="35" spans="1:6" x14ac:dyDescent="0.3">
      <c r="A35" t="s">
        <v>39</v>
      </c>
      <c r="B35">
        <v>1807</v>
      </c>
      <c r="C35" s="1">
        <f t="shared" si="0"/>
        <v>1.3375336974109434E-3</v>
      </c>
      <c r="E35" s="9" t="s">
        <v>50</v>
      </c>
      <c r="F35" s="10">
        <v>483</v>
      </c>
    </row>
    <row r="36" spans="1:6" x14ac:dyDescent="0.3">
      <c r="A36" t="s">
        <v>40</v>
      </c>
      <c r="B36">
        <v>1749</v>
      </c>
      <c r="C36" s="1">
        <f t="shared" si="0"/>
        <v>1.2946023446440177E-3</v>
      </c>
      <c r="E36" s="9" t="s">
        <v>52</v>
      </c>
      <c r="F36" s="10">
        <v>364</v>
      </c>
    </row>
    <row r="37" spans="1:6" x14ac:dyDescent="0.3">
      <c r="A37" t="s">
        <v>41</v>
      </c>
      <c r="B37">
        <v>216</v>
      </c>
      <c r="C37" s="1">
        <f t="shared" si="0"/>
        <v>1.5988227926993015E-4</v>
      </c>
      <c r="E37" s="11" t="s">
        <v>51</v>
      </c>
      <c r="F37" s="12">
        <v>192</v>
      </c>
    </row>
    <row r="38" spans="1:6" x14ac:dyDescent="0.3">
      <c r="A38" t="s">
        <v>42</v>
      </c>
      <c r="B38">
        <v>131</v>
      </c>
      <c r="C38" s="1">
        <f t="shared" si="0"/>
        <v>9.6965641594263182E-5</v>
      </c>
    </row>
    <row r="39" spans="1:6" x14ac:dyDescent="0.3">
      <c r="A39" t="s">
        <v>43</v>
      </c>
      <c r="B39">
        <v>22</v>
      </c>
      <c r="C39" s="1">
        <f t="shared" si="0"/>
        <v>1.6284306221937329E-5</v>
      </c>
    </row>
    <row r="40" spans="1:6" x14ac:dyDescent="0.3">
      <c r="A40" t="s">
        <v>44</v>
      </c>
      <c r="B40">
        <v>13</v>
      </c>
      <c r="C40" s="1">
        <f t="shared" si="0"/>
        <v>9.6225445856902404E-6</v>
      </c>
    </row>
    <row r="41" spans="1:6" x14ac:dyDescent="0.3">
      <c r="A41" t="s">
        <v>45</v>
      </c>
      <c r="B41">
        <v>11</v>
      </c>
      <c r="C41" s="1">
        <f t="shared" si="0"/>
        <v>8.1421531109686644E-6</v>
      </c>
    </row>
    <row r="42" spans="1:6" x14ac:dyDescent="0.3">
      <c r="A42" t="s">
        <v>46</v>
      </c>
      <c r="B42">
        <v>3</v>
      </c>
      <c r="C42" s="1">
        <f t="shared" si="0"/>
        <v>2.2205872120823631E-6</v>
      </c>
    </row>
    <row r="43" spans="1:6" x14ac:dyDescent="0.3">
      <c r="A43" s="9" t="s">
        <v>49</v>
      </c>
      <c r="B43" s="10">
        <v>1144</v>
      </c>
      <c r="C43" s="1">
        <f t="shared" si="0"/>
        <v>8.467839235407411E-4</v>
      </c>
    </row>
    <row r="44" spans="1:6" x14ac:dyDescent="0.3">
      <c r="A44" s="9" t="s">
        <v>50</v>
      </c>
      <c r="B44" s="10">
        <v>483</v>
      </c>
      <c r="C44" s="1">
        <f t="shared" si="0"/>
        <v>3.5751454114526046E-4</v>
      </c>
    </row>
    <row r="45" spans="1:6" x14ac:dyDescent="0.3">
      <c r="A45" s="9" t="s">
        <v>52</v>
      </c>
      <c r="B45" s="10">
        <v>364</v>
      </c>
      <c r="C45" s="1">
        <f t="shared" si="0"/>
        <v>2.694312483993267E-4</v>
      </c>
    </row>
    <row r="46" spans="1:6" x14ac:dyDescent="0.3">
      <c r="B46">
        <f>SUM(B28:B45)</f>
        <v>1350994</v>
      </c>
    </row>
    <row r="48" spans="1:6" x14ac:dyDescent="0.3">
      <c r="A48" t="s">
        <v>54</v>
      </c>
    </row>
    <row r="49" spans="1:15" x14ac:dyDescent="0.3">
      <c r="A49" t="s">
        <v>57</v>
      </c>
      <c r="D49" t="s">
        <v>58</v>
      </c>
      <c r="G49" t="s">
        <v>59</v>
      </c>
      <c r="L49" t="s">
        <v>60</v>
      </c>
    </row>
    <row r="50" spans="1:15" x14ac:dyDescent="0.3">
      <c r="A50" t="s">
        <v>32</v>
      </c>
      <c r="B50">
        <v>143149</v>
      </c>
      <c r="C50" s="1">
        <f>B50/$B$65</f>
        <v>0.46829691180319288</v>
      </c>
      <c r="D50" s="1">
        <f>B50/$B$46</f>
        <v>0.10595827960745939</v>
      </c>
      <c r="G50" t="s">
        <v>32</v>
      </c>
      <c r="H50">
        <v>112155</v>
      </c>
      <c r="I50" s="1">
        <f>H50/$H$66</f>
        <v>0.47802218878797048</v>
      </c>
      <c r="J50" s="1">
        <f>H50/$B$46</f>
        <v>8.3016652923699141E-2</v>
      </c>
      <c r="L50" t="s">
        <v>33</v>
      </c>
      <c r="M50">
        <v>113560</v>
      </c>
      <c r="N50" s="1">
        <f>M50/$M$65</f>
        <v>0.69412354372195939</v>
      </c>
      <c r="O50" s="1">
        <f>M50/$B$46</f>
        <v>8.4056627934691056E-2</v>
      </c>
    </row>
    <row r="51" spans="1:15" x14ac:dyDescent="0.3">
      <c r="A51" t="s">
        <v>31</v>
      </c>
      <c r="B51">
        <v>133729</v>
      </c>
      <c r="C51" s="1">
        <f t="shared" ref="C51:C64" si="1">B51/$B$65</f>
        <v>0.43748037163046322</v>
      </c>
      <c r="D51" s="1">
        <f t="shared" ref="D51:D64" si="2">B51/$B$46</f>
        <v>9.8985635761520779E-2</v>
      </c>
      <c r="G51" t="s">
        <v>31</v>
      </c>
      <c r="H51">
        <v>97652</v>
      </c>
      <c r="I51" s="1">
        <f t="shared" ref="I51:I64" si="3">H51/$H$66</f>
        <v>0.41620812963775927</v>
      </c>
      <c r="J51" s="1">
        <f t="shared" ref="J51:J64" si="4">H51/$B$46</f>
        <v>7.2281594144755643E-2</v>
      </c>
      <c r="L51" t="s">
        <v>31</v>
      </c>
      <c r="M51">
        <v>24423</v>
      </c>
      <c r="N51" s="1">
        <f t="shared" ref="N51:N64" si="5">M51/$M$65</f>
        <v>0.14928301610004768</v>
      </c>
      <c r="O51" s="1">
        <f t="shared" ref="O51:O64" si="6">M51/$B$46</f>
        <v>1.8077800493562519E-2</v>
      </c>
    </row>
    <row r="52" spans="1:15" x14ac:dyDescent="0.3">
      <c r="A52" t="s">
        <v>33</v>
      </c>
      <c r="B52">
        <v>16676</v>
      </c>
      <c r="C52" s="1">
        <f t="shared" si="1"/>
        <v>5.4553781732530754E-2</v>
      </c>
      <c r="D52" s="1">
        <f t="shared" si="2"/>
        <v>1.2343504116228496E-2</v>
      </c>
      <c r="G52" t="s">
        <v>33</v>
      </c>
      <c r="H52">
        <v>14587</v>
      </c>
      <c r="I52" s="1">
        <f t="shared" si="3"/>
        <v>6.2172080316081541E-2</v>
      </c>
      <c r="J52" s="1">
        <f t="shared" si="4"/>
        <v>1.079723522088181E-2</v>
      </c>
      <c r="L52" t="s">
        <v>32</v>
      </c>
      <c r="M52">
        <v>19581</v>
      </c>
      <c r="N52" s="1">
        <f t="shared" si="5"/>
        <v>0.11968680089485459</v>
      </c>
      <c r="O52" s="1">
        <f t="shared" si="6"/>
        <v>1.4493772733261584E-2</v>
      </c>
    </row>
    <row r="53" spans="1:15" x14ac:dyDescent="0.3">
      <c r="A53" t="s">
        <v>34</v>
      </c>
      <c r="B53">
        <v>7395</v>
      </c>
      <c r="C53" s="1">
        <f t="shared" si="1"/>
        <v>2.4191965454069615E-2</v>
      </c>
      <c r="D53" s="1">
        <f t="shared" si="2"/>
        <v>5.4737474777830251E-3</v>
      </c>
      <c r="G53" t="s">
        <v>34</v>
      </c>
      <c r="H53">
        <v>5705</v>
      </c>
      <c r="I53" s="1">
        <f t="shared" si="3"/>
        <v>2.4315604182028189E-2</v>
      </c>
      <c r="J53" s="1">
        <f t="shared" si="4"/>
        <v>4.2228166816432938E-3</v>
      </c>
      <c r="L53" t="s">
        <v>34</v>
      </c>
      <c r="M53">
        <v>2421</v>
      </c>
      <c r="N53" s="1">
        <f t="shared" si="5"/>
        <v>1.4798107602596545E-2</v>
      </c>
      <c r="O53" s="1">
        <f t="shared" si="6"/>
        <v>1.7920138801504669E-3</v>
      </c>
    </row>
    <row r="54" spans="1:15" x14ac:dyDescent="0.3">
      <c r="A54" t="s">
        <v>36</v>
      </c>
      <c r="B54">
        <v>1126</v>
      </c>
      <c r="C54" s="1">
        <f t="shared" si="1"/>
        <v>3.6835906830672599E-3</v>
      </c>
      <c r="D54" s="1">
        <f t="shared" si="2"/>
        <v>8.3346040026824688E-4</v>
      </c>
      <c r="G54" t="s">
        <v>35</v>
      </c>
      <c r="H54">
        <v>1356</v>
      </c>
      <c r="I54" s="1">
        <f t="shared" si="3"/>
        <v>5.7794845347642811E-3</v>
      </c>
      <c r="J54" s="1">
        <f t="shared" si="4"/>
        <v>1.0037054198612282E-3</v>
      </c>
      <c r="L54" t="s">
        <v>35</v>
      </c>
      <c r="M54">
        <v>1523</v>
      </c>
      <c r="N54" s="1">
        <f t="shared" si="5"/>
        <v>9.309177149423602E-3</v>
      </c>
      <c r="O54" s="1">
        <f t="shared" si="6"/>
        <v>1.1273181080004796E-3</v>
      </c>
    </row>
    <row r="55" spans="1:15" x14ac:dyDescent="0.3">
      <c r="A55" t="s">
        <v>35</v>
      </c>
      <c r="B55">
        <v>1078</v>
      </c>
      <c r="C55" s="1">
        <f t="shared" si="1"/>
        <v>3.5265637267730961E-3</v>
      </c>
      <c r="D55" s="1">
        <f t="shared" si="2"/>
        <v>7.9793100487492912E-4</v>
      </c>
      <c r="G55" t="s">
        <v>36</v>
      </c>
      <c r="H55">
        <v>1258</v>
      </c>
      <c r="I55" s="1">
        <f t="shared" si="3"/>
        <v>5.3617931745822021E-3</v>
      </c>
      <c r="J55" s="1">
        <f t="shared" si="4"/>
        <v>9.3116623759987086E-4</v>
      </c>
      <c r="L55" t="s">
        <v>36</v>
      </c>
      <c r="M55">
        <v>1272</v>
      </c>
      <c r="N55" s="1">
        <f t="shared" si="5"/>
        <v>7.7749660762093369E-3</v>
      </c>
      <c r="O55" s="1">
        <f t="shared" si="6"/>
        <v>9.4152897792292196E-4</v>
      </c>
    </row>
    <row r="56" spans="1:15" x14ac:dyDescent="0.3">
      <c r="A56" t="s">
        <v>37</v>
      </c>
      <c r="B56">
        <v>874</v>
      </c>
      <c r="C56" s="1">
        <f t="shared" si="1"/>
        <v>2.8591991625228999E-3</v>
      </c>
      <c r="D56" s="1">
        <f t="shared" si="2"/>
        <v>6.4693107445332849E-4</v>
      </c>
      <c r="H56">
        <v>589</v>
      </c>
      <c r="I56" s="1">
        <f t="shared" si="3"/>
        <v>2.5104103178290277E-3</v>
      </c>
      <c r="J56" s="1">
        <f t="shared" si="4"/>
        <v>4.3597528930550394E-4</v>
      </c>
      <c r="M56">
        <v>290</v>
      </c>
      <c r="N56" s="1">
        <f t="shared" si="5"/>
        <v>1.7725944670603049E-3</v>
      </c>
      <c r="O56" s="1">
        <f t="shared" si="6"/>
        <v>2.1465676383462844E-4</v>
      </c>
    </row>
    <row r="57" spans="1:15" x14ac:dyDescent="0.3">
      <c r="B57">
        <v>798</v>
      </c>
      <c r="C57" s="1">
        <f t="shared" si="1"/>
        <v>2.6105731483904737E-3</v>
      </c>
      <c r="D57" s="1">
        <f t="shared" si="2"/>
        <v>5.9067619841390862E-4</v>
      </c>
      <c r="G57" t="s">
        <v>38</v>
      </c>
      <c r="H57">
        <v>482</v>
      </c>
      <c r="I57" s="1">
        <f t="shared" si="3"/>
        <v>2.0543595470179821E-3</v>
      </c>
      <c r="J57" s="1">
        <f t="shared" si="4"/>
        <v>3.5677434540789968E-4</v>
      </c>
      <c r="L57" t="s">
        <v>37</v>
      </c>
      <c r="M57">
        <v>200</v>
      </c>
      <c r="N57" s="1">
        <f t="shared" si="5"/>
        <v>1.2224789428002102E-3</v>
      </c>
      <c r="O57" s="1">
        <f t="shared" si="6"/>
        <v>1.4803914747215754E-4</v>
      </c>
    </row>
    <row r="58" spans="1:15" x14ac:dyDescent="0.3">
      <c r="A58" t="s">
        <v>39</v>
      </c>
      <c r="B58">
        <v>289</v>
      </c>
      <c r="C58" s="1">
        <f t="shared" si="1"/>
        <v>9.4543313268777805E-4</v>
      </c>
      <c r="D58" s="1">
        <f t="shared" si="2"/>
        <v>2.1391656809726764E-4</v>
      </c>
      <c r="G58" t="s">
        <v>37</v>
      </c>
      <c r="H58">
        <v>419</v>
      </c>
      <c r="I58" s="1">
        <f t="shared" si="3"/>
        <v>1.7858436726152168E-3</v>
      </c>
      <c r="J58" s="1">
        <f t="shared" si="4"/>
        <v>3.1014201395417003E-4</v>
      </c>
      <c r="L58" t="s">
        <v>39</v>
      </c>
      <c r="M58">
        <v>181</v>
      </c>
      <c r="N58" s="1">
        <f t="shared" si="5"/>
        <v>1.1063434432341903E-3</v>
      </c>
      <c r="O58" s="1">
        <f t="shared" si="6"/>
        <v>1.3397542846230257E-4</v>
      </c>
    </row>
    <row r="59" spans="1:15" x14ac:dyDescent="0.3">
      <c r="A59" t="s">
        <v>38</v>
      </c>
      <c r="B59">
        <v>282</v>
      </c>
      <c r="C59" s="1">
        <f t="shared" si="1"/>
        <v>9.2253336822821247E-4</v>
      </c>
      <c r="D59" s="1">
        <f t="shared" si="2"/>
        <v>2.0873519793574214E-4</v>
      </c>
      <c r="G59" t="s">
        <v>39</v>
      </c>
      <c r="H59">
        <v>247</v>
      </c>
      <c r="I59" s="1">
        <f t="shared" si="3"/>
        <v>1.052752713928302E-3</v>
      </c>
      <c r="J59" s="1">
        <f t="shared" si="4"/>
        <v>1.8282834712811456E-4</v>
      </c>
      <c r="L59" t="s">
        <v>38</v>
      </c>
      <c r="M59">
        <v>91</v>
      </c>
      <c r="N59" s="1">
        <f t="shared" si="5"/>
        <v>5.5622791897409567E-4</v>
      </c>
      <c r="O59" s="1">
        <f t="shared" si="6"/>
        <v>6.7357812099831676E-5</v>
      </c>
    </row>
    <row r="60" spans="1:15" x14ac:dyDescent="0.3">
      <c r="A60" t="s">
        <v>40</v>
      </c>
      <c r="B60">
        <v>159</v>
      </c>
      <c r="C60" s="1">
        <f t="shared" si="1"/>
        <v>5.2015179272441774E-4</v>
      </c>
      <c r="D60" s="1">
        <f t="shared" si="2"/>
        <v>1.1769112224036525E-4</v>
      </c>
      <c r="G60" t="s">
        <v>40</v>
      </c>
      <c r="H60">
        <v>109</v>
      </c>
      <c r="I60" s="1">
        <f t="shared" si="3"/>
        <v>4.6457508428414949E-4</v>
      </c>
      <c r="J60" s="1">
        <f t="shared" si="4"/>
        <v>8.0681335372325853E-5</v>
      </c>
      <c r="L60" t="s">
        <v>40</v>
      </c>
      <c r="M60">
        <v>34</v>
      </c>
      <c r="N60" s="1">
        <f t="shared" si="5"/>
        <v>2.0782142027603575E-4</v>
      </c>
      <c r="O60" s="1">
        <f t="shared" si="6"/>
        <v>2.5166655070266781E-5</v>
      </c>
    </row>
    <row r="61" spans="1:15" x14ac:dyDescent="0.3">
      <c r="A61" t="s">
        <v>41</v>
      </c>
      <c r="B61">
        <v>70</v>
      </c>
      <c r="C61" s="1">
        <f t="shared" si="1"/>
        <v>2.289976445956556E-4</v>
      </c>
      <c r="D61" s="1">
        <f t="shared" si="2"/>
        <v>5.1813701615255139E-5</v>
      </c>
      <c r="G61" t="s">
        <v>41</v>
      </c>
      <c r="H61">
        <v>34</v>
      </c>
      <c r="I61" s="1">
        <f t="shared" si="3"/>
        <v>1.4491332904276221E-4</v>
      </c>
      <c r="J61" s="1">
        <f t="shared" si="4"/>
        <v>2.5166655070266781E-5</v>
      </c>
      <c r="L61" t="s">
        <v>41</v>
      </c>
      <c r="M61">
        <v>16</v>
      </c>
      <c r="N61" s="1">
        <f t="shared" si="5"/>
        <v>9.7798315424016822E-5</v>
      </c>
      <c r="O61" s="1">
        <f t="shared" si="6"/>
        <v>1.1843131797772603E-5</v>
      </c>
    </row>
    <row r="62" spans="1:15" x14ac:dyDescent="0.3">
      <c r="A62" t="s">
        <v>42</v>
      </c>
      <c r="B62">
        <v>48</v>
      </c>
      <c r="C62" s="1">
        <f t="shared" si="1"/>
        <v>1.5702695629416384E-4</v>
      </c>
      <c r="D62" s="1">
        <f t="shared" si="2"/>
        <v>3.552939539331781E-5</v>
      </c>
      <c r="G62" t="s">
        <v>42</v>
      </c>
      <c r="H62">
        <v>23</v>
      </c>
      <c r="I62" s="1">
        <f t="shared" si="3"/>
        <v>9.8029604940692082E-5</v>
      </c>
      <c r="J62" s="1">
        <f t="shared" si="4"/>
        <v>1.7024501959298117E-5</v>
      </c>
      <c r="L62" t="s">
        <v>42</v>
      </c>
      <c r="M62">
        <v>8</v>
      </c>
      <c r="N62" s="1">
        <f t="shared" si="5"/>
        <v>4.8899157712008411E-5</v>
      </c>
      <c r="O62" s="1">
        <f t="shared" si="6"/>
        <v>5.9215658988863013E-6</v>
      </c>
    </row>
    <row r="63" spans="1:15" x14ac:dyDescent="0.3">
      <c r="A63" t="s">
        <v>44</v>
      </c>
      <c r="B63">
        <v>5</v>
      </c>
      <c r="C63" s="1">
        <f t="shared" si="1"/>
        <v>1.6356974613975398E-5</v>
      </c>
      <c r="D63" s="1">
        <f t="shared" si="2"/>
        <v>3.7009786868039382E-6</v>
      </c>
      <c r="G63" t="s">
        <v>43</v>
      </c>
      <c r="H63">
        <v>3</v>
      </c>
      <c r="I63" s="1">
        <f t="shared" si="3"/>
        <v>1.2786470209655489E-5</v>
      </c>
      <c r="J63" s="1">
        <f t="shared" si="4"/>
        <v>2.2205872120823631E-6</v>
      </c>
      <c r="L63" t="s">
        <v>44</v>
      </c>
      <c r="M63">
        <v>1</v>
      </c>
      <c r="N63" s="1">
        <f t="shared" si="5"/>
        <v>6.1123947140010514E-6</v>
      </c>
      <c r="O63" s="1">
        <f t="shared" si="6"/>
        <v>7.4019573736078767E-7</v>
      </c>
    </row>
    <row r="64" spans="1:15" x14ac:dyDescent="0.3">
      <c r="A64" t="s">
        <v>45</v>
      </c>
      <c r="B64">
        <v>2</v>
      </c>
      <c r="C64" s="1">
        <f t="shared" si="1"/>
        <v>6.5427898455901598E-6</v>
      </c>
      <c r="D64" s="1">
        <f t="shared" si="2"/>
        <v>1.4803914747215753E-6</v>
      </c>
      <c r="G64" t="s">
        <v>45</v>
      </c>
      <c r="H64">
        <v>3</v>
      </c>
      <c r="I64" s="1">
        <f t="shared" si="3"/>
        <v>1.2786470209655489E-5</v>
      </c>
      <c r="J64" s="1">
        <f t="shared" si="4"/>
        <v>2.2205872120823631E-6</v>
      </c>
      <c r="L64" t="s">
        <v>43</v>
      </c>
      <c r="M64">
        <v>1</v>
      </c>
      <c r="N64" s="1">
        <f t="shared" si="5"/>
        <v>6.1123947140010514E-6</v>
      </c>
      <c r="O64" s="1">
        <f t="shared" si="6"/>
        <v>7.4019573736078767E-7</v>
      </c>
    </row>
    <row r="65" spans="1:15" x14ac:dyDescent="0.3">
      <c r="B65">
        <f>SUM(B50:B64)</f>
        <v>305680</v>
      </c>
      <c r="G65" t="s">
        <v>44</v>
      </c>
      <c r="H65">
        <v>1</v>
      </c>
      <c r="M65">
        <f>SUM(M50:M64)</f>
        <v>163602</v>
      </c>
    </row>
    <row r="66" spans="1:15" x14ac:dyDescent="0.3">
      <c r="C66" t="s">
        <v>61</v>
      </c>
      <c r="D66" t="s">
        <v>56</v>
      </c>
      <c r="H66">
        <f>SUM(H50:H65)</f>
        <v>234623</v>
      </c>
      <c r="L66" t="s">
        <v>61</v>
      </c>
      <c r="M66" t="s">
        <v>56</v>
      </c>
    </row>
    <row r="67" spans="1:15" x14ac:dyDescent="0.3">
      <c r="C67">
        <v>114451</v>
      </c>
      <c r="D67">
        <v>31335</v>
      </c>
      <c r="G67" t="s">
        <v>61</v>
      </c>
      <c r="H67" t="s">
        <v>56</v>
      </c>
      <c r="L67">
        <v>9557</v>
      </c>
      <c r="M67">
        <v>4493</v>
      </c>
    </row>
    <row r="68" spans="1:15" x14ac:dyDescent="0.3">
      <c r="C68" s="1">
        <f>C67/B65</f>
        <v>0.37441442030881966</v>
      </c>
      <c r="D68" s="1">
        <f>D67/B65</f>
        <v>0.10250915990578383</v>
      </c>
      <c r="G68">
        <v>43165</v>
      </c>
      <c r="H68">
        <v>68715</v>
      </c>
      <c r="L68" s="1">
        <f>L67/$M$65</f>
        <v>5.841615628170805E-2</v>
      </c>
      <c r="M68" s="1">
        <f>M67/$M$65</f>
        <v>2.7462989450006723E-2</v>
      </c>
    </row>
    <row r="69" spans="1:15" x14ac:dyDescent="0.3">
      <c r="C69" s="1">
        <f>C67/B46</f>
        <v>8.4716142336679512E-2</v>
      </c>
      <c r="D69" s="1">
        <f>D67/B46</f>
        <v>2.3194033430200281E-2</v>
      </c>
      <c r="G69" s="1">
        <f>G68/$H$66</f>
        <v>0.18397599553325975</v>
      </c>
      <c r="H69" s="1">
        <f>H68/$H$66</f>
        <v>0.29287410015215898</v>
      </c>
      <c r="L69" s="1">
        <f>L67/$B$46</f>
        <v>7.0740506619570483E-3</v>
      </c>
      <c r="M69" s="1">
        <f>M67/$B$46</f>
        <v>3.3256994479620191E-3</v>
      </c>
    </row>
    <row r="70" spans="1:15" x14ac:dyDescent="0.3">
      <c r="G70" s="1">
        <f>G68/$B$46</f>
        <v>3.1950549003178404E-2</v>
      </c>
      <c r="H70" s="1">
        <f>H68/$B$46</f>
        <v>5.0862550092746525E-2</v>
      </c>
    </row>
    <row r="71" spans="1:15" x14ac:dyDescent="0.3">
      <c r="L71" t="s">
        <v>63</v>
      </c>
      <c r="M71" t="s">
        <v>64</v>
      </c>
      <c r="O71" t="s">
        <v>65</v>
      </c>
    </row>
    <row r="72" spans="1:15" x14ac:dyDescent="0.3">
      <c r="A72" t="s">
        <v>62</v>
      </c>
      <c r="G72" t="s">
        <v>63</v>
      </c>
      <c r="H72" t="s">
        <v>64</v>
      </c>
      <c r="J72" t="s">
        <v>65</v>
      </c>
      <c r="L72" t="s">
        <v>31</v>
      </c>
    </row>
    <row r="73" spans="1:15" x14ac:dyDescent="0.3">
      <c r="A73" t="s">
        <v>63</v>
      </c>
      <c r="B73" t="s">
        <v>64</v>
      </c>
      <c r="C73" t="s">
        <v>65</v>
      </c>
      <c r="G73" t="s">
        <v>31</v>
      </c>
      <c r="L73">
        <v>2340</v>
      </c>
      <c r="M73">
        <v>1604</v>
      </c>
      <c r="O73">
        <v>23814</v>
      </c>
    </row>
    <row r="74" spans="1:15" x14ac:dyDescent="0.3">
      <c r="A74" t="s">
        <v>31</v>
      </c>
      <c r="G74">
        <v>17604</v>
      </c>
      <c r="H74">
        <v>24830</v>
      </c>
      <c r="J74">
        <v>2664</v>
      </c>
      <c r="L74" s="1">
        <f>L73/L67</f>
        <v>0.24484670921837395</v>
      </c>
      <c r="M74" s="1">
        <f t="shared" ref="M74" si="7">M73/M67</f>
        <v>0.35699977743156019</v>
      </c>
      <c r="N74" s="1"/>
      <c r="O74" s="1">
        <f>O73/M50</f>
        <v>0.20970412116942586</v>
      </c>
    </row>
    <row r="75" spans="1:15" x14ac:dyDescent="0.3">
      <c r="A75">
        <v>38240</v>
      </c>
      <c r="B75">
        <v>12911</v>
      </c>
      <c r="C75">
        <v>2732</v>
      </c>
      <c r="G75" s="1">
        <f>G74/G68</f>
        <v>0.40783041816286342</v>
      </c>
      <c r="H75" s="1">
        <f t="shared" ref="H75:J75" si="8">H74/H68</f>
        <v>0.36134759513934367</v>
      </c>
      <c r="I75" s="1"/>
      <c r="J75" s="1">
        <f>J74/H52</f>
        <v>0.18262836772468635</v>
      </c>
      <c r="L75" s="1">
        <f>L73/$B$46</f>
        <v>1.7320580254242431E-3</v>
      </c>
      <c r="M75" s="1">
        <f t="shared" ref="M75" si="9">M73/$B$46</f>
        <v>1.1872739627267035E-3</v>
      </c>
      <c r="N75" s="1"/>
      <c r="O75" s="1">
        <f t="shared" ref="O75" si="10">O73/$B$46</f>
        <v>1.7627021289509798E-2</v>
      </c>
    </row>
    <row r="76" spans="1:15" x14ac:dyDescent="0.3">
      <c r="A76" s="1">
        <f>A75/C67</f>
        <v>0.33411678360171604</v>
      </c>
      <c r="B76" s="1">
        <f>B75/D67</f>
        <v>0.41203127493218444</v>
      </c>
      <c r="C76" s="1">
        <f>C75/B52</f>
        <v>0.16382825617654115</v>
      </c>
      <c r="D76" s="1"/>
      <c r="G76" s="1">
        <f>G74/$B$46</f>
        <v>1.3030405760499306E-2</v>
      </c>
      <c r="H76" s="1">
        <f t="shared" ref="H76:J76" si="11">H74/$B$46</f>
        <v>1.8379060158668359E-2</v>
      </c>
      <c r="I76" s="1"/>
      <c r="J76" s="1">
        <f t="shared" si="11"/>
        <v>1.9718814443291386E-3</v>
      </c>
    </row>
    <row r="77" spans="1:15" x14ac:dyDescent="0.3">
      <c r="A77" s="1">
        <f>A75/$B$46</f>
        <v>2.830508499667652E-2</v>
      </c>
      <c r="B77" s="1">
        <f t="shared" ref="B77:C77" si="12">B75/$B$46</f>
        <v>9.5566671650651296E-3</v>
      </c>
      <c r="C77" s="1">
        <f t="shared" si="12"/>
        <v>2.0222147544696721E-3</v>
      </c>
      <c r="D7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ALLEGROGROUP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Szczucki</dc:creator>
  <cp:lastModifiedBy>Krystian Szczucki</cp:lastModifiedBy>
  <dcterms:created xsi:type="dcterms:W3CDTF">2015-08-26T12:14:22Z</dcterms:created>
  <dcterms:modified xsi:type="dcterms:W3CDTF">2015-08-27T15:54:51Z</dcterms:modified>
</cp:coreProperties>
</file>