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WA s1 2024\research project\MPE-data\data\"/>
    </mc:Choice>
  </mc:AlternateContent>
  <xr:revisionPtr revIDLastSave="0" documentId="8_{9F1CBBAF-955F-4D92-83A7-051D53A514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6-degree" sheetId="2" r:id="rId1"/>
    <sheet name="12-degree" sheetId="3" r:id="rId2"/>
    <sheet name="10^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" i="4" l="1"/>
  <c r="D72" i="4"/>
  <c r="N72" i="4" s="1"/>
  <c r="N44" i="3"/>
  <c r="J44" i="3"/>
  <c r="Q44" i="3" s="1"/>
  <c r="I44" i="3"/>
  <c r="P44" i="3" s="1"/>
  <c r="H44" i="3"/>
  <c r="O44" i="3" s="1"/>
  <c r="G44" i="3"/>
  <c r="F44" i="3"/>
  <c r="M44" i="3" s="1"/>
  <c r="E44" i="3"/>
  <c r="L44" i="3" s="1"/>
  <c r="D44" i="3"/>
  <c r="P43" i="3"/>
  <c r="J43" i="3"/>
  <c r="Q43" i="3" s="1"/>
  <c r="I43" i="3"/>
  <c r="H43" i="3"/>
  <c r="O43" i="3" s="1"/>
  <c r="G43" i="3"/>
  <c r="N43" i="3" s="1"/>
  <c r="F43" i="3"/>
  <c r="M43" i="3" s="1"/>
  <c r="E43" i="3"/>
  <c r="L43" i="3" s="1"/>
  <c r="L42" i="3"/>
  <c r="J42" i="3"/>
  <c r="Q42" i="3" s="1"/>
  <c r="I42" i="3"/>
  <c r="P42" i="3" s="1"/>
  <c r="H42" i="3"/>
  <c r="G42" i="3"/>
  <c r="N42" i="3" s="1"/>
  <c r="F42" i="3"/>
  <c r="M42" i="3" s="1"/>
  <c r="E42" i="3"/>
  <c r="D42" i="3"/>
  <c r="O42" i="3" s="1"/>
  <c r="Q41" i="3"/>
  <c r="P41" i="3"/>
  <c r="L41" i="3"/>
  <c r="J41" i="3"/>
  <c r="I41" i="3"/>
  <c r="H41" i="3"/>
  <c r="O41" i="3" s="1"/>
  <c r="G41" i="3"/>
  <c r="N41" i="3" s="1"/>
  <c r="F41" i="3"/>
  <c r="M41" i="3" s="1"/>
  <c r="E41" i="3"/>
  <c r="D41" i="3"/>
  <c r="Q39" i="3"/>
  <c r="P39" i="3"/>
  <c r="O39" i="3"/>
  <c r="N39" i="3"/>
  <c r="M39" i="3"/>
  <c r="L39" i="3"/>
  <c r="K39" i="3"/>
  <c r="Q38" i="3"/>
  <c r="P38" i="3"/>
  <c r="O38" i="3"/>
  <c r="N38" i="3"/>
  <c r="M38" i="3"/>
  <c r="L38" i="3"/>
  <c r="K38" i="3"/>
  <c r="Q37" i="3"/>
  <c r="P37" i="3"/>
  <c r="O37" i="3"/>
  <c r="N37" i="3"/>
  <c r="M37" i="3"/>
  <c r="L37" i="3"/>
  <c r="K37" i="3"/>
  <c r="Q36" i="3"/>
  <c r="P36" i="3"/>
  <c r="O36" i="3"/>
  <c r="N36" i="3"/>
  <c r="M36" i="3"/>
  <c r="L36" i="3"/>
  <c r="K36" i="3"/>
  <c r="Q35" i="3"/>
  <c r="P35" i="3"/>
  <c r="O35" i="3"/>
  <c r="N35" i="3"/>
  <c r="M35" i="3"/>
  <c r="L35" i="3"/>
  <c r="K35" i="3"/>
  <c r="Q34" i="3"/>
  <c r="P34" i="3"/>
  <c r="O34" i="3"/>
  <c r="N34" i="3"/>
  <c r="M34" i="3"/>
  <c r="L34" i="3"/>
  <c r="K34" i="3"/>
  <c r="Q33" i="3"/>
  <c r="P33" i="3"/>
  <c r="O33" i="3"/>
  <c r="N33" i="3"/>
  <c r="M33" i="3"/>
  <c r="L33" i="3"/>
  <c r="K33" i="3"/>
  <c r="Q32" i="3"/>
  <c r="P32" i="3"/>
  <c r="O32" i="3"/>
  <c r="N32" i="3"/>
  <c r="M32" i="3"/>
  <c r="L32" i="3"/>
  <c r="K32" i="3"/>
  <c r="Q31" i="3"/>
  <c r="P31" i="3"/>
  <c r="O31" i="3"/>
  <c r="N31" i="3"/>
  <c r="M31" i="3"/>
  <c r="L31" i="3"/>
  <c r="K31" i="3"/>
  <c r="Q30" i="3"/>
  <c r="P30" i="3"/>
  <c r="O30" i="3"/>
  <c r="N30" i="3"/>
  <c r="M30" i="3"/>
  <c r="L30" i="3"/>
  <c r="K30" i="3"/>
  <c r="Q29" i="3"/>
  <c r="P29" i="3"/>
  <c r="O29" i="3"/>
  <c r="N29" i="3"/>
  <c r="M29" i="3"/>
  <c r="L29" i="3"/>
  <c r="K29" i="3"/>
  <c r="Q28" i="3"/>
  <c r="P28" i="3"/>
  <c r="O28" i="3"/>
  <c r="N28" i="3"/>
  <c r="M28" i="3"/>
  <c r="L28" i="3"/>
  <c r="K28" i="3"/>
  <c r="Q27" i="3"/>
  <c r="P27" i="3"/>
  <c r="O27" i="3"/>
  <c r="N27" i="3"/>
  <c r="M27" i="3"/>
  <c r="L27" i="3"/>
  <c r="K27" i="3"/>
  <c r="Q26" i="3"/>
  <c r="P26" i="3"/>
  <c r="O26" i="3"/>
  <c r="N26" i="3"/>
  <c r="M26" i="3"/>
  <c r="L26" i="3"/>
  <c r="K26" i="3"/>
  <c r="Q25" i="3"/>
  <c r="P25" i="3"/>
  <c r="O25" i="3"/>
  <c r="N25" i="3"/>
  <c r="M25" i="3"/>
  <c r="L25" i="3"/>
  <c r="K25" i="3"/>
  <c r="Q24" i="3"/>
  <c r="P24" i="3"/>
  <c r="O24" i="3"/>
  <c r="N24" i="3"/>
  <c r="M24" i="3"/>
  <c r="L24" i="3"/>
  <c r="K24" i="3"/>
  <c r="Q23" i="3"/>
  <c r="P23" i="3"/>
  <c r="O23" i="3"/>
  <c r="N23" i="3"/>
  <c r="M23" i="3"/>
  <c r="L23" i="3"/>
  <c r="K23" i="3"/>
  <c r="Q22" i="3"/>
  <c r="P22" i="3"/>
  <c r="O22" i="3"/>
  <c r="N22" i="3"/>
  <c r="M22" i="3"/>
  <c r="L22" i="3"/>
  <c r="K22" i="3"/>
  <c r="Q21" i="3"/>
  <c r="P21" i="3"/>
  <c r="O21" i="3"/>
  <c r="N21" i="3"/>
  <c r="M21" i="3"/>
  <c r="L21" i="3"/>
  <c r="K21" i="3"/>
  <c r="Q20" i="3"/>
  <c r="P20" i="3"/>
  <c r="O20" i="3"/>
  <c r="N20" i="3"/>
  <c r="M20" i="3"/>
  <c r="L20" i="3"/>
  <c r="K20" i="3"/>
  <c r="Q19" i="3"/>
  <c r="P19" i="3"/>
  <c r="O19" i="3"/>
  <c r="N19" i="3"/>
  <c r="M19" i="3"/>
  <c r="L19" i="3"/>
  <c r="K19" i="3"/>
  <c r="Q18" i="3"/>
  <c r="P18" i="3"/>
  <c r="O18" i="3"/>
  <c r="N18" i="3"/>
  <c r="M18" i="3"/>
  <c r="L18" i="3"/>
  <c r="K18" i="3"/>
  <c r="Q17" i="3"/>
  <c r="P17" i="3"/>
  <c r="O17" i="3"/>
  <c r="N17" i="3"/>
  <c r="M17" i="3"/>
  <c r="L17" i="3"/>
  <c r="K17" i="3"/>
  <c r="Q16" i="3"/>
  <c r="P16" i="3"/>
  <c r="O16" i="3"/>
  <c r="N16" i="3"/>
  <c r="M16" i="3"/>
  <c r="L16" i="3"/>
  <c r="K16" i="3"/>
  <c r="Q15" i="3"/>
  <c r="P15" i="3"/>
  <c r="O15" i="3"/>
  <c r="N15" i="3"/>
  <c r="M15" i="3"/>
  <c r="L15" i="3"/>
  <c r="K15" i="3"/>
  <c r="Q14" i="3"/>
  <c r="P14" i="3"/>
  <c r="O14" i="3"/>
  <c r="N14" i="3"/>
  <c r="M14" i="3"/>
  <c r="L14" i="3"/>
  <c r="K14" i="3"/>
  <c r="Q13" i="3"/>
  <c r="P13" i="3"/>
  <c r="O13" i="3"/>
  <c r="N13" i="3"/>
  <c r="M13" i="3"/>
  <c r="L13" i="3"/>
  <c r="K13" i="3"/>
  <c r="Q12" i="3"/>
  <c r="P12" i="3"/>
  <c r="O12" i="3"/>
  <c r="N12" i="3"/>
  <c r="M12" i="3"/>
  <c r="L12" i="3"/>
  <c r="K12" i="3"/>
  <c r="Q11" i="3"/>
  <c r="P11" i="3"/>
  <c r="O11" i="3"/>
  <c r="N11" i="3"/>
  <c r="M11" i="3"/>
  <c r="L11" i="3"/>
  <c r="K11" i="3"/>
  <c r="Q10" i="3"/>
  <c r="P10" i="3"/>
  <c r="O10" i="3"/>
  <c r="N10" i="3"/>
  <c r="M10" i="3"/>
  <c r="L10" i="3"/>
  <c r="K10" i="3"/>
  <c r="Q9" i="3"/>
  <c r="P9" i="3"/>
  <c r="O9" i="3"/>
  <c r="N9" i="3"/>
  <c r="M9" i="3"/>
  <c r="L9" i="3"/>
  <c r="K9" i="3"/>
  <c r="Q8" i="3"/>
  <c r="P8" i="3"/>
  <c r="O8" i="3"/>
  <c r="N8" i="3"/>
  <c r="M8" i="3"/>
  <c r="L8" i="3"/>
  <c r="K8" i="3"/>
  <c r="Q7" i="3"/>
  <c r="P7" i="3"/>
  <c r="O7" i="3"/>
  <c r="N7" i="3"/>
  <c r="M7" i="3"/>
  <c r="L7" i="3"/>
  <c r="K7" i="3"/>
  <c r="Q6" i="3"/>
  <c r="P6" i="3"/>
  <c r="O6" i="3"/>
  <c r="N6" i="3"/>
  <c r="M6" i="3"/>
  <c r="L6" i="3"/>
  <c r="K6" i="3"/>
  <c r="Q5" i="3"/>
  <c r="P5" i="3"/>
  <c r="O5" i="3"/>
  <c r="N5" i="3"/>
  <c r="M5" i="3"/>
  <c r="L5" i="3"/>
  <c r="K5" i="3"/>
  <c r="Q4" i="3"/>
  <c r="P4" i="3"/>
  <c r="O4" i="3"/>
  <c r="N4" i="3"/>
  <c r="M4" i="3"/>
  <c r="L4" i="3"/>
  <c r="K4" i="3"/>
  <c r="Q3" i="3"/>
  <c r="P3" i="3"/>
  <c r="O3" i="3"/>
  <c r="N3" i="3"/>
  <c r="M3" i="3"/>
  <c r="L3" i="3"/>
  <c r="K3" i="3"/>
  <c r="D41" i="2"/>
  <c r="Q4" i="2"/>
  <c r="P4" i="2"/>
  <c r="O4" i="2"/>
  <c r="N4" i="2"/>
  <c r="M4" i="2"/>
  <c r="L4" i="2"/>
  <c r="K4" i="2"/>
  <c r="Q3" i="2"/>
  <c r="P3" i="2"/>
  <c r="O3" i="2"/>
  <c r="N3" i="2"/>
  <c r="M3" i="2"/>
  <c r="L3" i="2"/>
  <c r="K3" i="2"/>
  <c r="L74" i="4"/>
  <c r="F74" i="4"/>
  <c r="G74" i="4"/>
  <c r="N74" i="4" s="1"/>
  <c r="H74" i="4"/>
  <c r="I74" i="4"/>
  <c r="P74" i="4" s="1"/>
  <c r="J74" i="4"/>
  <c r="Q74" i="4" s="1"/>
  <c r="E74" i="4"/>
  <c r="E75" i="4"/>
  <c r="F75" i="4"/>
  <c r="M75" i="4" s="1"/>
  <c r="G75" i="4"/>
  <c r="H75" i="4"/>
  <c r="O75" i="4" s="1"/>
  <c r="I75" i="4"/>
  <c r="J75" i="4"/>
  <c r="E72" i="4"/>
  <c r="F72" i="4"/>
  <c r="G72" i="4"/>
  <c r="H72" i="4"/>
  <c r="I72" i="4"/>
  <c r="J72" i="4"/>
  <c r="E73" i="4"/>
  <c r="F73" i="4"/>
  <c r="G73" i="4"/>
  <c r="H73" i="4"/>
  <c r="I73" i="4"/>
  <c r="J73" i="4"/>
  <c r="D75" i="4"/>
  <c r="D73" i="4"/>
  <c r="O73" i="4" s="1"/>
  <c r="Q70" i="4"/>
  <c r="P70" i="4"/>
  <c r="O70" i="4"/>
  <c r="N70" i="4"/>
  <c r="M70" i="4"/>
  <c r="L70" i="4"/>
  <c r="K70" i="4"/>
  <c r="Q69" i="4"/>
  <c r="P69" i="4"/>
  <c r="O69" i="4"/>
  <c r="N69" i="4"/>
  <c r="M69" i="4"/>
  <c r="L69" i="4"/>
  <c r="K69" i="4"/>
  <c r="Q68" i="4"/>
  <c r="P68" i="4"/>
  <c r="O68" i="4"/>
  <c r="N68" i="4"/>
  <c r="M68" i="4"/>
  <c r="L68" i="4"/>
  <c r="K68" i="4"/>
  <c r="Q67" i="4"/>
  <c r="P67" i="4"/>
  <c r="O67" i="4"/>
  <c r="N67" i="4"/>
  <c r="M67" i="4"/>
  <c r="L67" i="4"/>
  <c r="K67" i="4"/>
  <c r="Q66" i="4"/>
  <c r="P66" i="4"/>
  <c r="O66" i="4"/>
  <c r="N66" i="4"/>
  <c r="M66" i="4"/>
  <c r="L66" i="4"/>
  <c r="K66" i="4"/>
  <c r="Q65" i="4"/>
  <c r="P65" i="4"/>
  <c r="O65" i="4"/>
  <c r="N65" i="4"/>
  <c r="M65" i="4"/>
  <c r="L65" i="4"/>
  <c r="K65" i="4"/>
  <c r="Q64" i="4"/>
  <c r="P64" i="4"/>
  <c r="O64" i="4"/>
  <c r="N64" i="4"/>
  <c r="M64" i="4"/>
  <c r="L64" i="4"/>
  <c r="K64" i="4"/>
  <c r="Q63" i="4"/>
  <c r="P63" i="4"/>
  <c r="O63" i="4"/>
  <c r="N63" i="4"/>
  <c r="M63" i="4"/>
  <c r="L63" i="4"/>
  <c r="K63" i="4"/>
  <c r="Q62" i="4"/>
  <c r="P62" i="4"/>
  <c r="O62" i="4"/>
  <c r="N62" i="4"/>
  <c r="M62" i="4"/>
  <c r="L62" i="4"/>
  <c r="K62" i="4"/>
  <c r="Q61" i="4"/>
  <c r="P61" i="4"/>
  <c r="O61" i="4"/>
  <c r="N61" i="4"/>
  <c r="M61" i="4"/>
  <c r="L61" i="4"/>
  <c r="K61" i="4"/>
  <c r="Q60" i="4"/>
  <c r="P60" i="4"/>
  <c r="O60" i="4"/>
  <c r="N60" i="4"/>
  <c r="M60" i="4"/>
  <c r="L60" i="4"/>
  <c r="K60" i="4"/>
  <c r="Q59" i="4"/>
  <c r="P59" i="4"/>
  <c r="O59" i="4"/>
  <c r="N59" i="4"/>
  <c r="M59" i="4"/>
  <c r="L59" i="4"/>
  <c r="K59" i="4"/>
  <c r="Q58" i="4"/>
  <c r="P58" i="4"/>
  <c r="O58" i="4"/>
  <c r="N58" i="4"/>
  <c r="M58" i="4"/>
  <c r="L58" i="4"/>
  <c r="K58" i="4"/>
  <c r="Q57" i="4"/>
  <c r="P57" i="4"/>
  <c r="O57" i="4"/>
  <c r="N57" i="4"/>
  <c r="M57" i="4"/>
  <c r="L57" i="4"/>
  <c r="K57" i="4"/>
  <c r="Q56" i="4"/>
  <c r="P56" i="4"/>
  <c r="O56" i="4"/>
  <c r="N56" i="4"/>
  <c r="M56" i="4"/>
  <c r="L56" i="4"/>
  <c r="K56" i="4"/>
  <c r="Q55" i="4"/>
  <c r="P55" i="4"/>
  <c r="O55" i="4"/>
  <c r="N55" i="4"/>
  <c r="M55" i="4"/>
  <c r="L55" i="4"/>
  <c r="K55" i="4"/>
  <c r="Q54" i="4"/>
  <c r="P54" i="4"/>
  <c r="O54" i="4"/>
  <c r="N54" i="4"/>
  <c r="M54" i="4"/>
  <c r="L54" i="4"/>
  <c r="K54" i="4"/>
  <c r="Q53" i="4"/>
  <c r="P53" i="4"/>
  <c r="O53" i="4"/>
  <c r="N53" i="4"/>
  <c r="M53" i="4"/>
  <c r="L53" i="4"/>
  <c r="K53" i="4"/>
  <c r="Q52" i="4"/>
  <c r="P52" i="4"/>
  <c r="O52" i="4"/>
  <c r="N52" i="4"/>
  <c r="M52" i="4"/>
  <c r="L52" i="4"/>
  <c r="K52" i="4"/>
  <c r="Q51" i="4"/>
  <c r="P51" i="4"/>
  <c r="O51" i="4"/>
  <c r="N51" i="4"/>
  <c r="M51" i="4"/>
  <c r="L51" i="4"/>
  <c r="K51" i="4"/>
  <c r="Q50" i="4"/>
  <c r="P50" i="4"/>
  <c r="O50" i="4"/>
  <c r="N50" i="4"/>
  <c r="M50" i="4"/>
  <c r="L50" i="4"/>
  <c r="K50" i="4"/>
  <c r="Q49" i="4"/>
  <c r="P49" i="4"/>
  <c r="O49" i="4"/>
  <c r="N49" i="4"/>
  <c r="M49" i="4"/>
  <c r="L49" i="4"/>
  <c r="K49" i="4"/>
  <c r="Q48" i="4"/>
  <c r="P48" i="4"/>
  <c r="O48" i="4"/>
  <c r="N48" i="4"/>
  <c r="M48" i="4"/>
  <c r="L48" i="4"/>
  <c r="K48" i="4"/>
  <c r="Q47" i="4"/>
  <c r="P47" i="4"/>
  <c r="O47" i="4"/>
  <c r="N47" i="4"/>
  <c r="M47" i="4"/>
  <c r="L47" i="4"/>
  <c r="K47" i="4"/>
  <c r="Q46" i="4"/>
  <c r="P46" i="4"/>
  <c r="O46" i="4"/>
  <c r="N46" i="4"/>
  <c r="M46" i="4"/>
  <c r="L46" i="4"/>
  <c r="K46" i="4"/>
  <c r="Q45" i="4"/>
  <c r="P45" i="4"/>
  <c r="O45" i="4"/>
  <c r="N45" i="4"/>
  <c r="M45" i="4"/>
  <c r="L45" i="4"/>
  <c r="K45" i="4"/>
  <c r="Q44" i="4"/>
  <c r="P44" i="4"/>
  <c r="O44" i="4"/>
  <c r="N44" i="4"/>
  <c r="M44" i="4"/>
  <c r="L44" i="4"/>
  <c r="K44" i="4"/>
  <c r="Q43" i="4"/>
  <c r="P43" i="4"/>
  <c r="O43" i="4"/>
  <c r="N43" i="4"/>
  <c r="M43" i="4"/>
  <c r="L43" i="4"/>
  <c r="K43" i="4"/>
  <c r="Q42" i="4"/>
  <c r="P42" i="4"/>
  <c r="O42" i="4"/>
  <c r="N42" i="4"/>
  <c r="M42" i="4"/>
  <c r="L42" i="4"/>
  <c r="K42" i="4"/>
  <c r="Q41" i="4"/>
  <c r="P41" i="4"/>
  <c r="O41" i="4"/>
  <c r="N41" i="4"/>
  <c r="M41" i="4"/>
  <c r="L41" i="4"/>
  <c r="K41" i="4"/>
  <c r="Q40" i="4"/>
  <c r="P40" i="4"/>
  <c r="O40" i="4"/>
  <c r="N40" i="4"/>
  <c r="M40" i="4"/>
  <c r="L40" i="4"/>
  <c r="K40" i="4"/>
  <c r="Q39" i="4"/>
  <c r="P39" i="4"/>
  <c r="O39" i="4"/>
  <c r="N39" i="4"/>
  <c r="M39" i="4"/>
  <c r="L39" i="4"/>
  <c r="K39" i="4"/>
  <c r="Q38" i="4"/>
  <c r="P38" i="4"/>
  <c r="O38" i="4"/>
  <c r="N38" i="4"/>
  <c r="M38" i="4"/>
  <c r="L38" i="4"/>
  <c r="K38" i="4"/>
  <c r="N75" i="4"/>
  <c r="O74" i="4"/>
  <c r="M74" i="4"/>
  <c r="Q37" i="4"/>
  <c r="P37" i="4"/>
  <c r="O37" i="4"/>
  <c r="N37" i="4"/>
  <c r="M37" i="4"/>
  <c r="L37" i="4"/>
  <c r="K37" i="4"/>
  <c r="Q36" i="4"/>
  <c r="P36" i="4"/>
  <c r="O36" i="4"/>
  <c r="N36" i="4"/>
  <c r="M36" i="4"/>
  <c r="L36" i="4"/>
  <c r="K36" i="4"/>
  <c r="Q35" i="4"/>
  <c r="P35" i="4"/>
  <c r="O35" i="4"/>
  <c r="N35" i="4"/>
  <c r="M35" i="4"/>
  <c r="L35" i="4"/>
  <c r="K35" i="4"/>
  <c r="Q34" i="4"/>
  <c r="P34" i="4"/>
  <c r="O34" i="4"/>
  <c r="N34" i="4"/>
  <c r="M34" i="4"/>
  <c r="L34" i="4"/>
  <c r="K34" i="4"/>
  <c r="Q33" i="4"/>
  <c r="P33" i="4"/>
  <c r="O33" i="4"/>
  <c r="N33" i="4"/>
  <c r="M33" i="4"/>
  <c r="L33" i="4"/>
  <c r="K33" i="4"/>
  <c r="Q32" i="4"/>
  <c r="P32" i="4"/>
  <c r="O32" i="4"/>
  <c r="N32" i="4"/>
  <c r="M32" i="4"/>
  <c r="L32" i="4"/>
  <c r="K32" i="4"/>
  <c r="Q31" i="4"/>
  <c r="P31" i="4"/>
  <c r="O31" i="4"/>
  <c r="N31" i="4"/>
  <c r="M31" i="4"/>
  <c r="L31" i="4"/>
  <c r="K31" i="4"/>
  <c r="Q30" i="4"/>
  <c r="P30" i="4"/>
  <c r="O30" i="4"/>
  <c r="N30" i="4"/>
  <c r="M30" i="4"/>
  <c r="L30" i="4"/>
  <c r="K30" i="4"/>
  <c r="Q29" i="4"/>
  <c r="P29" i="4"/>
  <c r="O29" i="4"/>
  <c r="N29" i="4"/>
  <c r="M29" i="4"/>
  <c r="L29" i="4"/>
  <c r="K29" i="4"/>
  <c r="Q28" i="4"/>
  <c r="P28" i="4"/>
  <c r="O28" i="4"/>
  <c r="N28" i="4"/>
  <c r="M28" i="4"/>
  <c r="L28" i="4"/>
  <c r="K28" i="4"/>
  <c r="Q27" i="4"/>
  <c r="P27" i="4"/>
  <c r="O27" i="4"/>
  <c r="N27" i="4"/>
  <c r="M27" i="4"/>
  <c r="L27" i="4"/>
  <c r="K27" i="4"/>
  <c r="Q26" i="4"/>
  <c r="P26" i="4"/>
  <c r="O26" i="4"/>
  <c r="N26" i="4"/>
  <c r="M26" i="4"/>
  <c r="L26" i="4"/>
  <c r="K26" i="4"/>
  <c r="Q25" i="4"/>
  <c r="P25" i="4"/>
  <c r="O25" i="4"/>
  <c r="N25" i="4"/>
  <c r="M25" i="4"/>
  <c r="L25" i="4"/>
  <c r="K25" i="4"/>
  <c r="Q24" i="4"/>
  <c r="P24" i="4"/>
  <c r="O24" i="4"/>
  <c r="N24" i="4"/>
  <c r="M24" i="4"/>
  <c r="L24" i="4"/>
  <c r="K24" i="4"/>
  <c r="Q23" i="4"/>
  <c r="P23" i="4"/>
  <c r="O23" i="4"/>
  <c r="N23" i="4"/>
  <c r="M23" i="4"/>
  <c r="L23" i="4"/>
  <c r="K23" i="4"/>
  <c r="Q22" i="4"/>
  <c r="P22" i="4"/>
  <c r="O22" i="4"/>
  <c r="N22" i="4"/>
  <c r="M22" i="4"/>
  <c r="L22" i="4"/>
  <c r="K22" i="4"/>
  <c r="Q21" i="4"/>
  <c r="P21" i="4"/>
  <c r="O21" i="4"/>
  <c r="N21" i="4"/>
  <c r="M21" i="4"/>
  <c r="L21" i="4"/>
  <c r="K21" i="4"/>
  <c r="Q20" i="4"/>
  <c r="P20" i="4"/>
  <c r="O20" i="4"/>
  <c r="N20" i="4"/>
  <c r="M20" i="4"/>
  <c r="L20" i="4"/>
  <c r="K20" i="4"/>
  <c r="Q19" i="4"/>
  <c r="P19" i="4"/>
  <c r="O19" i="4"/>
  <c r="N19" i="4"/>
  <c r="M19" i="4"/>
  <c r="L19" i="4"/>
  <c r="K19" i="4"/>
  <c r="Q18" i="4"/>
  <c r="P18" i="4"/>
  <c r="O18" i="4"/>
  <c r="N18" i="4"/>
  <c r="M18" i="4"/>
  <c r="L18" i="4"/>
  <c r="K18" i="4"/>
  <c r="Q17" i="4"/>
  <c r="P17" i="4"/>
  <c r="O17" i="4"/>
  <c r="N17" i="4"/>
  <c r="M17" i="4"/>
  <c r="L17" i="4"/>
  <c r="K17" i="4"/>
  <c r="Q16" i="4"/>
  <c r="P16" i="4"/>
  <c r="O16" i="4"/>
  <c r="N16" i="4"/>
  <c r="M16" i="4"/>
  <c r="L16" i="4"/>
  <c r="K16" i="4"/>
  <c r="Q15" i="4"/>
  <c r="P15" i="4"/>
  <c r="O15" i="4"/>
  <c r="N15" i="4"/>
  <c r="M15" i="4"/>
  <c r="L15" i="4"/>
  <c r="K15" i="4"/>
  <c r="Q14" i="4"/>
  <c r="P14" i="4"/>
  <c r="O14" i="4"/>
  <c r="N14" i="4"/>
  <c r="M14" i="4"/>
  <c r="L14" i="4"/>
  <c r="K14" i="4"/>
  <c r="Q13" i="4"/>
  <c r="P13" i="4"/>
  <c r="O13" i="4"/>
  <c r="N13" i="4"/>
  <c r="M13" i="4"/>
  <c r="L13" i="4"/>
  <c r="K13" i="4"/>
  <c r="Q12" i="4"/>
  <c r="P12" i="4"/>
  <c r="O12" i="4"/>
  <c r="N12" i="4"/>
  <c r="M12" i="4"/>
  <c r="L12" i="4"/>
  <c r="K12" i="4"/>
  <c r="Q11" i="4"/>
  <c r="P11" i="4"/>
  <c r="O11" i="4"/>
  <c r="N11" i="4"/>
  <c r="M11" i="4"/>
  <c r="L11" i="4"/>
  <c r="K11" i="4"/>
  <c r="Q10" i="4"/>
  <c r="P10" i="4"/>
  <c r="O10" i="4"/>
  <c r="N10" i="4"/>
  <c r="M10" i="4"/>
  <c r="L10" i="4"/>
  <c r="K10" i="4"/>
  <c r="Q9" i="4"/>
  <c r="P9" i="4"/>
  <c r="O9" i="4"/>
  <c r="N9" i="4"/>
  <c r="M9" i="4"/>
  <c r="L9" i="4"/>
  <c r="K9" i="4"/>
  <c r="Q8" i="4"/>
  <c r="P8" i="4"/>
  <c r="O8" i="4"/>
  <c r="N8" i="4"/>
  <c r="M8" i="4"/>
  <c r="L8" i="4"/>
  <c r="K8" i="4"/>
  <c r="Q7" i="4"/>
  <c r="P7" i="4"/>
  <c r="O7" i="4"/>
  <c r="N7" i="4"/>
  <c r="M7" i="4"/>
  <c r="L7" i="4"/>
  <c r="K7" i="4"/>
  <c r="Q6" i="4"/>
  <c r="P6" i="4"/>
  <c r="O6" i="4"/>
  <c r="N6" i="4"/>
  <c r="M6" i="4"/>
  <c r="L6" i="4"/>
  <c r="K6" i="4"/>
  <c r="Q5" i="4"/>
  <c r="P5" i="4"/>
  <c r="O5" i="4"/>
  <c r="N5" i="4"/>
  <c r="M5" i="4"/>
  <c r="L5" i="4"/>
  <c r="K5" i="4"/>
  <c r="Q4" i="4"/>
  <c r="P4" i="4"/>
  <c r="O4" i="4"/>
  <c r="N4" i="4"/>
  <c r="M4" i="4"/>
  <c r="L4" i="4"/>
  <c r="K4" i="4"/>
  <c r="Q3" i="4"/>
  <c r="P3" i="4"/>
  <c r="O3" i="4"/>
  <c r="N3" i="4"/>
  <c r="M3" i="4"/>
  <c r="L3" i="4"/>
  <c r="K3" i="4"/>
  <c r="Q29" i="2"/>
  <c r="N38" i="2"/>
  <c r="P33" i="2"/>
  <c r="P27" i="2"/>
  <c r="O19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M11" i="2"/>
  <c r="N11" i="2"/>
  <c r="O11" i="2"/>
  <c r="P11" i="2"/>
  <c r="Q11" i="2"/>
  <c r="M12" i="2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Q18" i="2"/>
  <c r="M19" i="2"/>
  <c r="N19" i="2"/>
  <c r="P19" i="2"/>
  <c r="Q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Q26" i="2"/>
  <c r="M27" i="2"/>
  <c r="N27" i="2"/>
  <c r="O27" i="2"/>
  <c r="Q27" i="2"/>
  <c r="M28" i="2"/>
  <c r="N28" i="2"/>
  <c r="O28" i="2"/>
  <c r="P28" i="2"/>
  <c r="Q28" i="2"/>
  <c r="M29" i="2"/>
  <c r="N29" i="2"/>
  <c r="O29" i="2"/>
  <c r="P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Q33" i="2"/>
  <c r="M34" i="2"/>
  <c r="N34" i="2"/>
  <c r="O34" i="2"/>
  <c r="P34" i="2"/>
  <c r="Q34" i="2"/>
  <c r="M35" i="2"/>
  <c r="N35" i="2"/>
  <c r="O35" i="2"/>
  <c r="P35" i="2"/>
  <c r="Q35" i="2"/>
  <c r="M36" i="2"/>
  <c r="N36" i="2"/>
  <c r="O36" i="2"/>
  <c r="P36" i="2"/>
  <c r="Q36" i="2"/>
  <c r="M37" i="2"/>
  <c r="N37" i="2"/>
  <c r="O37" i="2"/>
  <c r="P37" i="2"/>
  <c r="Q37" i="2"/>
  <c r="M38" i="2"/>
  <c r="O38" i="2"/>
  <c r="P38" i="2"/>
  <c r="Q38" i="2"/>
  <c r="M39" i="2"/>
  <c r="N39" i="2"/>
  <c r="O39" i="2"/>
  <c r="P39" i="2"/>
  <c r="Q39" i="2"/>
  <c r="L9" i="2"/>
  <c r="L8" i="2"/>
  <c r="N7" i="2"/>
  <c r="L3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M6" i="2"/>
  <c r="N6" i="2"/>
  <c r="O6" i="2"/>
  <c r="P6" i="2"/>
  <c r="Q6" i="2"/>
  <c r="L6" i="2"/>
  <c r="M5" i="2"/>
  <c r="N5" i="2"/>
  <c r="O5" i="2"/>
  <c r="P5" i="2"/>
  <c r="Q5" i="2"/>
  <c r="L5" i="2"/>
  <c r="M7" i="2"/>
  <c r="O7" i="2"/>
  <c r="P7" i="2"/>
  <c r="Q7" i="2"/>
  <c r="L7" i="2"/>
  <c r="K39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" i="2"/>
  <c r="E43" i="2"/>
  <c r="L43" i="2" s="1"/>
  <c r="F43" i="2"/>
  <c r="M43" i="2" s="1"/>
  <c r="G43" i="2"/>
  <c r="N43" i="2" s="1"/>
  <c r="H43" i="2"/>
  <c r="O43" i="2" s="1"/>
  <c r="I43" i="2"/>
  <c r="P43" i="2" s="1"/>
  <c r="J43" i="2"/>
  <c r="Q43" i="2" s="1"/>
  <c r="D42" i="2"/>
  <c r="E42" i="2"/>
  <c r="L42" i="2" s="1"/>
  <c r="F42" i="2"/>
  <c r="G42" i="2"/>
  <c r="H42" i="2"/>
  <c r="I42" i="2"/>
  <c r="J42" i="2"/>
  <c r="D44" i="2"/>
  <c r="E44" i="2"/>
  <c r="L44" i="2" s="1"/>
  <c r="F44" i="2"/>
  <c r="M44" i="2" s="1"/>
  <c r="G44" i="2"/>
  <c r="H44" i="2"/>
  <c r="I44" i="2"/>
  <c r="J44" i="2"/>
  <c r="E41" i="2"/>
  <c r="F41" i="2"/>
  <c r="G41" i="2"/>
  <c r="H41" i="2"/>
  <c r="I41" i="2"/>
  <c r="J41" i="2"/>
  <c r="O72" i="4" l="1"/>
  <c r="M72" i="4"/>
  <c r="O44" i="2"/>
  <c r="N42" i="2"/>
  <c r="N44" i="2"/>
  <c r="M42" i="2"/>
  <c r="Q42" i="2"/>
  <c r="Q44" i="2"/>
  <c r="P42" i="2"/>
  <c r="P44" i="2"/>
  <c r="O42" i="2"/>
  <c r="L75" i="4"/>
  <c r="P75" i="4"/>
  <c r="P72" i="4"/>
  <c r="M41" i="2"/>
  <c r="O41" i="2"/>
  <c r="L41" i="2"/>
  <c r="Q41" i="2"/>
  <c r="P41" i="2"/>
  <c r="N41" i="2"/>
  <c r="Q75" i="4"/>
  <c r="Q72" i="4"/>
  <c r="L72" i="4"/>
  <c r="M73" i="4"/>
  <c r="N73" i="4"/>
  <c r="Q73" i="4"/>
  <c r="P73" i="4"/>
</calcChain>
</file>

<file path=xl/sharedStrings.xml><?xml version="1.0" encoding="utf-8"?>
<sst xmlns="http://schemas.openxmlformats.org/spreadsheetml/2006/main" count="33" uniqueCount="11">
  <si>
    <t>X</t>
  </si>
  <si>
    <t>Y</t>
  </si>
  <si>
    <t>Coordinates</t>
  </si>
  <si>
    <t>Time point [months]</t>
  </si>
  <si>
    <t>Point wise regression analysis</t>
  </si>
  <si>
    <t>Number of loci &gt; or equal 24 dB [counts]</t>
  </si>
  <si>
    <t>Number of loci [13-23 dB] [counts]</t>
  </si>
  <si>
    <t>Number of  loci 0-12 dB [counts]</t>
  </si>
  <si>
    <t>Number of  loci &lt;0 dB [counts]</t>
  </si>
  <si>
    <t>Change over the time vs baseline</t>
  </si>
  <si>
    <t xml:space="preserve">Change over the time vs baseline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</si>
</sst>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charset val="238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3B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1" fillId="6" borderId="0" xfId="0" applyFont="1" applyFill="1"/>
    <xf numFmtId="0" fontId="3" fillId="6" borderId="0" xfId="0" applyFont="1" applyFill="1"/>
    <xf numFmtId="176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abSelected="1" workbookViewId="0">
      <selection activeCell="S25" sqref="S25"/>
    </sheetView>
  </sheetViews>
  <sheetFormatPr defaultColWidth="8.77734375" defaultRowHeight="14.4" x14ac:dyDescent="0.25"/>
  <cols>
    <col min="1" max="1" width="32.44140625" bestFit="1" customWidth="1"/>
    <col min="11" max="11" width="17.77734375" customWidth="1"/>
  </cols>
  <sheetData>
    <row r="1" spans="2:17" x14ac:dyDescent="0.25">
      <c r="B1" s="4" t="s">
        <v>2</v>
      </c>
      <c r="C1" s="5"/>
      <c r="D1" s="2" t="s">
        <v>3</v>
      </c>
      <c r="E1" s="2"/>
      <c r="F1" s="2"/>
      <c r="G1" s="2"/>
      <c r="H1" s="2"/>
      <c r="I1" s="2"/>
      <c r="J1" s="2"/>
      <c r="K1" s="28" t="s">
        <v>4</v>
      </c>
      <c r="L1" s="8" t="s">
        <v>9</v>
      </c>
      <c r="M1" s="9"/>
      <c r="N1" s="9"/>
      <c r="O1" s="9"/>
      <c r="P1" s="9"/>
      <c r="Q1" s="9"/>
    </row>
    <row r="2" spans="2:17" ht="15" thickBot="1" x14ac:dyDescent="0.3">
      <c r="B2" s="6" t="s">
        <v>0</v>
      </c>
      <c r="C2" s="6" t="s">
        <v>1</v>
      </c>
      <c r="D2" s="3">
        <v>0</v>
      </c>
      <c r="E2" s="3">
        <v>13</v>
      </c>
      <c r="F2" s="3">
        <v>24</v>
      </c>
      <c r="G2" s="3">
        <v>37</v>
      </c>
      <c r="H2" s="3">
        <v>42</v>
      </c>
      <c r="I2" s="3">
        <v>49</v>
      </c>
      <c r="J2" s="3">
        <v>55</v>
      </c>
      <c r="K2" s="28"/>
      <c r="L2" s="10">
        <v>13</v>
      </c>
      <c r="M2" s="10">
        <v>24</v>
      </c>
      <c r="N2" s="10">
        <v>37</v>
      </c>
      <c r="O2" s="10">
        <v>42</v>
      </c>
      <c r="P2" s="10">
        <v>49</v>
      </c>
      <c r="Q2" s="10">
        <v>55</v>
      </c>
    </row>
    <row r="3" spans="2:17" x14ac:dyDescent="0.25">
      <c r="B3" s="11">
        <v>0</v>
      </c>
      <c r="C3" s="12">
        <v>0</v>
      </c>
      <c r="D3" s="12">
        <v>25</v>
      </c>
      <c r="E3" s="12">
        <v>25</v>
      </c>
      <c r="F3" s="12">
        <v>23</v>
      </c>
      <c r="G3" s="12">
        <v>23</v>
      </c>
      <c r="H3" s="12">
        <v>27</v>
      </c>
      <c r="I3" s="12">
        <v>21</v>
      </c>
      <c r="J3" s="12">
        <v>23</v>
      </c>
      <c r="K3" s="13">
        <f>SLOPE(D3:J3,$D$2:$J$2)</f>
        <v>-3.8737446197991389E-2</v>
      </c>
      <c r="L3" s="19">
        <f>E3-$D$5</f>
        <v>0</v>
      </c>
      <c r="M3" s="19">
        <f t="shared" ref="M3" si="0">F3-$D$5</f>
        <v>-2</v>
      </c>
      <c r="N3" s="19">
        <f t="shared" ref="N3" si="1">G3-$D$5</f>
        <v>-2</v>
      </c>
      <c r="O3" s="19">
        <f t="shared" ref="O3" si="2">H3-$D$5</f>
        <v>2</v>
      </c>
      <c r="P3" s="19">
        <f t="shared" ref="P3" si="3">I3-$D$5</f>
        <v>-4</v>
      </c>
      <c r="Q3" s="20">
        <f t="shared" ref="Q3" si="4">J3-$D$5</f>
        <v>-2</v>
      </c>
    </row>
    <row r="4" spans="2:17" x14ac:dyDescent="0.25">
      <c r="B4" s="14">
        <v>-1</v>
      </c>
      <c r="C4" s="1">
        <v>0</v>
      </c>
      <c r="D4" s="1">
        <v>21</v>
      </c>
      <c r="E4" s="1">
        <v>23</v>
      </c>
      <c r="F4" s="1">
        <v>23</v>
      </c>
      <c r="G4" s="1">
        <v>3</v>
      </c>
      <c r="H4" s="1">
        <v>3</v>
      </c>
      <c r="I4" s="1">
        <v>3</v>
      </c>
      <c r="J4" s="1">
        <v>3</v>
      </c>
      <c r="K4" s="27">
        <f t="shared" ref="K4" si="5">SLOPE(D4:J4,$D$2:$J$2)</f>
        <v>-0.45313247250119548</v>
      </c>
      <c r="L4" s="21">
        <f>(E4-$D$6)</f>
        <v>2</v>
      </c>
      <c r="M4" s="21">
        <f t="shared" ref="M4" si="6">(F4-$D$6)</f>
        <v>2</v>
      </c>
      <c r="N4" s="21">
        <f t="shared" ref="N4" si="7">(G4-$D$6)</f>
        <v>-18</v>
      </c>
      <c r="O4" s="21">
        <f t="shared" ref="O4" si="8">(H4-$D$6)</f>
        <v>-18</v>
      </c>
      <c r="P4" s="21">
        <f t="shared" ref="P4" si="9">(I4-$D$6)</f>
        <v>-18</v>
      </c>
      <c r="Q4" s="22">
        <f t="shared" ref="Q4" si="10">(J4-$D$6)</f>
        <v>-18</v>
      </c>
    </row>
    <row r="5" spans="2:17" x14ac:dyDescent="0.25">
      <c r="B5" s="14">
        <v>-0.9</v>
      </c>
      <c r="C5" s="1">
        <v>0.5</v>
      </c>
      <c r="D5" s="1">
        <v>25</v>
      </c>
      <c r="E5" s="1">
        <v>25</v>
      </c>
      <c r="F5" s="1">
        <v>23</v>
      </c>
      <c r="G5" s="1">
        <v>23</v>
      </c>
      <c r="H5" s="1">
        <v>27</v>
      </c>
      <c r="I5" s="1">
        <v>21</v>
      </c>
      <c r="J5" s="1">
        <v>23</v>
      </c>
      <c r="K5" s="27">
        <f>SLOPE(D5:J5,$D$2:$J$2)</f>
        <v>-3.8737446197991389E-2</v>
      </c>
      <c r="L5" s="21">
        <f>E5-$D$5</f>
        <v>0</v>
      </c>
      <c r="M5" s="21">
        <f t="shared" ref="M5:Q5" si="11">F5-$D$5</f>
        <v>-2</v>
      </c>
      <c r="N5" s="21">
        <f t="shared" si="11"/>
        <v>-2</v>
      </c>
      <c r="O5" s="21">
        <f t="shared" si="11"/>
        <v>2</v>
      </c>
      <c r="P5" s="21">
        <f t="shared" si="11"/>
        <v>-4</v>
      </c>
      <c r="Q5" s="22">
        <f t="shared" si="11"/>
        <v>-2</v>
      </c>
    </row>
    <row r="6" spans="2:17" x14ac:dyDescent="0.25">
      <c r="B6" s="14">
        <v>-0.5</v>
      </c>
      <c r="C6" s="1">
        <v>0.9</v>
      </c>
      <c r="D6" s="1">
        <v>21</v>
      </c>
      <c r="E6" s="1">
        <v>23</v>
      </c>
      <c r="F6" s="1">
        <v>23</v>
      </c>
      <c r="G6" s="1">
        <v>3</v>
      </c>
      <c r="H6" s="1">
        <v>3</v>
      </c>
      <c r="I6" s="1">
        <v>3</v>
      </c>
      <c r="J6" s="1">
        <v>3</v>
      </c>
      <c r="K6" s="27">
        <f t="shared" ref="K6:K38" si="12">SLOPE(D6:J6,$D$2:$J$2)</f>
        <v>-0.45313247250119548</v>
      </c>
      <c r="L6" s="21">
        <f>(E6-$D$6)</f>
        <v>2</v>
      </c>
      <c r="M6" s="21">
        <f t="shared" ref="M6:Q6" si="13">(F6-$D$6)</f>
        <v>2</v>
      </c>
      <c r="N6" s="21">
        <f t="shared" si="13"/>
        <v>-18</v>
      </c>
      <c r="O6" s="21">
        <f t="shared" si="13"/>
        <v>-18</v>
      </c>
      <c r="P6" s="21">
        <f t="shared" si="13"/>
        <v>-18</v>
      </c>
      <c r="Q6" s="22">
        <f t="shared" si="13"/>
        <v>-18</v>
      </c>
    </row>
    <row r="7" spans="2:17" x14ac:dyDescent="0.25">
      <c r="B7" s="14">
        <v>0</v>
      </c>
      <c r="C7" s="1">
        <v>1</v>
      </c>
      <c r="D7" s="1">
        <v>21</v>
      </c>
      <c r="E7" s="1">
        <v>25</v>
      </c>
      <c r="F7" s="1">
        <v>25</v>
      </c>
      <c r="G7" s="1">
        <v>15</v>
      </c>
      <c r="H7" s="1">
        <v>13</v>
      </c>
      <c r="I7" s="1">
        <v>13</v>
      </c>
      <c r="J7" s="1">
        <v>7</v>
      </c>
      <c r="K7" s="27">
        <f t="shared" si="12"/>
        <v>-0.28957436633189859</v>
      </c>
      <c r="L7" s="21">
        <f t="shared" ref="L7:L20" si="14">(E7-$D7)</f>
        <v>4</v>
      </c>
      <c r="M7" s="21">
        <f t="shared" ref="M7:M20" si="15">(F7-$D7)</f>
        <v>4</v>
      </c>
      <c r="N7" s="21">
        <f t="shared" ref="N7:N20" si="16">(G7-$D7)</f>
        <v>-6</v>
      </c>
      <c r="O7" s="21">
        <f t="shared" ref="O7:O20" si="17">(H7-$D7)</f>
        <v>-8</v>
      </c>
      <c r="P7" s="21">
        <f t="shared" ref="P7:P20" si="18">(I7-$D7)</f>
        <v>-8</v>
      </c>
      <c r="Q7" s="22">
        <f t="shared" ref="Q7:Q20" si="19">(J7-$D7)</f>
        <v>-14</v>
      </c>
    </row>
    <row r="8" spans="2:17" x14ac:dyDescent="0.25">
      <c r="B8" s="14">
        <v>0.5</v>
      </c>
      <c r="C8" s="1">
        <v>0.9</v>
      </c>
      <c r="D8" s="1">
        <v>21</v>
      </c>
      <c r="E8" s="1">
        <v>25</v>
      </c>
      <c r="F8" s="1">
        <v>23</v>
      </c>
      <c r="G8" s="1">
        <v>9</v>
      </c>
      <c r="H8" s="1">
        <v>9</v>
      </c>
      <c r="I8" s="1">
        <v>9</v>
      </c>
      <c r="J8" s="1">
        <v>6</v>
      </c>
      <c r="K8" s="27">
        <f t="shared" si="12"/>
        <v>-0.35431611669057866</v>
      </c>
      <c r="L8" s="21">
        <f t="shared" si="14"/>
        <v>4</v>
      </c>
      <c r="M8" s="21">
        <f t="shared" si="15"/>
        <v>2</v>
      </c>
      <c r="N8" s="21">
        <f t="shared" si="16"/>
        <v>-12</v>
      </c>
      <c r="O8" s="21">
        <f t="shared" si="17"/>
        <v>-12</v>
      </c>
      <c r="P8" s="21">
        <f t="shared" si="18"/>
        <v>-12</v>
      </c>
      <c r="Q8" s="22">
        <f t="shared" si="19"/>
        <v>-15</v>
      </c>
    </row>
    <row r="9" spans="2:17" x14ac:dyDescent="0.25">
      <c r="B9" s="14">
        <v>0.9</v>
      </c>
      <c r="C9" s="1">
        <v>0.5</v>
      </c>
      <c r="D9" s="1">
        <v>23</v>
      </c>
      <c r="E9" s="1">
        <v>25</v>
      </c>
      <c r="F9" s="1">
        <v>25</v>
      </c>
      <c r="G9" s="1">
        <v>15</v>
      </c>
      <c r="H9" s="1">
        <v>15</v>
      </c>
      <c r="I9" s="1">
        <v>0</v>
      </c>
      <c r="J9" s="1">
        <v>0</v>
      </c>
      <c r="K9" s="27">
        <f t="shared" si="12"/>
        <v>-0.47166427546628403</v>
      </c>
      <c r="L9" s="21">
        <f t="shared" si="14"/>
        <v>2</v>
      </c>
      <c r="M9" s="21">
        <f t="shared" si="15"/>
        <v>2</v>
      </c>
      <c r="N9" s="21">
        <f t="shared" si="16"/>
        <v>-8</v>
      </c>
      <c r="O9" s="21">
        <f t="shared" si="17"/>
        <v>-8</v>
      </c>
      <c r="P9" s="21">
        <f t="shared" si="18"/>
        <v>-23</v>
      </c>
      <c r="Q9" s="22">
        <f t="shared" si="19"/>
        <v>-23</v>
      </c>
    </row>
    <row r="10" spans="2:17" x14ac:dyDescent="0.25">
      <c r="B10" s="14">
        <v>1</v>
      </c>
      <c r="C10" s="1">
        <v>0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  <c r="I10" s="1">
        <v>23</v>
      </c>
      <c r="J10" s="1">
        <v>23</v>
      </c>
      <c r="K10" s="27">
        <f t="shared" si="12"/>
        <v>0</v>
      </c>
      <c r="L10" s="21">
        <f t="shared" si="14"/>
        <v>0</v>
      </c>
      <c r="M10" s="21">
        <f t="shared" si="15"/>
        <v>0</v>
      </c>
      <c r="N10" s="21">
        <f t="shared" si="16"/>
        <v>0</v>
      </c>
      <c r="O10" s="21">
        <f t="shared" si="17"/>
        <v>0</v>
      </c>
      <c r="P10" s="21">
        <f t="shared" si="18"/>
        <v>0</v>
      </c>
      <c r="Q10" s="22">
        <f t="shared" si="19"/>
        <v>0</v>
      </c>
    </row>
    <row r="11" spans="2:17" x14ac:dyDescent="0.25">
      <c r="B11" s="14">
        <v>0.9</v>
      </c>
      <c r="C11" s="1">
        <v>-0.5</v>
      </c>
      <c r="D11" s="1">
        <v>25</v>
      </c>
      <c r="E11" s="1">
        <v>23</v>
      </c>
      <c r="F11" s="1">
        <v>25</v>
      </c>
      <c r="G11" s="1">
        <v>27</v>
      </c>
      <c r="H11" s="1">
        <v>25</v>
      </c>
      <c r="I11" s="1">
        <v>23</v>
      </c>
      <c r="J11" s="1">
        <v>25</v>
      </c>
      <c r="K11" s="27">
        <f t="shared" si="12"/>
        <v>5.3802008608321338E-3</v>
      </c>
      <c r="L11" s="21">
        <f t="shared" si="14"/>
        <v>-2</v>
      </c>
      <c r="M11" s="21">
        <f t="shared" si="15"/>
        <v>0</v>
      </c>
      <c r="N11" s="21">
        <f t="shared" si="16"/>
        <v>2</v>
      </c>
      <c r="O11" s="21">
        <f t="shared" si="17"/>
        <v>0</v>
      </c>
      <c r="P11" s="21">
        <f t="shared" si="18"/>
        <v>-2</v>
      </c>
      <c r="Q11" s="22">
        <f t="shared" si="19"/>
        <v>0</v>
      </c>
    </row>
    <row r="12" spans="2:17" x14ac:dyDescent="0.25">
      <c r="B12" s="14">
        <v>0.5</v>
      </c>
      <c r="C12" s="1">
        <v>-0.9</v>
      </c>
      <c r="D12" s="1">
        <v>23</v>
      </c>
      <c r="E12" s="1">
        <v>23</v>
      </c>
      <c r="F12" s="1">
        <v>25</v>
      </c>
      <c r="G12" s="1">
        <v>25</v>
      </c>
      <c r="H12" s="1">
        <v>31</v>
      </c>
      <c r="I12" s="1">
        <v>25</v>
      </c>
      <c r="J12" s="1">
        <v>19</v>
      </c>
      <c r="K12" s="27">
        <f t="shared" si="12"/>
        <v>9.0865614538498292E-3</v>
      </c>
      <c r="L12" s="21">
        <f t="shared" si="14"/>
        <v>0</v>
      </c>
      <c r="M12" s="21">
        <f t="shared" si="15"/>
        <v>2</v>
      </c>
      <c r="N12" s="21">
        <f t="shared" si="16"/>
        <v>2</v>
      </c>
      <c r="O12" s="21">
        <f t="shared" si="17"/>
        <v>8</v>
      </c>
      <c r="P12" s="21">
        <f t="shared" si="18"/>
        <v>2</v>
      </c>
      <c r="Q12" s="22">
        <f t="shared" si="19"/>
        <v>-4</v>
      </c>
    </row>
    <row r="13" spans="2:17" x14ac:dyDescent="0.25">
      <c r="B13" s="14">
        <v>0</v>
      </c>
      <c r="C13" s="1">
        <v>-1</v>
      </c>
      <c r="D13" s="1">
        <v>21</v>
      </c>
      <c r="E13" s="1">
        <v>19</v>
      </c>
      <c r="F13" s="1">
        <v>21</v>
      </c>
      <c r="G13" s="1">
        <v>25</v>
      </c>
      <c r="H13" s="1">
        <v>25</v>
      </c>
      <c r="I13" s="1">
        <v>0</v>
      </c>
      <c r="J13" s="1">
        <v>0</v>
      </c>
      <c r="K13" s="27">
        <f t="shared" si="12"/>
        <v>-0.31910569105691056</v>
      </c>
      <c r="L13" s="21">
        <f t="shared" si="14"/>
        <v>-2</v>
      </c>
      <c r="M13" s="21">
        <f t="shared" si="15"/>
        <v>0</v>
      </c>
      <c r="N13" s="21">
        <f t="shared" si="16"/>
        <v>4</v>
      </c>
      <c r="O13" s="21">
        <f t="shared" si="17"/>
        <v>4</v>
      </c>
      <c r="P13" s="21">
        <f t="shared" si="18"/>
        <v>-21</v>
      </c>
      <c r="Q13" s="22">
        <f t="shared" si="19"/>
        <v>-21</v>
      </c>
    </row>
    <row r="14" spans="2:17" x14ac:dyDescent="0.25">
      <c r="B14" s="14">
        <v>-0.5</v>
      </c>
      <c r="C14" s="1">
        <v>-0.9</v>
      </c>
      <c r="D14" s="1">
        <v>21</v>
      </c>
      <c r="E14" s="1">
        <v>21</v>
      </c>
      <c r="F14" s="1">
        <v>19</v>
      </c>
      <c r="G14" s="1">
        <v>19</v>
      </c>
      <c r="H14" s="1">
        <v>15</v>
      </c>
      <c r="I14" s="1">
        <v>15</v>
      </c>
      <c r="J14" s="1">
        <v>10</v>
      </c>
      <c r="K14" s="27">
        <f t="shared" si="12"/>
        <v>-0.17760640841702535</v>
      </c>
      <c r="L14" s="21">
        <f t="shared" si="14"/>
        <v>0</v>
      </c>
      <c r="M14" s="21">
        <f t="shared" si="15"/>
        <v>-2</v>
      </c>
      <c r="N14" s="21">
        <f t="shared" si="16"/>
        <v>-2</v>
      </c>
      <c r="O14" s="21">
        <f t="shared" si="17"/>
        <v>-6</v>
      </c>
      <c r="P14" s="21">
        <f t="shared" si="18"/>
        <v>-6</v>
      </c>
      <c r="Q14" s="22">
        <f t="shared" si="19"/>
        <v>-11</v>
      </c>
    </row>
    <row r="15" spans="2:17" x14ac:dyDescent="0.25">
      <c r="B15" s="14">
        <v>-0.9</v>
      </c>
      <c r="C15" s="1">
        <v>-0.5</v>
      </c>
      <c r="D15" s="1">
        <v>23</v>
      </c>
      <c r="E15" s="1">
        <v>21</v>
      </c>
      <c r="F15" s="1">
        <v>21</v>
      </c>
      <c r="G15" s="1">
        <v>15</v>
      </c>
      <c r="H15" s="1">
        <v>15</v>
      </c>
      <c r="I15" s="1">
        <v>11</v>
      </c>
      <c r="J15" s="1">
        <v>11</v>
      </c>
      <c r="K15" s="27">
        <f t="shared" si="12"/>
        <v>-0.2390004782400765</v>
      </c>
      <c r="L15" s="21">
        <f t="shared" si="14"/>
        <v>-2</v>
      </c>
      <c r="M15" s="21">
        <f t="shared" si="15"/>
        <v>-2</v>
      </c>
      <c r="N15" s="21">
        <f t="shared" si="16"/>
        <v>-8</v>
      </c>
      <c r="O15" s="21">
        <f t="shared" si="17"/>
        <v>-8</v>
      </c>
      <c r="P15" s="21">
        <f t="shared" si="18"/>
        <v>-12</v>
      </c>
      <c r="Q15" s="22">
        <f t="shared" si="19"/>
        <v>-12</v>
      </c>
    </row>
    <row r="16" spans="2:17" x14ac:dyDescent="0.25">
      <c r="B16" s="14">
        <v>-2</v>
      </c>
      <c r="C16" s="1">
        <v>0</v>
      </c>
      <c r="D16" s="1">
        <v>21</v>
      </c>
      <c r="E16" s="1">
        <v>21</v>
      </c>
      <c r="F16" s="1">
        <v>19</v>
      </c>
      <c r="G16" s="1">
        <v>3</v>
      </c>
      <c r="H16" s="1">
        <v>3</v>
      </c>
      <c r="I16" s="1">
        <v>2</v>
      </c>
      <c r="J16" s="1">
        <v>2</v>
      </c>
      <c r="K16" s="27">
        <f t="shared" si="12"/>
        <v>-0.442491630798661</v>
      </c>
      <c r="L16" s="21">
        <f t="shared" si="14"/>
        <v>0</v>
      </c>
      <c r="M16" s="21">
        <f t="shared" si="15"/>
        <v>-2</v>
      </c>
      <c r="N16" s="21">
        <f t="shared" si="16"/>
        <v>-18</v>
      </c>
      <c r="O16" s="21">
        <f t="shared" si="17"/>
        <v>-18</v>
      </c>
      <c r="P16" s="21">
        <f t="shared" si="18"/>
        <v>-19</v>
      </c>
      <c r="Q16" s="22">
        <f t="shared" si="19"/>
        <v>-19</v>
      </c>
    </row>
    <row r="17" spans="2:17" x14ac:dyDescent="0.25">
      <c r="B17" s="14">
        <v>-1.7</v>
      </c>
      <c r="C17" s="1">
        <v>1</v>
      </c>
      <c r="D17" s="1">
        <v>19</v>
      </c>
      <c r="E17" s="1">
        <v>23</v>
      </c>
      <c r="F17" s="1">
        <v>21</v>
      </c>
      <c r="G17" s="1">
        <v>2</v>
      </c>
      <c r="H17" s="1">
        <v>2</v>
      </c>
      <c r="I17" s="1">
        <v>2</v>
      </c>
      <c r="J17" s="1">
        <v>2</v>
      </c>
      <c r="K17" s="27">
        <f t="shared" si="12"/>
        <v>-0.44458393113342903</v>
      </c>
      <c r="L17" s="21">
        <f t="shared" si="14"/>
        <v>4</v>
      </c>
      <c r="M17" s="21">
        <f t="shared" si="15"/>
        <v>2</v>
      </c>
      <c r="N17" s="21">
        <f t="shared" si="16"/>
        <v>-17</v>
      </c>
      <c r="O17" s="21">
        <f t="shared" si="17"/>
        <v>-17</v>
      </c>
      <c r="P17" s="21">
        <f t="shared" si="18"/>
        <v>-17</v>
      </c>
      <c r="Q17" s="22">
        <f t="shared" si="19"/>
        <v>-17</v>
      </c>
    </row>
    <row r="18" spans="2:17" x14ac:dyDescent="0.25">
      <c r="B18" s="14">
        <v>-1</v>
      </c>
      <c r="C18" s="1">
        <v>1.7</v>
      </c>
      <c r="D18" s="1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7">
        <f t="shared" si="12"/>
        <v>-0.17097082735533237</v>
      </c>
      <c r="L18" s="21">
        <f t="shared" si="14"/>
        <v>-13</v>
      </c>
      <c r="M18" s="21">
        <f t="shared" si="15"/>
        <v>-13</v>
      </c>
      <c r="N18" s="21">
        <f t="shared" si="16"/>
        <v>-13</v>
      </c>
      <c r="O18" s="21">
        <f t="shared" si="17"/>
        <v>-13</v>
      </c>
      <c r="P18" s="21">
        <f t="shared" si="18"/>
        <v>-13</v>
      </c>
      <c r="Q18" s="22">
        <f t="shared" si="19"/>
        <v>-13</v>
      </c>
    </row>
    <row r="19" spans="2:17" x14ac:dyDescent="0.25">
      <c r="B19" s="14">
        <v>0</v>
      </c>
      <c r="C19" s="1">
        <v>2</v>
      </c>
      <c r="D19" s="1">
        <v>25</v>
      </c>
      <c r="E19" s="1">
        <v>25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27">
        <f t="shared" si="12"/>
        <v>-0.55577474892395973</v>
      </c>
      <c r="L19" s="21">
        <f t="shared" si="14"/>
        <v>0</v>
      </c>
      <c r="M19" s="21">
        <f t="shared" si="15"/>
        <v>-14</v>
      </c>
      <c r="N19" s="21">
        <f t="shared" si="16"/>
        <v>-25</v>
      </c>
      <c r="O19" s="21">
        <f t="shared" si="17"/>
        <v>-25</v>
      </c>
      <c r="P19" s="21">
        <f t="shared" si="18"/>
        <v>-25</v>
      </c>
      <c r="Q19" s="22">
        <f t="shared" si="19"/>
        <v>-25</v>
      </c>
    </row>
    <row r="20" spans="2:17" x14ac:dyDescent="0.25">
      <c r="B20" s="14">
        <v>1</v>
      </c>
      <c r="C20" s="1">
        <v>1.7</v>
      </c>
      <c r="D20" s="1">
        <v>25</v>
      </c>
      <c r="E20" s="1">
        <v>25</v>
      </c>
      <c r="F20" s="1">
        <v>23</v>
      </c>
      <c r="G20" s="1">
        <v>10</v>
      </c>
      <c r="H20" s="1">
        <v>20</v>
      </c>
      <c r="I20" s="1">
        <v>3</v>
      </c>
      <c r="J20" s="1">
        <v>3</v>
      </c>
      <c r="K20" s="27">
        <f t="shared" si="12"/>
        <v>-0.42963892874222859</v>
      </c>
      <c r="L20" s="21">
        <f t="shared" si="14"/>
        <v>0</v>
      </c>
      <c r="M20" s="21">
        <f t="shared" si="15"/>
        <v>-2</v>
      </c>
      <c r="N20" s="21">
        <f t="shared" si="16"/>
        <v>-15</v>
      </c>
      <c r="O20" s="21">
        <f t="shared" si="17"/>
        <v>-5</v>
      </c>
      <c r="P20" s="21">
        <f t="shared" si="18"/>
        <v>-22</v>
      </c>
      <c r="Q20" s="22">
        <f t="shared" si="19"/>
        <v>-22</v>
      </c>
    </row>
    <row r="21" spans="2:17" x14ac:dyDescent="0.25">
      <c r="B21" s="14">
        <v>1.7</v>
      </c>
      <c r="C21" s="1">
        <v>1</v>
      </c>
      <c r="D21" s="1">
        <v>23</v>
      </c>
      <c r="E21" s="1">
        <v>25</v>
      </c>
      <c r="F21" s="1">
        <v>25</v>
      </c>
      <c r="G21" s="1">
        <v>15</v>
      </c>
      <c r="H21" s="1">
        <v>15</v>
      </c>
      <c r="I21" s="1">
        <v>0</v>
      </c>
      <c r="J21" s="1">
        <v>0</v>
      </c>
      <c r="K21" s="27">
        <f t="shared" si="12"/>
        <v>-0.47166427546628403</v>
      </c>
      <c r="L21" s="21">
        <f t="shared" ref="L21:L39" si="20">(E21-$D21)</f>
        <v>2</v>
      </c>
      <c r="M21" s="21">
        <f t="shared" ref="M21:M39" si="21">(F21-$D21)</f>
        <v>2</v>
      </c>
      <c r="N21" s="21">
        <f t="shared" ref="N21:N39" si="22">(G21-$D21)</f>
        <v>-8</v>
      </c>
      <c r="O21" s="21">
        <f t="shared" ref="O21:O39" si="23">(H21-$D21)</f>
        <v>-8</v>
      </c>
      <c r="P21" s="21">
        <f t="shared" ref="P21:P39" si="24">(I21-$D21)</f>
        <v>-23</v>
      </c>
      <c r="Q21" s="22">
        <f t="shared" ref="Q21:Q39" si="25">(J21-$D21)</f>
        <v>-23</v>
      </c>
    </row>
    <row r="22" spans="2:17" x14ac:dyDescent="0.25">
      <c r="B22" s="14">
        <v>2</v>
      </c>
      <c r="C22" s="1">
        <v>0</v>
      </c>
      <c r="D22" s="1">
        <v>23</v>
      </c>
      <c r="E22" s="1">
        <v>23</v>
      </c>
      <c r="F22" s="1">
        <v>23</v>
      </c>
      <c r="G22" s="1">
        <v>23</v>
      </c>
      <c r="H22" s="1">
        <v>23</v>
      </c>
      <c r="I22" s="1">
        <v>23</v>
      </c>
      <c r="J22" s="1">
        <v>23</v>
      </c>
      <c r="K22" s="27">
        <f t="shared" si="12"/>
        <v>0</v>
      </c>
      <c r="L22" s="21">
        <f t="shared" si="20"/>
        <v>0</v>
      </c>
      <c r="M22" s="21">
        <f t="shared" si="21"/>
        <v>0</v>
      </c>
      <c r="N22" s="21">
        <f t="shared" si="22"/>
        <v>0</v>
      </c>
      <c r="O22" s="21">
        <f t="shared" si="23"/>
        <v>0</v>
      </c>
      <c r="P22" s="21">
        <f t="shared" si="24"/>
        <v>0</v>
      </c>
      <c r="Q22" s="22">
        <f t="shared" si="25"/>
        <v>0</v>
      </c>
    </row>
    <row r="23" spans="2:17" x14ac:dyDescent="0.25">
      <c r="B23" s="14">
        <v>1.7</v>
      </c>
      <c r="C23" s="1">
        <v>-1</v>
      </c>
      <c r="D23" s="1">
        <v>25</v>
      </c>
      <c r="E23" s="1">
        <v>23</v>
      </c>
      <c r="F23" s="1">
        <v>25</v>
      </c>
      <c r="G23" s="1">
        <v>27</v>
      </c>
      <c r="H23" s="1">
        <v>25</v>
      </c>
      <c r="I23" s="1">
        <v>23</v>
      </c>
      <c r="J23" s="1">
        <v>25</v>
      </c>
      <c r="K23" s="27">
        <f t="shared" si="12"/>
        <v>5.3802008608321338E-3</v>
      </c>
      <c r="L23" s="21">
        <f t="shared" si="20"/>
        <v>-2</v>
      </c>
      <c r="M23" s="21">
        <f t="shared" si="21"/>
        <v>0</v>
      </c>
      <c r="N23" s="21">
        <f t="shared" si="22"/>
        <v>2</v>
      </c>
      <c r="O23" s="21">
        <f t="shared" si="23"/>
        <v>0</v>
      </c>
      <c r="P23" s="21">
        <f t="shared" si="24"/>
        <v>-2</v>
      </c>
      <c r="Q23" s="22">
        <f t="shared" si="25"/>
        <v>0</v>
      </c>
    </row>
    <row r="24" spans="2:17" x14ac:dyDescent="0.25">
      <c r="B24" s="14">
        <v>1</v>
      </c>
      <c r="C24" s="1">
        <v>-1.7</v>
      </c>
      <c r="D24" s="1">
        <v>21</v>
      </c>
      <c r="E24" s="1">
        <v>19</v>
      </c>
      <c r="F24" s="1">
        <v>11</v>
      </c>
      <c r="G24" s="1">
        <v>11</v>
      </c>
      <c r="H24" s="1">
        <v>1</v>
      </c>
      <c r="I24" s="1">
        <v>2</v>
      </c>
      <c r="J24" s="1">
        <v>-1</v>
      </c>
      <c r="K24" s="27">
        <f t="shared" si="12"/>
        <v>-0.42198708751793401</v>
      </c>
      <c r="L24" s="21">
        <f t="shared" si="20"/>
        <v>-2</v>
      </c>
      <c r="M24" s="21">
        <f t="shared" si="21"/>
        <v>-10</v>
      </c>
      <c r="N24" s="21">
        <f t="shared" si="22"/>
        <v>-10</v>
      </c>
      <c r="O24" s="21">
        <f t="shared" si="23"/>
        <v>-20</v>
      </c>
      <c r="P24" s="21">
        <f t="shared" si="24"/>
        <v>-19</v>
      </c>
      <c r="Q24" s="22">
        <f t="shared" si="25"/>
        <v>-22</v>
      </c>
    </row>
    <row r="25" spans="2:17" x14ac:dyDescent="0.25">
      <c r="B25" s="14">
        <v>0</v>
      </c>
      <c r="C25" s="1">
        <v>-2</v>
      </c>
      <c r="D25" s="1">
        <v>23</v>
      </c>
      <c r="E25" s="1">
        <v>23</v>
      </c>
      <c r="F25" s="1">
        <v>23</v>
      </c>
      <c r="G25" s="1">
        <v>9</v>
      </c>
      <c r="H25" s="1">
        <v>9</v>
      </c>
      <c r="I25" s="1">
        <v>3</v>
      </c>
      <c r="J25" s="1">
        <v>3</v>
      </c>
      <c r="K25" s="27">
        <f t="shared" si="12"/>
        <v>-0.43890483022477284</v>
      </c>
      <c r="L25" s="21">
        <f t="shared" si="20"/>
        <v>0</v>
      </c>
      <c r="M25" s="21">
        <f t="shared" si="21"/>
        <v>0</v>
      </c>
      <c r="N25" s="21">
        <f t="shared" si="22"/>
        <v>-14</v>
      </c>
      <c r="O25" s="21">
        <f t="shared" si="23"/>
        <v>-14</v>
      </c>
      <c r="P25" s="21">
        <f t="shared" si="24"/>
        <v>-20</v>
      </c>
      <c r="Q25" s="22">
        <f t="shared" si="25"/>
        <v>-20</v>
      </c>
    </row>
    <row r="26" spans="2:17" x14ac:dyDescent="0.25">
      <c r="B26" s="14">
        <v>-1</v>
      </c>
      <c r="C26" s="1">
        <v>-1.7</v>
      </c>
      <c r="D26" s="1">
        <v>25</v>
      </c>
      <c r="E26" s="1">
        <v>25</v>
      </c>
      <c r="F26" s="1">
        <v>19</v>
      </c>
      <c r="G26" s="1">
        <v>18</v>
      </c>
      <c r="H26" s="1">
        <v>18</v>
      </c>
      <c r="I26" s="1">
        <v>7</v>
      </c>
      <c r="J26" s="1">
        <v>7</v>
      </c>
      <c r="K26" s="27">
        <f t="shared" si="12"/>
        <v>-0.33853419416547104</v>
      </c>
      <c r="L26" s="21">
        <f t="shared" si="20"/>
        <v>0</v>
      </c>
      <c r="M26" s="21">
        <f t="shared" si="21"/>
        <v>-6</v>
      </c>
      <c r="N26" s="21">
        <f t="shared" si="22"/>
        <v>-7</v>
      </c>
      <c r="O26" s="21">
        <f t="shared" si="23"/>
        <v>-7</v>
      </c>
      <c r="P26" s="21">
        <f t="shared" si="24"/>
        <v>-18</v>
      </c>
      <c r="Q26" s="22">
        <f t="shared" si="25"/>
        <v>-18</v>
      </c>
    </row>
    <row r="27" spans="2:17" x14ac:dyDescent="0.25">
      <c r="B27" s="14">
        <v>-1.7</v>
      </c>
      <c r="C27" s="1">
        <v>-1</v>
      </c>
      <c r="D27" s="1">
        <v>27</v>
      </c>
      <c r="E27" s="1">
        <v>25</v>
      </c>
      <c r="F27" s="1">
        <v>27</v>
      </c>
      <c r="G27" s="1">
        <v>21</v>
      </c>
      <c r="H27" s="1">
        <v>0</v>
      </c>
      <c r="I27" s="1">
        <v>0</v>
      </c>
      <c r="J27" s="1">
        <v>0</v>
      </c>
      <c r="K27" s="27">
        <f t="shared" si="12"/>
        <v>-0.58285509325681495</v>
      </c>
      <c r="L27" s="21">
        <f t="shared" si="20"/>
        <v>-2</v>
      </c>
      <c r="M27" s="21">
        <f t="shared" si="21"/>
        <v>0</v>
      </c>
      <c r="N27" s="21">
        <f t="shared" si="22"/>
        <v>-6</v>
      </c>
      <c r="O27" s="21">
        <f t="shared" si="23"/>
        <v>-27</v>
      </c>
      <c r="P27" s="21">
        <f t="shared" si="24"/>
        <v>-27</v>
      </c>
      <c r="Q27" s="22">
        <f t="shared" si="25"/>
        <v>-27</v>
      </c>
    </row>
    <row r="28" spans="2:17" x14ac:dyDescent="0.25">
      <c r="B28" s="14">
        <v>-3</v>
      </c>
      <c r="C28" s="1">
        <v>0</v>
      </c>
      <c r="D28" s="1">
        <v>25</v>
      </c>
      <c r="E28" s="1">
        <v>25</v>
      </c>
      <c r="F28" s="1">
        <v>10</v>
      </c>
      <c r="G28" s="1">
        <v>10</v>
      </c>
      <c r="H28" s="1">
        <v>0</v>
      </c>
      <c r="I28" s="1">
        <v>0</v>
      </c>
      <c r="J28" s="1">
        <v>0</v>
      </c>
      <c r="K28" s="27">
        <f t="shared" si="12"/>
        <v>-0.5293519846963175</v>
      </c>
      <c r="L28" s="21">
        <f t="shared" si="20"/>
        <v>0</v>
      </c>
      <c r="M28" s="21">
        <f t="shared" si="21"/>
        <v>-15</v>
      </c>
      <c r="N28" s="21">
        <f t="shared" si="22"/>
        <v>-15</v>
      </c>
      <c r="O28" s="21">
        <f t="shared" si="23"/>
        <v>-25</v>
      </c>
      <c r="P28" s="21">
        <f t="shared" si="24"/>
        <v>-25</v>
      </c>
      <c r="Q28" s="22">
        <f t="shared" si="25"/>
        <v>-25</v>
      </c>
    </row>
    <row r="29" spans="2:17" x14ac:dyDescent="0.25">
      <c r="B29" s="14">
        <v>-2.6</v>
      </c>
      <c r="C29" s="1">
        <v>1.5</v>
      </c>
      <c r="D29" s="1">
        <v>25</v>
      </c>
      <c r="E29" s="1">
        <v>25</v>
      </c>
      <c r="F29" s="1">
        <v>15</v>
      </c>
      <c r="G29" s="1">
        <v>15</v>
      </c>
      <c r="H29" s="1">
        <v>0</v>
      </c>
      <c r="I29" s="1">
        <v>0</v>
      </c>
      <c r="J29" s="1">
        <v>0</v>
      </c>
      <c r="K29" s="27">
        <f t="shared" si="12"/>
        <v>-0.53323768531802962</v>
      </c>
      <c r="L29" s="21">
        <f t="shared" si="20"/>
        <v>0</v>
      </c>
      <c r="M29" s="21">
        <f t="shared" si="21"/>
        <v>-10</v>
      </c>
      <c r="N29" s="21">
        <f t="shared" si="22"/>
        <v>-10</v>
      </c>
      <c r="O29" s="21">
        <f t="shared" si="23"/>
        <v>-25</v>
      </c>
      <c r="P29" s="21">
        <f t="shared" si="24"/>
        <v>-25</v>
      </c>
      <c r="Q29" s="22">
        <f>(J29-$D29)</f>
        <v>-25</v>
      </c>
    </row>
    <row r="30" spans="2:17" x14ac:dyDescent="0.25">
      <c r="B30" s="14">
        <v>-1.5</v>
      </c>
      <c r="C30" s="1">
        <v>2.6</v>
      </c>
      <c r="D30" s="1">
        <v>25</v>
      </c>
      <c r="E30" s="1">
        <v>25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27">
        <f t="shared" si="12"/>
        <v>-0.53323768531802962</v>
      </c>
      <c r="L30" s="21">
        <f t="shared" si="20"/>
        <v>0</v>
      </c>
      <c r="M30" s="21">
        <f t="shared" si="21"/>
        <v>-10</v>
      </c>
      <c r="N30" s="21">
        <f t="shared" si="22"/>
        <v>-10</v>
      </c>
      <c r="O30" s="21">
        <f t="shared" si="23"/>
        <v>-25</v>
      </c>
      <c r="P30" s="21">
        <f t="shared" si="24"/>
        <v>-25</v>
      </c>
      <c r="Q30" s="22">
        <f t="shared" si="25"/>
        <v>-25</v>
      </c>
    </row>
    <row r="31" spans="2:17" x14ac:dyDescent="0.25">
      <c r="B31" s="14">
        <v>0</v>
      </c>
      <c r="C31" s="1">
        <v>3</v>
      </c>
      <c r="D31" s="1">
        <v>27</v>
      </c>
      <c r="E31" s="1">
        <v>25</v>
      </c>
      <c r="F31" s="1">
        <v>23</v>
      </c>
      <c r="G31" s="1">
        <v>27</v>
      </c>
      <c r="H31" s="1">
        <v>29</v>
      </c>
      <c r="I31" s="1">
        <v>27</v>
      </c>
      <c r="J31" s="1">
        <v>17</v>
      </c>
      <c r="K31" s="27">
        <f t="shared" si="12"/>
        <v>-6.1932089909134382E-2</v>
      </c>
      <c r="L31" s="21">
        <f t="shared" si="20"/>
        <v>-2</v>
      </c>
      <c r="M31" s="21">
        <f t="shared" si="21"/>
        <v>-4</v>
      </c>
      <c r="N31" s="21">
        <f t="shared" si="22"/>
        <v>0</v>
      </c>
      <c r="O31" s="21">
        <f t="shared" si="23"/>
        <v>2</v>
      </c>
      <c r="P31" s="21">
        <f t="shared" si="24"/>
        <v>0</v>
      </c>
      <c r="Q31" s="22">
        <f t="shared" si="25"/>
        <v>-10</v>
      </c>
    </row>
    <row r="32" spans="2:17" x14ac:dyDescent="0.25">
      <c r="B32" s="14">
        <v>1.5</v>
      </c>
      <c r="C32" s="1">
        <v>2.6</v>
      </c>
      <c r="D32" s="1">
        <v>27</v>
      </c>
      <c r="E32" s="1">
        <v>25</v>
      </c>
      <c r="F32" s="1">
        <v>25</v>
      </c>
      <c r="G32" s="1">
        <v>25</v>
      </c>
      <c r="H32" s="1">
        <v>27</v>
      </c>
      <c r="I32" s="1">
        <v>25</v>
      </c>
      <c r="J32" s="1">
        <v>10</v>
      </c>
      <c r="K32" s="27">
        <f t="shared" si="12"/>
        <v>-0.16541128646580586</v>
      </c>
      <c r="L32" s="21">
        <f t="shared" si="20"/>
        <v>-2</v>
      </c>
      <c r="M32" s="21">
        <f t="shared" si="21"/>
        <v>-2</v>
      </c>
      <c r="N32" s="21">
        <f t="shared" si="22"/>
        <v>-2</v>
      </c>
      <c r="O32" s="21">
        <f t="shared" si="23"/>
        <v>0</v>
      </c>
      <c r="P32" s="21">
        <f t="shared" si="24"/>
        <v>-2</v>
      </c>
      <c r="Q32" s="22">
        <f t="shared" si="25"/>
        <v>-17</v>
      </c>
    </row>
    <row r="33" spans="1:17" x14ac:dyDescent="0.25">
      <c r="B33" s="14">
        <v>2.6</v>
      </c>
      <c r="C33" s="1">
        <v>1.5</v>
      </c>
      <c r="D33" s="1">
        <v>29</v>
      </c>
      <c r="E33" s="1">
        <v>29</v>
      </c>
      <c r="F33" s="1">
        <v>25</v>
      </c>
      <c r="G33" s="1">
        <v>25</v>
      </c>
      <c r="H33" s="1">
        <v>27</v>
      </c>
      <c r="I33" s="1">
        <v>17</v>
      </c>
      <c r="J33" s="1">
        <v>17</v>
      </c>
      <c r="K33" s="27">
        <f t="shared" si="12"/>
        <v>-0.21233859397417504</v>
      </c>
      <c r="L33" s="21">
        <f t="shared" si="20"/>
        <v>0</v>
      </c>
      <c r="M33" s="21">
        <f t="shared" si="21"/>
        <v>-4</v>
      </c>
      <c r="N33" s="21">
        <f t="shared" si="22"/>
        <v>-4</v>
      </c>
      <c r="O33" s="21">
        <f t="shared" si="23"/>
        <v>-2</v>
      </c>
      <c r="P33" s="21">
        <f t="shared" si="24"/>
        <v>-12</v>
      </c>
      <c r="Q33" s="22">
        <f t="shared" si="25"/>
        <v>-12</v>
      </c>
    </row>
    <row r="34" spans="1:17" x14ac:dyDescent="0.25">
      <c r="B34" s="14">
        <v>3</v>
      </c>
      <c r="C34" s="1">
        <v>0</v>
      </c>
      <c r="D34" s="1">
        <v>25</v>
      </c>
      <c r="E34" s="1">
        <v>27</v>
      </c>
      <c r="F34" s="1">
        <v>25</v>
      </c>
      <c r="G34" s="1">
        <v>23</v>
      </c>
      <c r="H34" s="1">
        <v>27</v>
      </c>
      <c r="I34" s="1">
        <v>21</v>
      </c>
      <c r="J34" s="1">
        <v>21</v>
      </c>
      <c r="K34" s="27">
        <f t="shared" si="12"/>
        <v>-8.0105212816834054E-2</v>
      </c>
      <c r="L34" s="21">
        <f t="shared" si="20"/>
        <v>2</v>
      </c>
      <c r="M34" s="21">
        <f t="shared" si="21"/>
        <v>0</v>
      </c>
      <c r="N34" s="21">
        <f t="shared" si="22"/>
        <v>-2</v>
      </c>
      <c r="O34" s="21">
        <f t="shared" si="23"/>
        <v>2</v>
      </c>
      <c r="P34" s="21">
        <f t="shared" si="24"/>
        <v>-4</v>
      </c>
      <c r="Q34" s="22">
        <f t="shared" si="25"/>
        <v>-4</v>
      </c>
    </row>
    <row r="35" spans="1:17" x14ac:dyDescent="0.25">
      <c r="B35" s="14">
        <v>2.6</v>
      </c>
      <c r="C35" s="1">
        <v>-1.5</v>
      </c>
      <c r="D35" s="1">
        <v>27</v>
      </c>
      <c r="E35" s="1">
        <v>29</v>
      </c>
      <c r="F35" s="1">
        <v>27</v>
      </c>
      <c r="G35" s="1">
        <v>0</v>
      </c>
      <c r="H35" s="1">
        <v>0</v>
      </c>
      <c r="I35" s="1">
        <v>0</v>
      </c>
      <c r="J35" s="1">
        <v>-1</v>
      </c>
      <c r="K35" s="27">
        <f t="shared" si="12"/>
        <v>-0.67252510760401729</v>
      </c>
      <c r="L35" s="21">
        <f t="shared" si="20"/>
        <v>2</v>
      </c>
      <c r="M35" s="21">
        <f t="shared" si="21"/>
        <v>0</v>
      </c>
      <c r="N35" s="21">
        <f t="shared" si="22"/>
        <v>-27</v>
      </c>
      <c r="O35" s="21">
        <f t="shared" si="23"/>
        <v>-27</v>
      </c>
      <c r="P35" s="21">
        <f t="shared" si="24"/>
        <v>-27</v>
      </c>
      <c r="Q35" s="22">
        <f t="shared" si="25"/>
        <v>-28</v>
      </c>
    </row>
    <row r="36" spans="1:17" x14ac:dyDescent="0.25">
      <c r="B36" s="14">
        <v>1.5</v>
      </c>
      <c r="C36" s="1">
        <v>-2.6</v>
      </c>
      <c r="D36" s="1">
        <v>25</v>
      </c>
      <c r="E36" s="1">
        <v>25</v>
      </c>
      <c r="F36" s="1">
        <v>11</v>
      </c>
      <c r="G36" s="1">
        <v>9</v>
      </c>
      <c r="H36" s="1">
        <v>9</v>
      </c>
      <c r="I36" s="1">
        <v>3</v>
      </c>
      <c r="J36" s="1">
        <v>-1</v>
      </c>
      <c r="K36" s="27">
        <f t="shared" si="12"/>
        <v>-0.48278335724533716</v>
      </c>
      <c r="L36" s="21">
        <f t="shared" si="20"/>
        <v>0</v>
      </c>
      <c r="M36" s="21">
        <f t="shared" si="21"/>
        <v>-14</v>
      </c>
      <c r="N36" s="21">
        <f t="shared" si="22"/>
        <v>-16</v>
      </c>
      <c r="O36" s="21">
        <f t="shared" si="23"/>
        <v>-16</v>
      </c>
      <c r="P36" s="21">
        <f t="shared" si="24"/>
        <v>-22</v>
      </c>
      <c r="Q36" s="22">
        <f t="shared" si="25"/>
        <v>-26</v>
      </c>
    </row>
    <row r="37" spans="1:17" x14ac:dyDescent="0.25">
      <c r="B37" s="14">
        <v>0</v>
      </c>
      <c r="C37" s="1">
        <v>-3</v>
      </c>
      <c r="D37" s="1">
        <v>27</v>
      </c>
      <c r="E37" s="1">
        <v>27</v>
      </c>
      <c r="F37" s="1">
        <v>29</v>
      </c>
      <c r="G37" s="1">
        <v>19</v>
      </c>
      <c r="H37" s="1">
        <v>19</v>
      </c>
      <c r="I37" s="1">
        <v>19</v>
      </c>
      <c r="J37" s="1">
        <v>-1</v>
      </c>
      <c r="K37" s="27">
        <f t="shared" si="12"/>
        <v>-0.39526542324246766</v>
      </c>
      <c r="L37" s="21">
        <f t="shared" si="20"/>
        <v>0</v>
      </c>
      <c r="M37" s="21">
        <f t="shared" si="21"/>
        <v>2</v>
      </c>
      <c r="N37" s="21">
        <f t="shared" si="22"/>
        <v>-8</v>
      </c>
      <c r="O37" s="21">
        <f t="shared" si="23"/>
        <v>-8</v>
      </c>
      <c r="P37" s="21">
        <f t="shared" si="24"/>
        <v>-8</v>
      </c>
      <c r="Q37" s="22">
        <f t="shared" si="25"/>
        <v>-28</v>
      </c>
    </row>
    <row r="38" spans="1:17" x14ac:dyDescent="0.25">
      <c r="B38" s="14">
        <v>-1.5</v>
      </c>
      <c r="C38" s="1">
        <v>-2.6</v>
      </c>
      <c r="D38" s="1">
        <v>27</v>
      </c>
      <c r="E38" s="1">
        <v>25</v>
      </c>
      <c r="F38" s="1">
        <v>27</v>
      </c>
      <c r="G38" s="1">
        <v>29</v>
      </c>
      <c r="H38" s="1">
        <v>23</v>
      </c>
      <c r="I38" s="1">
        <v>23</v>
      </c>
      <c r="J38" s="1">
        <v>23</v>
      </c>
      <c r="K38" s="27">
        <f t="shared" si="12"/>
        <v>-6.6475370636059294E-2</v>
      </c>
      <c r="L38" s="21">
        <f t="shared" si="20"/>
        <v>-2</v>
      </c>
      <c r="M38" s="21">
        <f t="shared" si="21"/>
        <v>0</v>
      </c>
      <c r="N38" s="21">
        <f t="shared" si="22"/>
        <v>2</v>
      </c>
      <c r="O38" s="21">
        <f t="shared" si="23"/>
        <v>-4</v>
      </c>
      <c r="P38" s="21">
        <f t="shared" si="24"/>
        <v>-4</v>
      </c>
      <c r="Q38" s="22">
        <f t="shared" si="25"/>
        <v>-4</v>
      </c>
    </row>
    <row r="39" spans="1:17" ht="15" thickBot="1" x14ac:dyDescent="0.3">
      <c r="B39" s="15">
        <v>-2.6</v>
      </c>
      <c r="C39" s="16">
        <v>-1.5</v>
      </c>
      <c r="D39" s="16">
        <v>25</v>
      </c>
      <c r="E39" s="16">
        <v>27</v>
      </c>
      <c r="F39" s="16">
        <v>29</v>
      </c>
      <c r="G39" s="16">
        <v>27</v>
      </c>
      <c r="H39" s="16">
        <v>27</v>
      </c>
      <c r="I39" s="16">
        <v>27</v>
      </c>
      <c r="J39" s="16">
        <v>27</v>
      </c>
      <c r="K39" s="17">
        <f>SLOPE(D39:J39,$D$2:$J$2)</f>
        <v>2.0086083213773313E-2</v>
      </c>
      <c r="L39" s="23">
        <f t="shared" si="20"/>
        <v>2</v>
      </c>
      <c r="M39" s="23">
        <f t="shared" si="21"/>
        <v>4</v>
      </c>
      <c r="N39" s="23">
        <f t="shared" si="22"/>
        <v>2</v>
      </c>
      <c r="O39" s="23">
        <f t="shared" si="23"/>
        <v>2</v>
      </c>
      <c r="P39" s="23">
        <f t="shared" si="24"/>
        <v>2</v>
      </c>
      <c r="Q39" s="24">
        <f t="shared" si="25"/>
        <v>2</v>
      </c>
    </row>
    <row r="40" spans="1:17" x14ac:dyDescent="0.25">
      <c r="L40" s="25" t="s">
        <v>10</v>
      </c>
      <c r="M40" s="25"/>
      <c r="N40" s="25"/>
      <c r="O40" s="25"/>
      <c r="P40" s="25"/>
      <c r="Q40" s="25"/>
    </row>
    <row r="41" spans="1:17" x14ac:dyDescent="0.25">
      <c r="A41" s="18" t="s">
        <v>5</v>
      </c>
      <c r="D41" s="1">
        <f>COUNTIF(D5:D39,"&gt;=24")</f>
        <v>19</v>
      </c>
      <c r="E41" s="1">
        <f t="shared" ref="E41:J41" si="26">COUNTIF(E5:E39,"&gt;=24")</f>
        <v>21</v>
      </c>
      <c r="F41" s="1">
        <f t="shared" si="26"/>
        <v>14</v>
      </c>
      <c r="G41" s="1">
        <f t="shared" si="26"/>
        <v>9</v>
      </c>
      <c r="H41" s="1">
        <f t="shared" si="26"/>
        <v>10</v>
      </c>
      <c r="I41" s="1">
        <f t="shared" si="26"/>
        <v>4</v>
      </c>
      <c r="J41" s="1">
        <f t="shared" si="26"/>
        <v>3</v>
      </c>
      <c r="L41" s="21">
        <f>(E41-$D41)</f>
        <v>2</v>
      </c>
      <c r="M41" s="21">
        <f t="shared" ref="M41:Q44" si="27">(F41-$D41)</f>
        <v>-5</v>
      </c>
      <c r="N41" s="21">
        <f t="shared" si="27"/>
        <v>-10</v>
      </c>
      <c r="O41" s="21">
        <f t="shared" si="27"/>
        <v>-9</v>
      </c>
      <c r="P41" s="21">
        <f t="shared" si="27"/>
        <v>-15</v>
      </c>
      <c r="Q41" s="21">
        <f t="shared" si="27"/>
        <v>-16</v>
      </c>
    </row>
    <row r="42" spans="1:17" x14ac:dyDescent="0.25">
      <c r="A42" s="18" t="s">
        <v>6</v>
      </c>
      <c r="D42" s="1">
        <f>COUNTIFS(D5:D39,"&gt;=13",D5:D39,"&lt;=23")</f>
        <v>16</v>
      </c>
      <c r="E42" s="1">
        <f t="shared" ref="E42:J42" si="28">COUNTIFS(E5:E39,"&gt;=13",E5:E39,"&lt;=23")</f>
        <v>13</v>
      </c>
      <c r="F42" s="1">
        <f t="shared" si="28"/>
        <v>16</v>
      </c>
      <c r="G42" s="1">
        <f t="shared" si="28"/>
        <v>14</v>
      </c>
      <c r="H42" s="1">
        <f t="shared" si="28"/>
        <v>11</v>
      </c>
      <c r="I42" s="1">
        <f t="shared" si="28"/>
        <v>11</v>
      </c>
      <c r="J42" s="1">
        <f t="shared" si="28"/>
        <v>8</v>
      </c>
      <c r="L42" s="21">
        <f>(E42-$D42)</f>
        <v>-3</v>
      </c>
      <c r="M42" s="21">
        <f t="shared" si="27"/>
        <v>0</v>
      </c>
      <c r="N42" s="21">
        <f t="shared" si="27"/>
        <v>-2</v>
      </c>
      <c r="O42" s="21">
        <f t="shared" si="27"/>
        <v>-5</v>
      </c>
      <c r="P42" s="21">
        <f t="shared" si="27"/>
        <v>-5</v>
      </c>
      <c r="Q42" s="21">
        <f t="shared" si="27"/>
        <v>-8</v>
      </c>
    </row>
    <row r="43" spans="1:17" x14ac:dyDescent="0.25">
      <c r="A43" s="18" t="s">
        <v>7</v>
      </c>
      <c r="D43" s="1">
        <v>1</v>
      </c>
      <c r="E43" s="1">
        <f t="shared" ref="E43:J43" si="29">COUNTIFS(E5:E39,"&gt;=0",E5:E39,"&lt;=12")</f>
        <v>1</v>
      </c>
      <c r="F43" s="1">
        <f t="shared" si="29"/>
        <v>5</v>
      </c>
      <c r="G43" s="1">
        <f t="shared" si="29"/>
        <v>12</v>
      </c>
      <c r="H43" s="1">
        <f t="shared" si="29"/>
        <v>14</v>
      </c>
      <c r="I43" s="1">
        <f t="shared" si="29"/>
        <v>20</v>
      </c>
      <c r="J43" s="1">
        <f t="shared" si="29"/>
        <v>20</v>
      </c>
      <c r="L43" s="21">
        <f>(E43-$D43)</f>
        <v>0</v>
      </c>
      <c r="M43" s="21">
        <f t="shared" si="27"/>
        <v>4</v>
      </c>
      <c r="N43" s="21">
        <f t="shared" si="27"/>
        <v>11</v>
      </c>
      <c r="O43" s="21">
        <f t="shared" si="27"/>
        <v>13</v>
      </c>
      <c r="P43" s="21">
        <f t="shared" si="27"/>
        <v>19</v>
      </c>
      <c r="Q43" s="21">
        <f t="shared" si="27"/>
        <v>19</v>
      </c>
    </row>
    <row r="44" spans="1:17" x14ac:dyDescent="0.25">
      <c r="A44" s="18" t="s">
        <v>8</v>
      </c>
      <c r="D44" s="1">
        <f>COUNTIF(D5:D39,"&lt;0")</f>
        <v>0</v>
      </c>
      <c r="E44" s="1">
        <f t="shared" ref="E44:J44" si="30">COUNTIF(E5:E39,"&lt;0")</f>
        <v>0</v>
      </c>
      <c r="F44" s="1">
        <f t="shared" si="30"/>
        <v>0</v>
      </c>
      <c r="G44" s="1">
        <f t="shared" si="30"/>
        <v>0</v>
      </c>
      <c r="H44" s="1">
        <f t="shared" si="30"/>
        <v>0</v>
      </c>
      <c r="I44" s="1">
        <f t="shared" si="30"/>
        <v>0</v>
      </c>
      <c r="J44" s="1">
        <f t="shared" si="30"/>
        <v>4</v>
      </c>
      <c r="L44" s="21">
        <f>(E44-$D44)</f>
        <v>0</v>
      </c>
      <c r="M44" s="21">
        <f t="shared" si="27"/>
        <v>0</v>
      </c>
      <c r="N44" s="21">
        <f t="shared" si="27"/>
        <v>0</v>
      </c>
      <c r="O44" s="21">
        <f t="shared" si="27"/>
        <v>0</v>
      </c>
      <c r="P44" s="21">
        <f t="shared" si="27"/>
        <v>0</v>
      </c>
      <c r="Q44" s="21">
        <f t="shared" si="27"/>
        <v>4</v>
      </c>
    </row>
    <row r="45" spans="1:17" x14ac:dyDescent="0.25">
      <c r="A45" s="7"/>
      <c r="D45" s="1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</row>
    <row r="46" spans="1:17" x14ac:dyDescent="0.25">
      <c r="A46" s="7"/>
      <c r="D46" s="1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</row>
    <row r="47" spans="1:17" x14ac:dyDescent="0.25">
      <c r="A47" s="7"/>
      <c r="D47" s="1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</row>
  </sheetData>
  <mergeCells count="1">
    <mergeCell ref="K1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3BBA-D88F-A04D-9999-02827986E954}">
  <dimension ref="A1:Q47"/>
  <sheetViews>
    <sheetView workbookViewId="0">
      <selection activeCell="A18" sqref="A18"/>
    </sheetView>
  </sheetViews>
  <sheetFormatPr defaultColWidth="8.77734375" defaultRowHeight="14.4" x14ac:dyDescent="0.25"/>
  <cols>
    <col min="1" max="1" width="32.44140625" bestFit="1" customWidth="1"/>
    <col min="11" max="11" width="17.77734375" customWidth="1"/>
  </cols>
  <sheetData>
    <row r="1" spans="2:17" x14ac:dyDescent="0.25">
      <c r="B1" s="4" t="s">
        <v>2</v>
      </c>
      <c r="C1" s="5"/>
      <c r="D1" s="2" t="s">
        <v>3</v>
      </c>
      <c r="E1" s="2"/>
      <c r="F1" s="2"/>
      <c r="G1" s="2"/>
      <c r="H1" s="2"/>
      <c r="I1" s="2"/>
      <c r="J1" s="2"/>
      <c r="K1" s="28" t="s">
        <v>4</v>
      </c>
      <c r="L1" s="8" t="s">
        <v>9</v>
      </c>
      <c r="M1" s="9"/>
      <c r="N1" s="9"/>
      <c r="O1" s="9"/>
      <c r="P1" s="9"/>
      <c r="Q1" s="9"/>
    </row>
    <row r="2" spans="2:17" ht="15" thickBot="1" x14ac:dyDescent="0.3">
      <c r="B2" s="6" t="s">
        <v>0</v>
      </c>
      <c r="C2" s="6" t="s">
        <v>1</v>
      </c>
      <c r="D2" s="3">
        <v>0</v>
      </c>
      <c r="E2" s="3">
        <v>13</v>
      </c>
      <c r="F2" s="3">
        <v>24</v>
      </c>
      <c r="G2" s="3">
        <v>37</v>
      </c>
      <c r="H2" s="3">
        <v>42</v>
      </c>
      <c r="I2" s="3">
        <v>49</v>
      </c>
      <c r="J2" s="3">
        <v>55</v>
      </c>
      <c r="K2" s="28"/>
      <c r="L2" s="10">
        <v>13</v>
      </c>
      <c r="M2" s="10">
        <v>24</v>
      </c>
      <c r="N2" s="10">
        <v>37</v>
      </c>
      <c r="O2" s="10">
        <v>42</v>
      </c>
      <c r="P2" s="10">
        <v>49</v>
      </c>
      <c r="Q2" s="10">
        <v>55</v>
      </c>
    </row>
    <row r="3" spans="2:17" x14ac:dyDescent="0.25">
      <c r="B3" s="11">
        <v>0</v>
      </c>
      <c r="C3" s="12">
        <v>0</v>
      </c>
      <c r="D3" s="12">
        <v>25</v>
      </c>
      <c r="E3" s="12">
        <v>25</v>
      </c>
      <c r="F3" s="12">
        <v>23</v>
      </c>
      <c r="G3" s="12">
        <v>23</v>
      </c>
      <c r="H3" s="12">
        <v>27</v>
      </c>
      <c r="I3" s="12">
        <v>21</v>
      </c>
      <c r="J3" s="12">
        <v>23</v>
      </c>
      <c r="K3" s="13">
        <f>SLOPE(D3:J3,$D$2:$J$2)</f>
        <v>-3.8737446197991389E-2</v>
      </c>
      <c r="L3" s="19">
        <f>E3-$D$5</f>
        <v>0</v>
      </c>
      <c r="M3" s="19">
        <f t="shared" ref="M3:Q3" si="0">F3-$D$5</f>
        <v>-2</v>
      </c>
      <c r="N3" s="19">
        <f t="shared" si="0"/>
        <v>-2</v>
      </c>
      <c r="O3" s="19">
        <f t="shared" si="0"/>
        <v>2</v>
      </c>
      <c r="P3" s="19">
        <f t="shared" si="0"/>
        <v>-4</v>
      </c>
      <c r="Q3" s="20">
        <f t="shared" si="0"/>
        <v>-2</v>
      </c>
    </row>
    <row r="4" spans="2:17" x14ac:dyDescent="0.25">
      <c r="B4" s="14">
        <v>0</v>
      </c>
      <c r="C4" s="1">
        <v>1</v>
      </c>
      <c r="D4" s="1">
        <v>21</v>
      </c>
      <c r="E4" s="1">
        <v>23</v>
      </c>
      <c r="F4" s="1">
        <v>23</v>
      </c>
      <c r="G4" s="1">
        <v>3</v>
      </c>
      <c r="H4" s="1">
        <v>3</v>
      </c>
      <c r="I4" s="1">
        <v>3</v>
      </c>
      <c r="J4" s="1">
        <v>3</v>
      </c>
      <c r="K4" s="27">
        <f t="shared" ref="K4" si="1">SLOPE(D4:J4,$D$2:$J$2)</f>
        <v>-0.45313247250119548</v>
      </c>
      <c r="L4" s="21">
        <f>(E4-$D$6)</f>
        <v>2</v>
      </c>
      <c r="M4" s="21">
        <f t="shared" ref="M4:Q4" si="2">(F4-$D$6)</f>
        <v>2</v>
      </c>
      <c r="N4" s="21">
        <f t="shared" si="2"/>
        <v>-18</v>
      </c>
      <c r="O4" s="21">
        <f t="shared" si="2"/>
        <v>-18</v>
      </c>
      <c r="P4" s="21">
        <f t="shared" si="2"/>
        <v>-18</v>
      </c>
      <c r="Q4" s="22">
        <f t="shared" si="2"/>
        <v>-18</v>
      </c>
    </row>
    <row r="5" spans="2:17" x14ac:dyDescent="0.25">
      <c r="B5" s="14">
        <v>-1</v>
      </c>
      <c r="C5" s="1">
        <v>0</v>
      </c>
      <c r="D5" s="1">
        <v>25</v>
      </c>
      <c r="E5" s="1">
        <v>25</v>
      </c>
      <c r="F5" s="1">
        <v>23</v>
      </c>
      <c r="G5" s="1">
        <v>23</v>
      </c>
      <c r="H5" s="1">
        <v>27</v>
      </c>
      <c r="I5" s="1">
        <v>21</v>
      </c>
      <c r="J5" s="1">
        <v>23</v>
      </c>
      <c r="K5" s="27">
        <f>SLOPE(D5:J5,$D$2:$J$2)</f>
        <v>-3.8737446197991389E-2</v>
      </c>
      <c r="L5" s="21">
        <f>E5-$D$5</f>
        <v>0</v>
      </c>
      <c r="M5" s="21">
        <f t="shared" ref="M5:Q5" si="3">F5-$D$5</f>
        <v>-2</v>
      </c>
      <c r="N5" s="21">
        <f t="shared" si="3"/>
        <v>-2</v>
      </c>
      <c r="O5" s="21">
        <f t="shared" si="3"/>
        <v>2</v>
      </c>
      <c r="P5" s="21">
        <f t="shared" si="3"/>
        <v>-4</v>
      </c>
      <c r="Q5" s="22">
        <f t="shared" si="3"/>
        <v>-2</v>
      </c>
    </row>
    <row r="6" spans="2:17" x14ac:dyDescent="0.25">
      <c r="B6" s="14">
        <v>0</v>
      </c>
      <c r="C6" s="1">
        <v>-1</v>
      </c>
      <c r="D6" s="1">
        <v>21</v>
      </c>
      <c r="E6" s="1">
        <v>23</v>
      </c>
      <c r="F6" s="1">
        <v>23</v>
      </c>
      <c r="G6" s="1">
        <v>3</v>
      </c>
      <c r="H6" s="1">
        <v>3</v>
      </c>
      <c r="I6" s="1">
        <v>3</v>
      </c>
      <c r="J6" s="1">
        <v>3</v>
      </c>
      <c r="K6" s="27">
        <f t="shared" ref="K6:K38" si="4">SLOPE(D6:J6,$D$2:$J$2)</f>
        <v>-0.45313247250119548</v>
      </c>
      <c r="L6" s="21">
        <f>(E6-$D$6)</f>
        <v>2</v>
      </c>
      <c r="M6" s="21">
        <f t="shared" ref="M6:Q6" si="5">(F6-$D$6)</f>
        <v>2</v>
      </c>
      <c r="N6" s="21">
        <f t="shared" si="5"/>
        <v>-18</v>
      </c>
      <c r="O6" s="21">
        <f t="shared" si="5"/>
        <v>-18</v>
      </c>
      <c r="P6" s="21">
        <f t="shared" si="5"/>
        <v>-18</v>
      </c>
      <c r="Q6" s="22">
        <f t="shared" si="5"/>
        <v>-18</v>
      </c>
    </row>
    <row r="7" spans="2:17" x14ac:dyDescent="0.25">
      <c r="B7" s="14">
        <v>1</v>
      </c>
      <c r="C7" s="1">
        <v>0</v>
      </c>
      <c r="D7" s="1">
        <v>21</v>
      </c>
      <c r="E7" s="1">
        <v>25</v>
      </c>
      <c r="F7" s="1">
        <v>25</v>
      </c>
      <c r="G7" s="1">
        <v>15</v>
      </c>
      <c r="H7" s="1">
        <v>13</v>
      </c>
      <c r="I7" s="1">
        <v>13</v>
      </c>
      <c r="J7" s="1">
        <v>7</v>
      </c>
      <c r="K7" s="27">
        <f t="shared" si="4"/>
        <v>-0.28957436633189859</v>
      </c>
      <c r="L7" s="21">
        <f t="shared" ref="L7:Q22" si="6">(E7-$D7)</f>
        <v>4</v>
      </c>
      <c r="M7" s="21">
        <f t="shared" si="6"/>
        <v>4</v>
      </c>
      <c r="N7" s="21">
        <f t="shared" si="6"/>
        <v>-6</v>
      </c>
      <c r="O7" s="21">
        <f t="shared" si="6"/>
        <v>-8</v>
      </c>
      <c r="P7" s="21">
        <f t="shared" si="6"/>
        <v>-8</v>
      </c>
      <c r="Q7" s="22">
        <f t="shared" si="6"/>
        <v>-14</v>
      </c>
    </row>
    <row r="8" spans="2:17" x14ac:dyDescent="0.25">
      <c r="B8" s="14">
        <v>0</v>
      </c>
      <c r="C8" s="1">
        <v>2</v>
      </c>
      <c r="D8" s="1">
        <v>21</v>
      </c>
      <c r="E8" s="1">
        <v>25</v>
      </c>
      <c r="F8" s="1">
        <v>23</v>
      </c>
      <c r="G8" s="1">
        <v>9</v>
      </c>
      <c r="H8" s="1">
        <v>9</v>
      </c>
      <c r="I8" s="1">
        <v>9</v>
      </c>
      <c r="J8" s="1">
        <v>6</v>
      </c>
      <c r="K8" s="27">
        <f t="shared" si="4"/>
        <v>-0.35431611669057866</v>
      </c>
      <c r="L8" s="21">
        <f t="shared" si="6"/>
        <v>4</v>
      </c>
      <c r="M8" s="21">
        <f t="shared" si="6"/>
        <v>2</v>
      </c>
      <c r="N8" s="21">
        <f t="shared" si="6"/>
        <v>-12</v>
      </c>
      <c r="O8" s="21">
        <f t="shared" si="6"/>
        <v>-12</v>
      </c>
      <c r="P8" s="21">
        <f t="shared" si="6"/>
        <v>-12</v>
      </c>
      <c r="Q8" s="22">
        <f t="shared" si="6"/>
        <v>-15</v>
      </c>
    </row>
    <row r="9" spans="2:17" x14ac:dyDescent="0.25">
      <c r="B9" s="14">
        <v>-1.7</v>
      </c>
      <c r="C9" s="1">
        <v>1.7</v>
      </c>
      <c r="D9" s="1">
        <v>23</v>
      </c>
      <c r="E9" s="1">
        <v>25</v>
      </c>
      <c r="F9" s="1">
        <v>25</v>
      </c>
      <c r="G9" s="1">
        <v>15</v>
      </c>
      <c r="H9" s="1">
        <v>15</v>
      </c>
      <c r="I9" s="1">
        <v>0</v>
      </c>
      <c r="J9" s="1">
        <v>0</v>
      </c>
      <c r="K9" s="27">
        <f t="shared" si="4"/>
        <v>-0.47166427546628403</v>
      </c>
      <c r="L9" s="21">
        <f t="shared" si="6"/>
        <v>2</v>
      </c>
      <c r="M9" s="21">
        <f t="shared" si="6"/>
        <v>2</v>
      </c>
      <c r="N9" s="21">
        <f t="shared" si="6"/>
        <v>-8</v>
      </c>
      <c r="O9" s="21">
        <f t="shared" si="6"/>
        <v>-8</v>
      </c>
      <c r="P9" s="21">
        <f t="shared" si="6"/>
        <v>-23</v>
      </c>
      <c r="Q9" s="22">
        <f t="shared" si="6"/>
        <v>-23</v>
      </c>
    </row>
    <row r="10" spans="2:17" x14ac:dyDescent="0.25">
      <c r="B10" s="14">
        <v>-2</v>
      </c>
      <c r="C10" s="1">
        <v>0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  <c r="I10" s="1">
        <v>23</v>
      </c>
      <c r="J10" s="1">
        <v>23</v>
      </c>
      <c r="K10" s="27">
        <f t="shared" si="4"/>
        <v>0</v>
      </c>
      <c r="L10" s="21">
        <f t="shared" si="6"/>
        <v>0</v>
      </c>
      <c r="M10" s="21">
        <f t="shared" si="6"/>
        <v>0</v>
      </c>
      <c r="N10" s="21">
        <f t="shared" si="6"/>
        <v>0</v>
      </c>
      <c r="O10" s="21">
        <f t="shared" si="6"/>
        <v>0</v>
      </c>
      <c r="P10" s="21">
        <f t="shared" si="6"/>
        <v>0</v>
      </c>
      <c r="Q10" s="22">
        <f t="shared" si="6"/>
        <v>0</v>
      </c>
    </row>
    <row r="11" spans="2:17" x14ac:dyDescent="0.25">
      <c r="B11" s="14">
        <v>-1.7</v>
      </c>
      <c r="C11" s="1">
        <v>-1.7</v>
      </c>
      <c r="D11" s="1">
        <v>25</v>
      </c>
      <c r="E11" s="1">
        <v>23</v>
      </c>
      <c r="F11" s="1">
        <v>25</v>
      </c>
      <c r="G11" s="1">
        <v>27</v>
      </c>
      <c r="H11" s="1">
        <v>25</v>
      </c>
      <c r="I11" s="1">
        <v>23</v>
      </c>
      <c r="J11" s="1">
        <v>25</v>
      </c>
      <c r="K11" s="27">
        <f t="shared" si="4"/>
        <v>5.3802008608321338E-3</v>
      </c>
      <c r="L11" s="21">
        <f t="shared" si="6"/>
        <v>-2</v>
      </c>
      <c r="M11" s="21">
        <f t="shared" si="6"/>
        <v>0</v>
      </c>
      <c r="N11" s="21">
        <f t="shared" si="6"/>
        <v>2</v>
      </c>
      <c r="O11" s="21">
        <f t="shared" si="6"/>
        <v>0</v>
      </c>
      <c r="P11" s="21">
        <f t="shared" si="6"/>
        <v>-2</v>
      </c>
      <c r="Q11" s="22">
        <f t="shared" si="6"/>
        <v>0</v>
      </c>
    </row>
    <row r="12" spans="2:17" x14ac:dyDescent="0.25">
      <c r="B12" s="14">
        <v>0</v>
      </c>
      <c r="C12" s="1">
        <v>-2</v>
      </c>
      <c r="D12" s="1">
        <v>23</v>
      </c>
      <c r="E12" s="1">
        <v>23</v>
      </c>
      <c r="F12" s="1">
        <v>25</v>
      </c>
      <c r="G12" s="1">
        <v>25</v>
      </c>
      <c r="H12" s="1">
        <v>31</v>
      </c>
      <c r="I12" s="1">
        <v>25</v>
      </c>
      <c r="J12" s="1">
        <v>19</v>
      </c>
      <c r="K12" s="27">
        <f t="shared" si="4"/>
        <v>9.0865614538498292E-3</v>
      </c>
      <c r="L12" s="21">
        <f t="shared" si="6"/>
        <v>0</v>
      </c>
      <c r="M12" s="21">
        <f t="shared" si="6"/>
        <v>2</v>
      </c>
      <c r="N12" s="21">
        <f t="shared" si="6"/>
        <v>2</v>
      </c>
      <c r="O12" s="21">
        <f t="shared" si="6"/>
        <v>8</v>
      </c>
      <c r="P12" s="21">
        <f t="shared" si="6"/>
        <v>2</v>
      </c>
      <c r="Q12" s="22">
        <f t="shared" si="6"/>
        <v>-4</v>
      </c>
    </row>
    <row r="13" spans="2:17" x14ac:dyDescent="0.25">
      <c r="B13" s="14">
        <v>1.7</v>
      </c>
      <c r="C13" s="1">
        <v>-1.7</v>
      </c>
      <c r="D13" s="1">
        <v>21</v>
      </c>
      <c r="E13" s="1">
        <v>19</v>
      </c>
      <c r="F13" s="1">
        <v>21</v>
      </c>
      <c r="G13" s="1">
        <v>25</v>
      </c>
      <c r="H13" s="1">
        <v>25</v>
      </c>
      <c r="I13" s="1">
        <v>0</v>
      </c>
      <c r="J13" s="1">
        <v>0</v>
      </c>
      <c r="K13" s="27">
        <f t="shared" si="4"/>
        <v>-0.31910569105691056</v>
      </c>
      <c r="L13" s="21">
        <f t="shared" si="6"/>
        <v>-2</v>
      </c>
      <c r="M13" s="21">
        <f t="shared" si="6"/>
        <v>0</v>
      </c>
      <c r="N13" s="21">
        <f t="shared" si="6"/>
        <v>4</v>
      </c>
      <c r="O13" s="21">
        <f t="shared" si="6"/>
        <v>4</v>
      </c>
      <c r="P13" s="21">
        <f t="shared" si="6"/>
        <v>-21</v>
      </c>
      <c r="Q13" s="22">
        <f t="shared" si="6"/>
        <v>-21</v>
      </c>
    </row>
    <row r="14" spans="2:17" x14ac:dyDescent="0.25">
      <c r="B14" s="14">
        <v>2</v>
      </c>
      <c r="C14" s="1">
        <v>0</v>
      </c>
      <c r="D14" s="1">
        <v>21</v>
      </c>
      <c r="E14" s="1">
        <v>21</v>
      </c>
      <c r="F14" s="1">
        <v>19</v>
      </c>
      <c r="G14" s="1">
        <v>19</v>
      </c>
      <c r="H14" s="1">
        <v>15</v>
      </c>
      <c r="I14" s="1">
        <v>15</v>
      </c>
      <c r="J14" s="1">
        <v>10</v>
      </c>
      <c r="K14" s="27">
        <f t="shared" si="4"/>
        <v>-0.17760640841702535</v>
      </c>
      <c r="L14" s="21">
        <f t="shared" si="6"/>
        <v>0</v>
      </c>
      <c r="M14" s="21">
        <f t="shared" si="6"/>
        <v>-2</v>
      </c>
      <c r="N14" s="21">
        <f t="shared" si="6"/>
        <v>-2</v>
      </c>
      <c r="O14" s="21">
        <f t="shared" si="6"/>
        <v>-6</v>
      </c>
      <c r="P14" s="21">
        <f t="shared" si="6"/>
        <v>-6</v>
      </c>
      <c r="Q14" s="22">
        <f t="shared" si="6"/>
        <v>-11</v>
      </c>
    </row>
    <row r="15" spans="2:17" x14ac:dyDescent="0.25">
      <c r="B15" s="14">
        <v>1.7</v>
      </c>
      <c r="C15" s="1">
        <v>1.7</v>
      </c>
      <c r="D15" s="1">
        <v>23</v>
      </c>
      <c r="E15" s="1">
        <v>21</v>
      </c>
      <c r="F15" s="1">
        <v>21</v>
      </c>
      <c r="G15" s="1">
        <v>15</v>
      </c>
      <c r="H15" s="1">
        <v>15</v>
      </c>
      <c r="I15" s="1">
        <v>11</v>
      </c>
      <c r="J15" s="1">
        <v>11</v>
      </c>
      <c r="K15" s="27">
        <f t="shared" si="4"/>
        <v>-0.2390004782400765</v>
      </c>
      <c r="L15" s="21">
        <f t="shared" si="6"/>
        <v>-2</v>
      </c>
      <c r="M15" s="21">
        <f t="shared" si="6"/>
        <v>-2</v>
      </c>
      <c r="N15" s="21">
        <f t="shared" si="6"/>
        <v>-8</v>
      </c>
      <c r="O15" s="21">
        <f t="shared" si="6"/>
        <v>-8</v>
      </c>
      <c r="P15" s="21">
        <f t="shared" si="6"/>
        <v>-12</v>
      </c>
      <c r="Q15" s="22">
        <f t="shared" si="6"/>
        <v>-12</v>
      </c>
    </row>
    <row r="16" spans="2:17" x14ac:dyDescent="0.25">
      <c r="B16" s="14">
        <v>0</v>
      </c>
      <c r="C16" s="1">
        <v>4</v>
      </c>
      <c r="D16" s="1">
        <v>21</v>
      </c>
      <c r="E16" s="1">
        <v>21</v>
      </c>
      <c r="F16" s="1">
        <v>19</v>
      </c>
      <c r="G16" s="1">
        <v>3</v>
      </c>
      <c r="H16" s="1">
        <v>3</v>
      </c>
      <c r="I16" s="1">
        <v>2</v>
      </c>
      <c r="J16" s="1">
        <v>2</v>
      </c>
      <c r="K16" s="27">
        <f t="shared" si="4"/>
        <v>-0.442491630798661</v>
      </c>
      <c r="L16" s="21">
        <f t="shared" si="6"/>
        <v>0</v>
      </c>
      <c r="M16" s="21">
        <f t="shared" si="6"/>
        <v>-2</v>
      </c>
      <c r="N16" s="21">
        <f t="shared" si="6"/>
        <v>-18</v>
      </c>
      <c r="O16" s="21">
        <f t="shared" si="6"/>
        <v>-18</v>
      </c>
      <c r="P16" s="21">
        <f t="shared" si="6"/>
        <v>-19</v>
      </c>
      <c r="Q16" s="22">
        <f t="shared" si="6"/>
        <v>-19</v>
      </c>
    </row>
    <row r="17" spans="2:17" x14ac:dyDescent="0.25">
      <c r="B17" s="14">
        <v>-2</v>
      </c>
      <c r="C17" s="1">
        <v>3.5</v>
      </c>
      <c r="D17" s="1">
        <v>19</v>
      </c>
      <c r="E17" s="1">
        <v>23</v>
      </c>
      <c r="F17" s="1">
        <v>21</v>
      </c>
      <c r="G17" s="1">
        <v>2</v>
      </c>
      <c r="H17" s="1">
        <v>2</v>
      </c>
      <c r="I17" s="1">
        <v>2</v>
      </c>
      <c r="J17" s="1">
        <v>2</v>
      </c>
      <c r="K17" s="27">
        <f t="shared" si="4"/>
        <v>-0.44458393113342903</v>
      </c>
      <c r="L17" s="21">
        <f t="shared" si="6"/>
        <v>4</v>
      </c>
      <c r="M17" s="21">
        <f t="shared" si="6"/>
        <v>2</v>
      </c>
      <c r="N17" s="21">
        <f t="shared" si="6"/>
        <v>-17</v>
      </c>
      <c r="O17" s="21">
        <f t="shared" si="6"/>
        <v>-17</v>
      </c>
      <c r="P17" s="21">
        <f t="shared" si="6"/>
        <v>-17</v>
      </c>
      <c r="Q17" s="22">
        <f t="shared" si="6"/>
        <v>-17</v>
      </c>
    </row>
    <row r="18" spans="2:17" x14ac:dyDescent="0.25">
      <c r="B18" s="14">
        <v>-3.5</v>
      </c>
      <c r="C18" s="1">
        <v>2</v>
      </c>
      <c r="D18" s="1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7">
        <f t="shared" si="4"/>
        <v>-0.17097082735533237</v>
      </c>
      <c r="L18" s="21">
        <f t="shared" si="6"/>
        <v>-13</v>
      </c>
      <c r="M18" s="21">
        <f t="shared" si="6"/>
        <v>-13</v>
      </c>
      <c r="N18" s="21">
        <f t="shared" si="6"/>
        <v>-13</v>
      </c>
      <c r="O18" s="21">
        <f t="shared" si="6"/>
        <v>-13</v>
      </c>
      <c r="P18" s="21">
        <f t="shared" si="6"/>
        <v>-13</v>
      </c>
      <c r="Q18" s="22">
        <f t="shared" si="6"/>
        <v>-13</v>
      </c>
    </row>
    <row r="19" spans="2:17" x14ac:dyDescent="0.25">
      <c r="B19" s="14">
        <v>-4</v>
      </c>
      <c r="C19" s="1">
        <v>0</v>
      </c>
      <c r="D19" s="1">
        <v>25</v>
      </c>
      <c r="E19" s="1">
        <v>25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27">
        <f t="shared" si="4"/>
        <v>-0.55577474892395973</v>
      </c>
      <c r="L19" s="21">
        <f t="shared" si="6"/>
        <v>0</v>
      </c>
      <c r="M19" s="21">
        <f t="shared" si="6"/>
        <v>-14</v>
      </c>
      <c r="N19" s="21">
        <f t="shared" si="6"/>
        <v>-25</v>
      </c>
      <c r="O19" s="21">
        <f t="shared" si="6"/>
        <v>-25</v>
      </c>
      <c r="P19" s="21">
        <f t="shared" si="6"/>
        <v>-25</v>
      </c>
      <c r="Q19" s="22">
        <f t="shared" si="6"/>
        <v>-25</v>
      </c>
    </row>
    <row r="20" spans="2:17" x14ac:dyDescent="0.25">
      <c r="B20" s="14">
        <v>-3.5</v>
      </c>
      <c r="C20" s="1">
        <v>-2</v>
      </c>
      <c r="D20" s="1">
        <v>25</v>
      </c>
      <c r="E20" s="1">
        <v>25</v>
      </c>
      <c r="F20" s="1">
        <v>23</v>
      </c>
      <c r="G20" s="1">
        <v>10</v>
      </c>
      <c r="H20" s="1">
        <v>20</v>
      </c>
      <c r="I20" s="1">
        <v>3</v>
      </c>
      <c r="J20" s="1">
        <v>3</v>
      </c>
      <c r="K20" s="27">
        <f t="shared" si="4"/>
        <v>-0.42963892874222859</v>
      </c>
      <c r="L20" s="21">
        <f t="shared" si="6"/>
        <v>0</v>
      </c>
      <c r="M20" s="21">
        <f t="shared" si="6"/>
        <v>-2</v>
      </c>
      <c r="N20" s="21">
        <f t="shared" si="6"/>
        <v>-15</v>
      </c>
      <c r="O20" s="21">
        <f t="shared" si="6"/>
        <v>-5</v>
      </c>
      <c r="P20" s="21">
        <f t="shared" si="6"/>
        <v>-22</v>
      </c>
      <c r="Q20" s="22">
        <f t="shared" si="6"/>
        <v>-22</v>
      </c>
    </row>
    <row r="21" spans="2:17" x14ac:dyDescent="0.25">
      <c r="B21" s="14">
        <v>-2</v>
      </c>
      <c r="C21" s="1">
        <v>-3.5</v>
      </c>
      <c r="D21" s="1">
        <v>23</v>
      </c>
      <c r="E21" s="1">
        <v>25</v>
      </c>
      <c r="F21" s="1">
        <v>25</v>
      </c>
      <c r="G21" s="1">
        <v>15</v>
      </c>
      <c r="H21" s="1">
        <v>15</v>
      </c>
      <c r="I21" s="1">
        <v>0</v>
      </c>
      <c r="J21" s="1">
        <v>0</v>
      </c>
      <c r="K21" s="27">
        <f t="shared" si="4"/>
        <v>-0.47166427546628403</v>
      </c>
      <c r="L21" s="21">
        <f t="shared" si="6"/>
        <v>2</v>
      </c>
      <c r="M21" s="21">
        <f t="shared" si="6"/>
        <v>2</v>
      </c>
      <c r="N21" s="21">
        <f t="shared" si="6"/>
        <v>-8</v>
      </c>
      <c r="O21" s="21">
        <f t="shared" si="6"/>
        <v>-8</v>
      </c>
      <c r="P21" s="21">
        <f t="shared" si="6"/>
        <v>-23</v>
      </c>
      <c r="Q21" s="22">
        <f t="shared" si="6"/>
        <v>-23</v>
      </c>
    </row>
    <row r="22" spans="2:17" x14ac:dyDescent="0.25">
      <c r="B22" s="14">
        <v>0</v>
      </c>
      <c r="C22" s="1">
        <v>-4</v>
      </c>
      <c r="D22" s="1">
        <v>23</v>
      </c>
      <c r="E22" s="1">
        <v>23</v>
      </c>
      <c r="F22" s="1">
        <v>23</v>
      </c>
      <c r="G22" s="1">
        <v>23</v>
      </c>
      <c r="H22" s="1">
        <v>23</v>
      </c>
      <c r="I22" s="1">
        <v>23</v>
      </c>
      <c r="J22" s="1">
        <v>23</v>
      </c>
      <c r="K22" s="27">
        <f t="shared" si="4"/>
        <v>0</v>
      </c>
      <c r="L22" s="21">
        <f t="shared" si="6"/>
        <v>0</v>
      </c>
      <c r="M22" s="21">
        <f t="shared" si="6"/>
        <v>0</v>
      </c>
      <c r="N22" s="21">
        <f t="shared" si="6"/>
        <v>0</v>
      </c>
      <c r="O22" s="21">
        <f t="shared" si="6"/>
        <v>0</v>
      </c>
      <c r="P22" s="21">
        <f t="shared" si="6"/>
        <v>0</v>
      </c>
      <c r="Q22" s="22">
        <f t="shared" si="6"/>
        <v>0</v>
      </c>
    </row>
    <row r="23" spans="2:17" x14ac:dyDescent="0.25">
      <c r="B23" s="14">
        <v>2</v>
      </c>
      <c r="C23" s="1">
        <v>-3.5</v>
      </c>
      <c r="D23" s="1">
        <v>25</v>
      </c>
      <c r="E23" s="1">
        <v>23</v>
      </c>
      <c r="F23" s="1">
        <v>25</v>
      </c>
      <c r="G23" s="1">
        <v>27</v>
      </c>
      <c r="H23" s="1">
        <v>25</v>
      </c>
      <c r="I23" s="1">
        <v>23</v>
      </c>
      <c r="J23" s="1">
        <v>25</v>
      </c>
      <c r="K23" s="27">
        <f t="shared" si="4"/>
        <v>5.3802008608321338E-3</v>
      </c>
      <c r="L23" s="21">
        <f t="shared" ref="L23:Q39" si="7">(E23-$D23)</f>
        <v>-2</v>
      </c>
      <c r="M23" s="21">
        <f t="shared" si="7"/>
        <v>0</v>
      </c>
      <c r="N23" s="21">
        <f t="shared" si="7"/>
        <v>2</v>
      </c>
      <c r="O23" s="21">
        <f t="shared" si="7"/>
        <v>0</v>
      </c>
      <c r="P23" s="21">
        <f t="shared" si="7"/>
        <v>-2</v>
      </c>
      <c r="Q23" s="22">
        <f t="shared" si="7"/>
        <v>0</v>
      </c>
    </row>
    <row r="24" spans="2:17" x14ac:dyDescent="0.25">
      <c r="B24" s="14">
        <v>3.5</v>
      </c>
      <c r="C24" s="1">
        <v>-2</v>
      </c>
      <c r="D24" s="1">
        <v>21</v>
      </c>
      <c r="E24" s="1">
        <v>19</v>
      </c>
      <c r="F24" s="1">
        <v>11</v>
      </c>
      <c r="G24" s="1">
        <v>11</v>
      </c>
      <c r="H24" s="1">
        <v>1</v>
      </c>
      <c r="I24" s="1">
        <v>2</v>
      </c>
      <c r="J24" s="1">
        <v>-1</v>
      </c>
      <c r="K24" s="27">
        <f t="shared" si="4"/>
        <v>-0.42198708751793401</v>
      </c>
      <c r="L24" s="21">
        <f t="shared" si="7"/>
        <v>-2</v>
      </c>
      <c r="M24" s="21">
        <f t="shared" si="7"/>
        <v>-10</v>
      </c>
      <c r="N24" s="21">
        <f t="shared" si="7"/>
        <v>-10</v>
      </c>
      <c r="O24" s="21">
        <f t="shared" si="7"/>
        <v>-20</v>
      </c>
      <c r="P24" s="21">
        <f t="shared" si="7"/>
        <v>-19</v>
      </c>
      <c r="Q24" s="22">
        <f t="shared" si="7"/>
        <v>-22</v>
      </c>
    </row>
    <row r="25" spans="2:17" x14ac:dyDescent="0.25">
      <c r="B25" s="14">
        <v>4</v>
      </c>
      <c r="C25" s="1">
        <v>0</v>
      </c>
      <c r="D25" s="1">
        <v>23</v>
      </c>
      <c r="E25" s="1">
        <v>23</v>
      </c>
      <c r="F25" s="1">
        <v>23</v>
      </c>
      <c r="G25" s="1">
        <v>9</v>
      </c>
      <c r="H25" s="1">
        <v>9</v>
      </c>
      <c r="I25" s="1">
        <v>3</v>
      </c>
      <c r="J25" s="1">
        <v>3</v>
      </c>
      <c r="K25" s="27">
        <f t="shared" si="4"/>
        <v>-0.43890483022477284</v>
      </c>
      <c r="L25" s="21">
        <f t="shared" si="7"/>
        <v>0</v>
      </c>
      <c r="M25" s="21">
        <f t="shared" si="7"/>
        <v>0</v>
      </c>
      <c r="N25" s="21">
        <f t="shared" si="7"/>
        <v>-14</v>
      </c>
      <c r="O25" s="21">
        <f t="shared" si="7"/>
        <v>-14</v>
      </c>
      <c r="P25" s="21">
        <f t="shared" si="7"/>
        <v>-20</v>
      </c>
      <c r="Q25" s="22">
        <f t="shared" si="7"/>
        <v>-20</v>
      </c>
    </row>
    <row r="26" spans="2:17" x14ac:dyDescent="0.25">
      <c r="B26" s="14">
        <v>3.5</v>
      </c>
      <c r="C26" s="1">
        <v>2</v>
      </c>
      <c r="D26" s="1">
        <v>25</v>
      </c>
      <c r="E26" s="1">
        <v>25</v>
      </c>
      <c r="F26" s="1">
        <v>19</v>
      </c>
      <c r="G26" s="1">
        <v>18</v>
      </c>
      <c r="H26" s="1">
        <v>18</v>
      </c>
      <c r="I26" s="1">
        <v>7</v>
      </c>
      <c r="J26" s="1">
        <v>7</v>
      </c>
      <c r="K26" s="27">
        <f t="shared" si="4"/>
        <v>-0.33853419416547104</v>
      </c>
      <c r="L26" s="21">
        <f t="shared" si="7"/>
        <v>0</v>
      </c>
      <c r="M26" s="21">
        <f t="shared" si="7"/>
        <v>-6</v>
      </c>
      <c r="N26" s="21">
        <f t="shared" si="7"/>
        <v>-7</v>
      </c>
      <c r="O26" s="21">
        <f t="shared" si="7"/>
        <v>-7</v>
      </c>
      <c r="P26" s="21">
        <f t="shared" si="7"/>
        <v>-18</v>
      </c>
      <c r="Q26" s="22">
        <f t="shared" si="7"/>
        <v>-18</v>
      </c>
    </row>
    <row r="27" spans="2:17" x14ac:dyDescent="0.25">
      <c r="B27" s="14">
        <v>2</v>
      </c>
      <c r="C27" s="1">
        <v>3.5</v>
      </c>
      <c r="D27" s="1">
        <v>27</v>
      </c>
      <c r="E27" s="1">
        <v>25</v>
      </c>
      <c r="F27" s="1">
        <v>27</v>
      </c>
      <c r="G27" s="1">
        <v>21</v>
      </c>
      <c r="H27" s="1">
        <v>0</v>
      </c>
      <c r="I27" s="1">
        <v>0</v>
      </c>
      <c r="J27" s="1">
        <v>0</v>
      </c>
      <c r="K27" s="27">
        <f t="shared" si="4"/>
        <v>-0.58285509325681495</v>
      </c>
      <c r="L27" s="21">
        <f t="shared" si="7"/>
        <v>-2</v>
      </c>
      <c r="M27" s="21">
        <f t="shared" si="7"/>
        <v>0</v>
      </c>
      <c r="N27" s="21">
        <f t="shared" si="7"/>
        <v>-6</v>
      </c>
      <c r="O27" s="21">
        <f t="shared" si="7"/>
        <v>-27</v>
      </c>
      <c r="P27" s="21">
        <f t="shared" si="7"/>
        <v>-27</v>
      </c>
      <c r="Q27" s="22">
        <f t="shared" si="7"/>
        <v>-27</v>
      </c>
    </row>
    <row r="28" spans="2:17" x14ac:dyDescent="0.25">
      <c r="B28" s="14">
        <v>0</v>
      </c>
      <c r="C28" s="1">
        <v>6</v>
      </c>
      <c r="D28" s="1">
        <v>25</v>
      </c>
      <c r="E28" s="1">
        <v>25</v>
      </c>
      <c r="F28" s="1">
        <v>10</v>
      </c>
      <c r="G28" s="1">
        <v>10</v>
      </c>
      <c r="H28" s="1">
        <v>0</v>
      </c>
      <c r="I28" s="1">
        <v>0</v>
      </c>
      <c r="J28" s="1">
        <v>0</v>
      </c>
      <c r="K28" s="27">
        <f t="shared" si="4"/>
        <v>-0.5293519846963175</v>
      </c>
      <c r="L28" s="21">
        <f t="shared" si="7"/>
        <v>0</v>
      </c>
      <c r="M28" s="21">
        <f t="shared" si="7"/>
        <v>-15</v>
      </c>
      <c r="N28" s="21">
        <f t="shared" si="7"/>
        <v>-15</v>
      </c>
      <c r="O28" s="21">
        <f t="shared" si="7"/>
        <v>-25</v>
      </c>
      <c r="P28" s="21">
        <f t="shared" si="7"/>
        <v>-25</v>
      </c>
      <c r="Q28" s="22">
        <f t="shared" si="7"/>
        <v>-25</v>
      </c>
    </row>
    <row r="29" spans="2:17" x14ac:dyDescent="0.25">
      <c r="B29" s="14">
        <v>-3</v>
      </c>
      <c r="C29" s="1">
        <v>5</v>
      </c>
      <c r="D29" s="1">
        <v>25</v>
      </c>
      <c r="E29" s="1">
        <v>25</v>
      </c>
      <c r="F29" s="1">
        <v>15</v>
      </c>
      <c r="G29" s="1">
        <v>15</v>
      </c>
      <c r="H29" s="1">
        <v>0</v>
      </c>
      <c r="I29" s="1">
        <v>0</v>
      </c>
      <c r="J29" s="1">
        <v>0</v>
      </c>
      <c r="K29" s="27">
        <f t="shared" si="4"/>
        <v>-0.53323768531802962</v>
      </c>
      <c r="L29" s="21">
        <f t="shared" si="7"/>
        <v>0</v>
      </c>
      <c r="M29" s="21">
        <f t="shared" si="7"/>
        <v>-10</v>
      </c>
      <c r="N29" s="21">
        <f t="shared" si="7"/>
        <v>-10</v>
      </c>
      <c r="O29" s="21">
        <f t="shared" si="7"/>
        <v>-25</v>
      </c>
      <c r="P29" s="21">
        <f t="shared" si="7"/>
        <v>-25</v>
      </c>
      <c r="Q29" s="22">
        <f>(J29-$D29)</f>
        <v>-25</v>
      </c>
    </row>
    <row r="30" spans="2:17" x14ac:dyDescent="0.25">
      <c r="B30" s="14">
        <v>-5</v>
      </c>
      <c r="C30" s="1">
        <v>3</v>
      </c>
      <c r="D30" s="1">
        <v>25</v>
      </c>
      <c r="E30" s="1">
        <v>25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27">
        <f t="shared" si="4"/>
        <v>-0.53323768531802962</v>
      </c>
      <c r="L30" s="21">
        <f t="shared" si="7"/>
        <v>0</v>
      </c>
      <c r="M30" s="21">
        <f t="shared" si="7"/>
        <v>-10</v>
      </c>
      <c r="N30" s="21">
        <f t="shared" si="7"/>
        <v>-10</v>
      </c>
      <c r="O30" s="21">
        <f t="shared" si="7"/>
        <v>-25</v>
      </c>
      <c r="P30" s="21">
        <f t="shared" si="7"/>
        <v>-25</v>
      </c>
      <c r="Q30" s="22">
        <f t="shared" si="7"/>
        <v>-25</v>
      </c>
    </row>
    <row r="31" spans="2:17" x14ac:dyDescent="0.25">
      <c r="B31" s="14">
        <v>-6</v>
      </c>
      <c r="C31" s="1">
        <v>0</v>
      </c>
      <c r="D31" s="1">
        <v>27</v>
      </c>
      <c r="E31" s="1">
        <v>25</v>
      </c>
      <c r="F31" s="1">
        <v>23</v>
      </c>
      <c r="G31" s="1">
        <v>27</v>
      </c>
      <c r="H31" s="1">
        <v>29</v>
      </c>
      <c r="I31" s="1">
        <v>27</v>
      </c>
      <c r="J31" s="1">
        <v>17</v>
      </c>
      <c r="K31" s="27">
        <f t="shared" si="4"/>
        <v>-6.1932089909134382E-2</v>
      </c>
      <c r="L31" s="21">
        <f t="shared" si="7"/>
        <v>-2</v>
      </c>
      <c r="M31" s="21">
        <f t="shared" si="7"/>
        <v>-4</v>
      </c>
      <c r="N31" s="21">
        <f t="shared" si="7"/>
        <v>0</v>
      </c>
      <c r="O31" s="21">
        <f t="shared" si="7"/>
        <v>2</v>
      </c>
      <c r="P31" s="21">
        <f t="shared" si="7"/>
        <v>0</v>
      </c>
      <c r="Q31" s="22">
        <f t="shared" si="7"/>
        <v>-10</v>
      </c>
    </row>
    <row r="32" spans="2:17" x14ac:dyDescent="0.25">
      <c r="B32" s="14">
        <v>-5</v>
      </c>
      <c r="C32" s="1">
        <v>-3</v>
      </c>
      <c r="D32" s="1">
        <v>27</v>
      </c>
      <c r="E32" s="1">
        <v>25</v>
      </c>
      <c r="F32" s="1">
        <v>25</v>
      </c>
      <c r="G32" s="1">
        <v>25</v>
      </c>
      <c r="H32" s="1">
        <v>27</v>
      </c>
      <c r="I32" s="1">
        <v>25</v>
      </c>
      <c r="J32" s="1">
        <v>10</v>
      </c>
      <c r="K32" s="27">
        <f t="shared" si="4"/>
        <v>-0.16541128646580586</v>
      </c>
      <c r="L32" s="21">
        <f t="shared" si="7"/>
        <v>-2</v>
      </c>
      <c r="M32" s="21">
        <f t="shared" si="7"/>
        <v>-2</v>
      </c>
      <c r="N32" s="21">
        <f t="shared" si="7"/>
        <v>-2</v>
      </c>
      <c r="O32" s="21">
        <f t="shared" si="7"/>
        <v>0</v>
      </c>
      <c r="P32" s="21">
        <f t="shared" si="7"/>
        <v>-2</v>
      </c>
      <c r="Q32" s="22">
        <f t="shared" si="7"/>
        <v>-17</v>
      </c>
    </row>
    <row r="33" spans="1:17" x14ac:dyDescent="0.25">
      <c r="B33" s="14">
        <v>-3</v>
      </c>
      <c r="C33" s="1">
        <v>-5</v>
      </c>
      <c r="D33" s="1">
        <v>29</v>
      </c>
      <c r="E33" s="1">
        <v>29</v>
      </c>
      <c r="F33" s="1">
        <v>25</v>
      </c>
      <c r="G33" s="1">
        <v>25</v>
      </c>
      <c r="H33" s="1">
        <v>27</v>
      </c>
      <c r="I33" s="1">
        <v>17</v>
      </c>
      <c r="J33" s="1">
        <v>17</v>
      </c>
      <c r="K33" s="27">
        <f t="shared" si="4"/>
        <v>-0.21233859397417504</v>
      </c>
      <c r="L33" s="21">
        <f t="shared" si="7"/>
        <v>0</v>
      </c>
      <c r="M33" s="21">
        <f t="shared" si="7"/>
        <v>-4</v>
      </c>
      <c r="N33" s="21">
        <f t="shared" si="7"/>
        <v>-4</v>
      </c>
      <c r="O33" s="21">
        <f t="shared" si="7"/>
        <v>-2</v>
      </c>
      <c r="P33" s="21">
        <f t="shared" si="7"/>
        <v>-12</v>
      </c>
      <c r="Q33" s="22">
        <f t="shared" si="7"/>
        <v>-12</v>
      </c>
    </row>
    <row r="34" spans="1:17" x14ac:dyDescent="0.25">
      <c r="B34" s="14">
        <v>0</v>
      </c>
      <c r="C34" s="1">
        <v>-6</v>
      </c>
      <c r="D34" s="1">
        <v>25</v>
      </c>
      <c r="E34" s="1">
        <v>27</v>
      </c>
      <c r="F34" s="1">
        <v>25</v>
      </c>
      <c r="G34" s="1">
        <v>23</v>
      </c>
      <c r="H34" s="1">
        <v>27</v>
      </c>
      <c r="I34" s="1">
        <v>21</v>
      </c>
      <c r="J34" s="1">
        <v>21</v>
      </c>
      <c r="K34" s="27">
        <f t="shared" si="4"/>
        <v>-8.0105212816834054E-2</v>
      </c>
      <c r="L34" s="21">
        <f t="shared" si="7"/>
        <v>2</v>
      </c>
      <c r="M34" s="21">
        <f t="shared" si="7"/>
        <v>0</v>
      </c>
      <c r="N34" s="21">
        <f t="shared" si="7"/>
        <v>-2</v>
      </c>
      <c r="O34" s="21">
        <f t="shared" si="7"/>
        <v>2</v>
      </c>
      <c r="P34" s="21">
        <f t="shared" si="7"/>
        <v>-4</v>
      </c>
      <c r="Q34" s="22">
        <f t="shared" si="7"/>
        <v>-4</v>
      </c>
    </row>
    <row r="35" spans="1:17" x14ac:dyDescent="0.25">
      <c r="B35" s="14">
        <v>3</v>
      </c>
      <c r="C35" s="1">
        <v>-5</v>
      </c>
      <c r="D35" s="1">
        <v>27</v>
      </c>
      <c r="E35" s="1">
        <v>29</v>
      </c>
      <c r="F35" s="1">
        <v>27</v>
      </c>
      <c r="G35" s="1">
        <v>0</v>
      </c>
      <c r="H35" s="1">
        <v>0</v>
      </c>
      <c r="I35" s="1">
        <v>0</v>
      </c>
      <c r="J35" s="1">
        <v>-1</v>
      </c>
      <c r="K35" s="27">
        <f t="shared" si="4"/>
        <v>-0.67252510760401729</v>
      </c>
      <c r="L35" s="21">
        <f t="shared" si="7"/>
        <v>2</v>
      </c>
      <c r="M35" s="21">
        <f t="shared" si="7"/>
        <v>0</v>
      </c>
      <c r="N35" s="21">
        <f t="shared" si="7"/>
        <v>-27</v>
      </c>
      <c r="O35" s="21">
        <f t="shared" si="7"/>
        <v>-27</v>
      </c>
      <c r="P35" s="21">
        <f t="shared" si="7"/>
        <v>-27</v>
      </c>
      <c r="Q35" s="22">
        <f t="shared" si="7"/>
        <v>-28</v>
      </c>
    </row>
    <row r="36" spans="1:17" x14ac:dyDescent="0.25">
      <c r="B36" s="14">
        <v>5</v>
      </c>
      <c r="C36" s="1">
        <v>-3</v>
      </c>
      <c r="D36" s="1">
        <v>25</v>
      </c>
      <c r="E36" s="1">
        <v>25</v>
      </c>
      <c r="F36" s="1">
        <v>11</v>
      </c>
      <c r="G36" s="1">
        <v>9</v>
      </c>
      <c r="H36" s="1">
        <v>9</v>
      </c>
      <c r="I36" s="1">
        <v>3</v>
      </c>
      <c r="J36" s="1">
        <v>-1</v>
      </c>
      <c r="K36" s="27">
        <f t="shared" si="4"/>
        <v>-0.48278335724533716</v>
      </c>
      <c r="L36" s="21">
        <f t="shared" si="7"/>
        <v>0</v>
      </c>
      <c r="M36" s="21">
        <f t="shared" si="7"/>
        <v>-14</v>
      </c>
      <c r="N36" s="21">
        <f t="shared" si="7"/>
        <v>-16</v>
      </c>
      <c r="O36" s="21">
        <f t="shared" si="7"/>
        <v>-16</v>
      </c>
      <c r="P36" s="21">
        <f t="shared" si="7"/>
        <v>-22</v>
      </c>
      <c r="Q36" s="22">
        <f t="shared" si="7"/>
        <v>-26</v>
      </c>
    </row>
    <row r="37" spans="1:17" x14ac:dyDescent="0.25">
      <c r="B37" s="14">
        <v>6</v>
      </c>
      <c r="C37" s="1">
        <v>0</v>
      </c>
      <c r="D37" s="1">
        <v>27</v>
      </c>
      <c r="E37" s="1">
        <v>27</v>
      </c>
      <c r="F37" s="1">
        <v>29</v>
      </c>
      <c r="G37" s="1">
        <v>19</v>
      </c>
      <c r="H37" s="1">
        <v>19</v>
      </c>
      <c r="I37" s="1">
        <v>19</v>
      </c>
      <c r="J37" s="1">
        <v>-1</v>
      </c>
      <c r="K37" s="27">
        <f t="shared" si="4"/>
        <v>-0.39526542324246766</v>
      </c>
      <c r="L37" s="21">
        <f t="shared" si="7"/>
        <v>0</v>
      </c>
      <c r="M37" s="21">
        <f t="shared" si="7"/>
        <v>2</v>
      </c>
      <c r="N37" s="21">
        <f t="shared" si="7"/>
        <v>-8</v>
      </c>
      <c r="O37" s="21">
        <f t="shared" si="7"/>
        <v>-8</v>
      </c>
      <c r="P37" s="21">
        <f t="shared" si="7"/>
        <v>-8</v>
      </c>
      <c r="Q37" s="22">
        <f t="shared" si="7"/>
        <v>-28</v>
      </c>
    </row>
    <row r="38" spans="1:17" x14ac:dyDescent="0.25">
      <c r="B38" s="14">
        <v>5</v>
      </c>
      <c r="C38" s="1">
        <v>3</v>
      </c>
      <c r="D38" s="1">
        <v>27</v>
      </c>
      <c r="E38" s="1">
        <v>25</v>
      </c>
      <c r="F38" s="1">
        <v>27</v>
      </c>
      <c r="G38" s="1">
        <v>29</v>
      </c>
      <c r="H38" s="1">
        <v>23</v>
      </c>
      <c r="I38" s="1">
        <v>23</v>
      </c>
      <c r="J38" s="1">
        <v>23</v>
      </c>
      <c r="K38" s="27">
        <f t="shared" si="4"/>
        <v>-6.6475370636059294E-2</v>
      </c>
      <c r="L38" s="21">
        <f t="shared" si="7"/>
        <v>-2</v>
      </c>
      <c r="M38" s="21">
        <f t="shared" si="7"/>
        <v>0</v>
      </c>
      <c r="N38" s="21">
        <f t="shared" si="7"/>
        <v>2</v>
      </c>
      <c r="O38" s="21">
        <f t="shared" si="7"/>
        <v>-4</v>
      </c>
      <c r="P38" s="21">
        <f t="shared" si="7"/>
        <v>-4</v>
      </c>
      <c r="Q38" s="22">
        <f t="shared" si="7"/>
        <v>-4</v>
      </c>
    </row>
    <row r="39" spans="1:17" ht="15" thickBot="1" x14ac:dyDescent="0.3">
      <c r="B39" s="15">
        <v>3</v>
      </c>
      <c r="C39" s="16">
        <v>5</v>
      </c>
      <c r="D39" s="16">
        <v>25</v>
      </c>
      <c r="E39" s="16">
        <v>27</v>
      </c>
      <c r="F39" s="16">
        <v>29</v>
      </c>
      <c r="G39" s="16">
        <v>27</v>
      </c>
      <c r="H39" s="16">
        <v>27</v>
      </c>
      <c r="I39" s="16">
        <v>27</v>
      </c>
      <c r="J39" s="16">
        <v>27</v>
      </c>
      <c r="K39" s="17">
        <f>SLOPE(D39:J39,$D$2:$J$2)</f>
        <v>2.0086083213773313E-2</v>
      </c>
      <c r="L39" s="23">
        <f t="shared" si="7"/>
        <v>2</v>
      </c>
      <c r="M39" s="23">
        <f t="shared" si="7"/>
        <v>4</v>
      </c>
      <c r="N39" s="23">
        <f t="shared" si="7"/>
        <v>2</v>
      </c>
      <c r="O39" s="23">
        <f t="shared" si="7"/>
        <v>2</v>
      </c>
      <c r="P39" s="23">
        <f t="shared" si="7"/>
        <v>2</v>
      </c>
      <c r="Q39" s="24">
        <f t="shared" si="7"/>
        <v>2</v>
      </c>
    </row>
    <row r="40" spans="1:17" x14ac:dyDescent="0.25">
      <c r="L40" s="25" t="s">
        <v>10</v>
      </c>
      <c r="M40" s="25"/>
      <c r="N40" s="25"/>
      <c r="O40" s="25"/>
      <c r="P40" s="25"/>
      <c r="Q40" s="25"/>
    </row>
    <row r="41" spans="1:17" x14ac:dyDescent="0.25">
      <c r="A41" s="18" t="s">
        <v>5</v>
      </c>
      <c r="D41" s="1">
        <f>COUNTIF(D5:D39,"&gt;=24")</f>
        <v>19</v>
      </c>
      <c r="E41" s="1">
        <f t="shared" ref="E41:J41" si="8">COUNTIF(E5:E39,"&gt;=24")</f>
        <v>21</v>
      </c>
      <c r="F41" s="1">
        <f t="shared" si="8"/>
        <v>14</v>
      </c>
      <c r="G41" s="1">
        <f t="shared" si="8"/>
        <v>9</v>
      </c>
      <c r="H41" s="1">
        <f t="shared" si="8"/>
        <v>10</v>
      </c>
      <c r="I41" s="1">
        <f t="shared" si="8"/>
        <v>4</v>
      </c>
      <c r="J41" s="1">
        <f t="shared" si="8"/>
        <v>3</v>
      </c>
      <c r="L41" s="21">
        <f>(E41-$D41)</f>
        <v>2</v>
      </c>
      <c r="M41" s="21">
        <f t="shared" ref="M41:Q44" si="9">(F41-$D41)</f>
        <v>-5</v>
      </c>
      <c r="N41" s="21">
        <f t="shared" si="9"/>
        <v>-10</v>
      </c>
      <c r="O41" s="21">
        <f t="shared" si="9"/>
        <v>-9</v>
      </c>
      <c r="P41" s="21">
        <f t="shared" si="9"/>
        <v>-15</v>
      </c>
      <c r="Q41" s="21">
        <f t="shared" si="9"/>
        <v>-16</v>
      </c>
    </row>
    <row r="42" spans="1:17" x14ac:dyDescent="0.25">
      <c r="A42" s="18" t="s">
        <v>6</v>
      </c>
      <c r="D42" s="1">
        <f>COUNTIFS(D5:D39,"&gt;=13",D5:D39,"&lt;=23")</f>
        <v>16</v>
      </c>
      <c r="E42" s="1">
        <f t="shared" ref="E42:J42" si="10">COUNTIFS(E5:E39,"&gt;=13",E5:E39,"&lt;=23")</f>
        <v>13</v>
      </c>
      <c r="F42" s="1">
        <f t="shared" si="10"/>
        <v>16</v>
      </c>
      <c r="G42" s="1">
        <f t="shared" si="10"/>
        <v>14</v>
      </c>
      <c r="H42" s="1">
        <f t="shared" si="10"/>
        <v>11</v>
      </c>
      <c r="I42" s="1">
        <f t="shared" si="10"/>
        <v>11</v>
      </c>
      <c r="J42" s="1">
        <f t="shared" si="10"/>
        <v>8</v>
      </c>
      <c r="L42" s="21">
        <f>(E42-$D42)</f>
        <v>-3</v>
      </c>
      <c r="M42" s="21">
        <f t="shared" si="9"/>
        <v>0</v>
      </c>
      <c r="N42" s="21">
        <f t="shared" si="9"/>
        <v>-2</v>
      </c>
      <c r="O42" s="21">
        <f t="shared" si="9"/>
        <v>-5</v>
      </c>
      <c r="P42" s="21">
        <f t="shared" si="9"/>
        <v>-5</v>
      </c>
      <c r="Q42" s="21">
        <f t="shared" si="9"/>
        <v>-8</v>
      </c>
    </row>
    <row r="43" spans="1:17" x14ac:dyDescent="0.25">
      <c r="A43" s="18" t="s">
        <v>7</v>
      </c>
      <c r="D43" s="1">
        <v>1</v>
      </c>
      <c r="E43" s="1">
        <f t="shared" ref="E43:J43" si="11">COUNTIFS(E5:E39,"&gt;=0",E5:E39,"&lt;=12")</f>
        <v>1</v>
      </c>
      <c r="F43" s="1">
        <f t="shared" si="11"/>
        <v>5</v>
      </c>
      <c r="G43" s="1">
        <f t="shared" si="11"/>
        <v>12</v>
      </c>
      <c r="H43" s="1">
        <f t="shared" si="11"/>
        <v>14</v>
      </c>
      <c r="I43" s="1">
        <f t="shared" si="11"/>
        <v>20</v>
      </c>
      <c r="J43" s="1">
        <f t="shared" si="11"/>
        <v>20</v>
      </c>
      <c r="L43" s="21">
        <f>(E43-$D43)</f>
        <v>0</v>
      </c>
      <c r="M43" s="21">
        <f t="shared" si="9"/>
        <v>4</v>
      </c>
      <c r="N43" s="21">
        <f t="shared" si="9"/>
        <v>11</v>
      </c>
      <c r="O43" s="21">
        <f t="shared" si="9"/>
        <v>13</v>
      </c>
      <c r="P43" s="21">
        <f t="shared" si="9"/>
        <v>19</v>
      </c>
      <c r="Q43" s="21">
        <f t="shared" si="9"/>
        <v>19</v>
      </c>
    </row>
    <row r="44" spans="1:17" x14ac:dyDescent="0.25">
      <c r="A44" s="18" t="s">
        <v>8</v>
      </c>
      <c r="D44" s="1">
        <f>COUNTIF(D5:D39,"&lt;0")</f>
        <v>0</v>
      </c>
      <c r="E44" s="1">
        <f t="shared" ref="E44:J44" si="12">COUNTIF(E5:E39,"&lt;0")</f>
        <v>0</v>
      </c>
      <c r="F44" s="1">
        <f t="shared" si="12"/>
        <v>0</v>
      </c>
      <c r="G44" s="1">
        <f t="shared" si="12"/>
        <v>0</v>
      </c>
      <c r="H44" s="1">
        <f t="shared" si="12"/>
        <v>0</v>
      </c>
      <c r="I44" s="1">
        <f t="shared" si="12"/>
        <v>0</v>
      </c>
      <c r="J44" s="1">
        <f t="shared" si="12"/>
        <v>4</v>
      </c>
      <c r="L44" s="21">
        <f>(E44-$D44)</f>
        <v>0</v>
      </c>
      <c r="M44" s="21">
        <f t="shared" si="9"/>
        <v>0</v>
      </c>
      <c r="N44" s="21">
        <f t="shared" si="9"/>
        <v>0</v>
      </c>
      <c r="O44" s="21">
        <f t="shared" si="9"/>
        <v>0</v>
      </c>
      <c r="P44" s="21">
        <f t="shared" si="9"/>
        <v>0</v>
      </c>
      <c r="Q44" s="21">
        <f t="shared" si="9"/>
        <v>4</v>
      </c>
    </row>
    <row r="45" spans="1:17" x14ac:dyDescent="0.25">
      <c r="A45" s="7"/>
      <c r="D45" s="1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</row>
    <row r="46" spans="1:17" x14ac:dyDescent="0.25">
      <c r="A46" s="7"/>
      <c r="D46" s="1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</row>
    <row r="47" spans="1:17" x14ac:dyDescent="0.25">
      <c r="A47" s="7"/>
      <c r="D47" s="1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</row>
  </sheetData>
  <mergeCells count="1">
    <mergeCell ref="K1:K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B7C0-E1F1-8548-BD27-F600AB24A6A9}">
  <dimension ref="A1:Q75"/>
  <sheetViews>
    <sheetView zoomScale="79" zoomScaleNormal="79" workbookViewId="0">
      <selection activeCell="U21" sqref="U21"/>
    </sheetView>
  </sheetViews>
  <sheetFormatPr defaultColWidth="8.77734375" defaultRowHeight="14.4" x14ac:dyDescent="0.25"/>
  <cols>
    <col min="1" max="1" width="32.44140625" bestFit="1" customWidth="1"/>
    <col min="11" max="11" width="17.77734375" customWidth="1"/>
  </cols>
  <sheetData>
    <row r="1" spans="2:17" x14ac:dyDescent="0.25">
      <c r="B1" s="4" t="s">
        <v>2</v>
      </c>
      <c r="C1" s="5"/>
      <c r="D1" s="2" t="s">
        <v>3</v>
      </c>
      <c r="E1" s="2"/>
      <c r="F1" s="2"/>
      <c r="G1" s="2"/>
      <c r="H1" s="2"/>
      <c r="I1" s="2"/>
      <c r="J1" s="2"/>
      <c r="K1" s="28" t="s">
        <v>4</v>
      </c>
      <c r="L1" s="8" t="s">
        <v>9</v>
      </c>
      <c r="M1" s="9"/>
      <c r="N1" s="9"/>
      <c r="O1" s="9"/>
      <c r="P1" s="9"/>
      <c r="Q1" s="9"/>
    </row>
    <row r="2" spans="2:17" ht="15" thickBot="1" x14ac:dyDescent="0.3">
      <c r="B2" s="6" t="s">
        <v>0</v>
      </c>
      <c r="C2" s="6" t="s">
        <v>1</v>
      </c>
      <c r="D2" s="3">
        <v>0</v>
      </c>
      <c r="E2" s="3">
        <v>13</v>
      </c>
      <c r="F2" s="3">
        <v>24</v>
      </c>
      <c r="G2" s="3">
        <v>37</v>
      </c>
      <c r="H2" s="3">
        <v>42</v>
      </c>
      <c r="I2" s="3">
        <v>49</v>
      </c>
      <c r="J2" s="3">
        <v>55</v>
      </c>
      <c r="K2" s="28"/>
      <c r="L2" s="10">
        <v>13</v>
      </c>
      <c r="M2" s="10">
        <v>24</v>
      </c>
      <c r="N2" s="10">
        <v>37</v>
      </c>
      <c r="O2" s="10">
        <v>42</v>
      </c>
      <c r="P2" s="10">
        <v>49</v>
      </c>
      <c r="Q2" s="10">
        <v>55</v>
      </c>
    </row>
    <row r="3" spans="2:17" x14ac:dyDescent="0.25">
      <c r="B3" s="11">
        <v>-1</v>
      </c>
      <c r="C3" s="12">
        <v>-1</v>
      </c>
      <c r="D3" s="12">
        <v>25</v>
      </c>
      <c r="E3" s="12">
        <v>25</v>
      </c>
      <c r="F3" s="12">
        <v>23</v>
      </c>
      <c r="G3" s="12">
        <v>23</v>
      </c>
      <c r="H3" s="12">
        <v>27</v>
      </c>
      <c r="I3" s="12">
        <v>21</v>
      </c>
      <c r="J3" s="12">
        <v>23</v>
      </c>
      <c r="K3" s="13">
        <f>SLOPE(D3:J3,$D$2:$J$2)</f>
        <v>-3.8737446197991389E-2</v>
      </c>
      <c r="L3" s="19">
        <f>E3-$D$3</f>
        <v>0</v>
      </c>
      <c r="M3" s="19">
        <f t="shared" ref="M3:Q3" si="0">F3-$D$3</f>
        <v>-2</v>
      </c>
      <c r="N3" s="19">
        <f t="shared" si="0"/>
        <v>-2</v>
      </c>
      <c r="O3" s="19">
        <f t="shared" si="0"/>
        <v>2</v>
      </c>
      <c r="P3" s="19">
        <f t="shared" si="0"/>
        <v>-4</v>
      </c>
      <c r="Q3" s="20">
        <f t="shared" si="0"/>
        <v>-2</v>
      </c>
    </row>
    <row r="4" spans="2:17" x14ac:dyDescent="0.25">
      <c r="B4" s="14">
        <v>1</v>
      </c>
      <c r="C4" s="1">
        <v>-1</v>
      </c>
      <c r="D4" s="1">
        <v>21</v>
      </c>
      <c r="E4" s="1">
        <v>23</v>
      </c>
      <c r="F4" s="1">
        <v>23</v>
      </c>
      <c r="G4" s="1">
        <v>3</v>
      </c>
      <c r="H4" s="1">
        <v>3</v>
      </c>
      <c r="I4" s="1">
        <v>3</v>
      </c>
      <c r="J4" s="1">
        <v>3</v>
      </c>
      <c r="K4" s="27">
        <f t="shared" ref="K4:K36" si="1">SLOPE(D4:J4,$D$2:$J$2)</f>
        <v>-0.45313247250119548</v>
      </c>
      <c r="L4" s="21">
        <f>(E4-$D$4)</f>
        <v>2</v>
      </c>
      <c r="M4" s="21">
        <f t="shared" ref="M4:Q4" si="2">(F4-$D$4)</f>
        <v>2</v>
      </c>
      <c r="N4" s="21">
        <f t="shared" si="2"/>
        <v>-18</v>
      </c>
      <c r="O4" s="21">
        <f t="shared" si="2"/>
        <v>-18</v>
      </c>
      <c r="P4" s="21">
        <f t="shared" si="2"/>
        <v>-18</v>
      </c>
      <c r="Q4" s="22">
        <f t="shared" si="2"/>
        <v>-18</v>
      </c>
    </row>
    <row r="5" spans="2:17" x14ac:dyDescent="0.25">
      <c r="B5" s="14">
        <v>1</v>
      </c>
      <c r="C5" s="1">
        <v>1</v>
      </c>
      <c r="D5" s="1">
        <v>21</v>
      </c>
      <c r="E5" s="1">
        <v>25</v>
      </c>
      <c r="F5" s="1">
        <v>25</v>
      </c>
      <c r="G5" s="1">
        <v>15</v>
      </c>
      <c r="H5" s="1">
        <v>13</v>
      </c>
      <c r="I5" s="1">
        <v>13</v>
      </c>
      <c r="J5" s="1">
        <v>7</v>
      </c>
      <c r="K5" s="27">
        <f t="shared" si="1"/>
        <v>-0.28957436633189859</v>
      </c>
      <c r="L5" s="21">
        <f t="shared" ref="L5:Q20" si="3">(E5-$D5)</f>
        <v>4</v>
      </c>
      <c r="M5" s="21">
        <f t="shared" si="3"/>
        <v>4</v>
      </c>
      <c r="N5" s="21">
        <f t="shared" si="3"/>
        <v>-6</v>
      </c>
      <c r="O5" s="21">
        <f t="shared" si="3"/>
        <v>-8</v>
      </c>
      <c r="P5" s="21">
        <f t="shared" si="3"/>
        <v>-8</v>
      </c>
      <c r="Q5" s="22">
        <f t="shared" si="3"/>
        <v>-14</v>
      </c>
    </row>
    <row r="6" spans="2:17" x14ac:dyDescent="0.25">
      <c r="B6" s="14">
        <v>-1</v>
      </c>
      <c r="C6" s="1">
        <v>1</v>
      </c>
      <c r="D6" s="1">
        <v>21</v>
      </c>
      <c r="E6" s="1">
        <v>25</v>
      </c>
      <c r="F6" s="1">
        <v>23</v>
      </c>
      <c r="G6" s="1">
        <v>9</v>
      </c>
      <c r="H6" s="1">
        <v>9</v>
      </c>
      <c r="I6" s="1">
        <v>9</v>
      </c>
      <c r="J6" s="1">
        <v>6</v>
      </c>
      <c r="K6" s="27">
        <f t="shared" si="1"/>
        <v>-0.35431611669057866</v>
      </c>
      <c r="L6" s="21">
        <f t="shared" si="3"/>
        <v>4</v>
      </c>
      <c r="M6" s="21">
        <f t="shared" si="3"/>
        <v>2</v>
      </c>
      <c r="N6" s="21">
        <f t="shared" si="3"/>
        <v>-12</v>
      </c>
      <c r="O6" s="21">
        <f t="shared" si="3"/>
        <v>-12</v>
      </c>
      <c r="P6" s="21">
        <f t="shared" si="3"/>
        <v>-12</v>
      </c>
      <c r="Q6" s="22">
        <f t="shared" si="3"/>
        <v>-15</v>
      </c>
    </row>
    <row r="7" spans="2:17" x14ac:dyDescent="0.25">
      <c r="B7" s="14">
        <v>-3</v>
      </c>
      <c r="C7" s="1">
        <v>-1</v>
      </c>
      <c r="D7" s="1">
        <v>23</v>
      </c>
      <c r="E7" s="1">
        <v>25</v>
      </c>
      <c r="F7" s="1">
        <v>25</v>
      </c>
      <c r="G7" s="1">
        <v>15</v>
      </c>
      <c r="H7" s="1">
        <v>15</v>
      </c>
      <c r="I7" s="1">
        <v>0</v>
      </c>
      <c r="J7" s="1">
        <v>0</v>
      </c>
      <c r="K7" s="27">
        <f t="shared" si="1"/>
        <v>-0.47166427546628403</v>
      </c>
      <c r="L7" s="21">
        <f t="shared" si="3"/>
        <v>2</v>
      </c>
      <c r="M7" s="21">
        <f t="shared" si="3"/>
        <v>2</v>
      </c>
      <c r="N7" s="21">
        <f t="shared" si="3"/>
        <v>-8</v>
      </c>
      <c r="O7" s="21">
        <f t="shared" si="3"/>
        <v>-8</v>
      </c>
      <c r="P7" s="21">
        <f t="shared" si="3"/>
        <v>-23</v>
      </c>
      <c r="Q7" s="22">
        <f t="shared" si="3"/>
        <v>-23</v>
      </c>
    </row>
    <row r="8" spans="2:17" x14ac:dyDescent="0.25">
      <c r="B8" s="14">
        <v>-3</v>
      </c>
      <c r="C8" s="1">
        <v>-3</v>
      </c>
      <c r="D8" s="1">
        <v>23</v>
      </c>
      <c r="E8" s="1">
        <v>23</v>
      </c>
      <c r="F8" s="1">
        <v>23</v>
      </c>
      <c r="G8" s="1">
        <v>23</v>
      </c>
      <c r="H8" s="1">
        <v>23</v>
      </c>
      <c r="I8" s="1">
        <v>23</v>
      </c>
      <c r="J8" s="1">
        <v>23</v>
      </c>
      <c r="K8" s="27">
        <f t="shared" si="1"/>
        <v>0</v>
      </c>
      <c r="L8" s="21">
        <f t="shared" si="3"/>
        <v>0</v>
      </c>
      <c r="M8" s="21">
        <f t="shared" si="3"/>
        <v>0</v>
      </c>
      <c r="N8" s="21">
        <f t="shared" si="3"/>
        <v>0</v>
      </c>
      <c r="O8" s="21">
        <f t="shared" si="3"/>
        <v>0</v>
      </c>
      <c r="P8" s="21">
        <f t="shared" si="3"/>
        <v>0</v>
      </c>
      <c r="Q8" s="22">
        <f t="shared" si="3"/>
        <v>0</v>
      </c>
    </row>
    <row r="9" spans="2:17" x14ac:dyDescent="0.25">
      <c r="B9" s="14">
        <v>-1</v>
      </c>
      <c r="C9" s="1">
        <v>-3</v>
      </c>
      <c r="D9" s="1">
        <v>25</v>
      </c>
      <c r="E9" s="1">
        <v>23</v>
      </c>
      <c r="F9" s="1">
        <v>25</v>
      </c>
      <c r="G9" s="1">
        <v>27</v>
      </c>
      <c r="H9" s="1">
        <v>25</v>
      </c>
      <c r="I9" s="1">
        <v>23</v>
      </c>
      <c r="J9" s="1">
        <v>25</v>
      </c>
      <c r="K9" s="27">
        <f t="shared" si="1"/>
        <v>5.3802008608321338E-3</v>
      </c>
      <c r="L9" s="21">
        <f t="shared" si="3"/>
        <v>-2</v>
      </c>
      <c r="M9" s="21">
        <f t="shared" si="3"/>
        <v>0</v>
      </c>
      <c r="N9" s="21">
        <f t="shared" si="3"/>
        <v>2</v>
      </c>
      <c r="O9" s="21">
        <f t="shared" si="3"/>
        <v>0</v>
      </c>
      <c r="P9" s="21">
        <f t="shared" si="3"/>
        <v>-2</v>
      </c>
      <c r="Q9" s="22">
        <f t="shared" si="3"/>
        <v>0</v>
      </c>
    </row>
    <row r="10" spans="2:17" x14ac:dyDescent="0.25">
      <c r="B10" s="14">
        <v>1</v>
      </c>
      <c r="C10" s="1">
        <v>-3</v>
      </c>
      <c r="D10" s="1">
        <v>23</v>
      </c>
      <c r="E10" s="1">
        <v>23</v>
      </c>
      <c r="F10" s="1">
        <v>25</v>
      </c>
      <c r="G10" s="1">
        <v>25</v>
      </c>
      <c r="H10" s="1">
        <v>31</v>
      </c>
      <c r="I10" s="1">
        <v>25</v>
      </c>
      <c r="J10" s="1">
        <v>19</v>
      </c>
      <c r="K10" s="27">
        <f t="shared" si="1"/>
        <v>9.0865614538498292E-3</v>
      </c>
      <c r="L10" s="21">
        <f t="shared" si="3"/>
        <v>0</v>
      </c>
      <c r="M10" s="21">
        <f t="shared" si="3"/>
        <v>2</v>
      </c>
      <c r="N10" s="21">
        <f t="shared" si="3"/>
        <v>2</v>
      </c>
      <c r="O10" s="21">
        <f t="shared" si="3"/>
        <v>8</v>
      </c>
      <c r="P10" s="21">
        <f t="shared" si="3"/>
        <v>2</v>
      </c>
      <c r="Q10" s="22">
        <f t="shared" si="3"/>
        <v>-4</v>
      </c>
    </row>
    <row r="11" spans="2:17" x14ac:dyDescent="0.25">
      <c r="B11" s="14">
        <v>3</v>
      </c>
      <c r="C11" s="1">
        <v>-3</v>
      </c>
      <c r="D11" s="1">
        <v>21</v>
      </c>
      <c r="E11" s="1">
        <v>19</v>
      </c>
      <c r="F11" s="1">
        <v>21</v>
      </c>
      <c r="G11" s="1">
        <v>25</v>
      </c>
      <c r="H11" s="1">
        <v>25</v>
      </c>
      <c r="I11" s="1">
        <v>0</v>
      </c>
      <c r="J11" s="1">
        <v>0</v>
      </c>
      <c r="K11" s="27">
        <f t="shared" si="1"/>
        <v>-0.31910569105691056</v>
      </c>
      <c r="L11" s="21">
        <f t="shared" si="3"/>
        <v>-2</v>
      </c>
      <c r="M11" s="21">
        <f t="shared" si="3"/>
        <v>0</v>
      </c>
      <c r="N11" s="21">
        <f t="shared" si="3"/>
        <v>4</v>
      </c>
      <c r="O11" s="21">
        <f t="shared" si="3"/>
        <v>4</v>
      </c>
      <c r="P11" s="21">
        <f t="shared" si="3"/>
        <v>-21</v>
      </c>
      <c r="Q11" s="22">
        <f t="shared" si="3"/>
        <v>-21</v>
      </c>
    </row>
    <row r="12" spans="2:17" x14ac:dyDescent="0.25">
      <c r="B12" s="14">
        <v>3</v>
      </c>
      <c r="C12" s="1">
        <v>-1</v>
      </c>
      <c r="D12" s="1">
        <v>21</v>
      </c>
      <c r="E12" s="1">
        <v>21</v>
      </c>
      <c r="F12" s="1">
        <v>19</v>
      </c>
      <c r="G12" s="1">
        <v>19</v>
      </c>
      <c r="H12" s="1">
        <v>15</v>
      </c>
      <c r="I12" s="1">
        <v>15</v>
      </c>
      <c r="J12" s="1">
        <v>10</v>
      </c>
      <c r="K12" s="27">
        <f t="shared" si="1"/>
        <v>-0.17760640841702535</v>
      </c>
      <c r="L12" s="21">
        <f t="shared" si="3"/>
        <v>0</v>
      </c>
      <c r="M12" s="21">
        <f t="shared" si="3"/>
        <v>-2</v>
      </c>
      <c r="N12" s="21">
        <f t="shared" si="3"/>
        <v>-2</v>
      </c>
      <c r="O12" s="21">
        <f t="shared" si="3"/>
        <v>-6</v>
      </c>
      <c r="P12" s="21">
        <f t="shared" si="3"/>
        <v>-6</v>
      </c>
      <c r="Q12" s="22">
        <f t="shared" si="3"/>
        <v>-11</v>
      </c>
    </row>
    <row r="13" spans="2:17" x14ac:dyDescent="0.25">
      <c r="B13" s="14">
        <v>3</v>
      </c>
      <c r="C13" s="1">
        <v>1</v>
      </c>
      <c r="D13" s="1">
        <v>23</v>
      </c>
      <c r="E13" s="1">
        <v>21</v>
      </c>
      <c r="F13" s="1">
        <v>21</v>
      </c>
      <c r="G13" s="1">
        <v>15</v>
      </c>
      <c r="H13" s="1">
        <v>15</v>
      </c>
      <c r="I13" s="1">
        <v>11</v>
      </c>
      <c r="J13" s="1">
        <v>11</v>
      </c>
      <c r="K13" s="27">
        <f t="shared" si="1"/>
        <v>-0.2390004782400765</v>
      </c>
      <c r="L13" s="21">
        <f t="shared" si="3"/>
        <v>-2</v>
      </c>
      <c r="M13" s="21">
        <f t="shared" si="3"/>
        <v>-2</v>
      </c>
      <c r="N13" s="21">
        <f t="shared" si="3"/>
        <v>-8</v>
      </c>
      <c r="O13" s="21">
        <f t="shared" si="3"/>
        <v>-8</v>
      </c>
      <c r="P13" s="21">
        <f t="shared" si="3"/>
        <v>-12</v>
      </c>
      <c r="Q13" s="22">
        <f t="shared" si="3"/>
        <v>-12</v>
      </c>
    </row>
    <row r="14" spans="2:17" x14ac:dyDescent="0.25">
      <c r="B14" s="14">
        <v>3</v>
      </c>
      <c r="C14" s="1">
        <v>3</v>
      </c>
      <c r="D14" s="1">
        <v>21</v>
      </c>
      <c r="E14" s="1">
        <v>21</v>
      </c>
      <c r="F14" s="1">
        <v>19</v>
      </c>
      <c r="G14" s="1">
        <v>3</v>
      </c>
      <c r="H14" s="1">
        <v>3</v>
      </c>
      <c r="I14" s="1">
        <v>2</v>
      </c>
      <c r="J14" s="1">
        <v>2</v>
      </c>
      <c r="K14" s="27">
        <f t="shared" si="1"/>
        <v>-0.442491630798661</v>
      </c>
      <c r="L14" s="21">
        <f t="shared" si="3"/>
        <v>0</v>
      </c>
      <c r="M14" s="21">
        <f t="shared" si="3"/>
        <v>-2</v>
      </c>
      <c r="N14" s="21">
        <f t="shared" si="3"/>
        <v>-18</v>
      </c>
      <c r="O14" s="21">
        <f t="shared" si="3"/>
        <v>-18</v>
      </c>
      <c r="P14" s="21">
        <f t="shared" si="3"/>
        <v>-19</v>
      </c>
      <c r="Q14" s="22">
        <f t="shared" si="3"/>
        <v>-19</v>
      </c>
    </row>
    <row r="15" spans="2:17" x14ac:dyDescent="0.25">
      <c r="B15" s="14">
        <v>1</v>
      </c>
      <c r="C15" s="1">
        <v>3</v>
      </c>
      <c r="D15" s="1">
        <v>19</v>
      </c>
      <c r="E15" s="1">
        <v>23</v>
      </c>
      <c r="F15" s="1">
        <v>21</v>
      </c>
      <c r="G15" s="1">
        <v>2</v>
      </c>
      <c r="H15" s="1">
        <v>2</v>
      </c>
      <c r="I15" s="1">
        <v>2</v>
      </c>
      <c r="J15" s="1">
        <v>2</v>
      </c>
      <c r="K15" s="27">
        <f t="shared" si="1"/>
        <v>-0.44458393113342903</v>
      </c>
      <c r="L15" s="21">
        <f t="shared" si="3"/>
        <v>4</v>
      </c>
      <c r="M15" s="21">
        <f t="shared" si="3"/>
        <v>2</v>
      </c>
      <c r="N15" s="21">
        <f t="shared" si="3"/>
        <v>-17</v>
      </c>
      <c r="O15" s="21">
        <f t="shared" si="3"/>
        <v>-17</v>
      </c>
      <c r="P15" s="21">
        <f t="shared" si="3"/>
        <v>-17</v>
      </c>
      <c r="Q15" s="22">
        <f t="shared" si="3"/>
        <v>-17</v>
      </c>
    </row>
    <row r="16" spans="2:17" x14ac:dyDescent="0.25">
      <c r="B16" s="14">
        <v>-1</v>
      </c>
      <c r="C16" s="1">
        <v>3</v>
      </c>
      <c r="D16" s="1">
        <v>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7">
        <f t="shared" si="1"/>
        <v>-0.17097082735533237</v>
      </c>
      <c r="L16" s="21">
        <f t="shared" si="3"/>
        <v>-13</v>
      </c>
      <c r="M16" s="21">
        <f t="shared" si="3"/>
        <v>-13</v>
      </c>
      <c r="N16" s="21">
        <f t="shared" si="3"/>
        <v>-13</v>
      </c>
      <c r="O16" s="21">
        <f t="shared" si="3"/>
        <v>-13</v>
      </c>
      <c r="P16" s="21">
        <f t="shared" si="3"/>
        <v>-13</v>
      </c>
      <c r="Q16" s="22">
        <f t="shared" si="3"/>
        <v>-13</v>
      </c>
    </row>
    <row r="17" spans="2:17" x14ac:dyDescent="0.25">
      <c r="B17" s="14">
        <v>-3</v>
      </c>
      <c r="C17" s="1">
        <v>3</v>
      </c>
      <c r="D17" s="1">
        <v>25</v>
      </c>
      <c r="E17" s="1">
        <v>25</v>
      </c>
      <c r="F17" s="1">
        <v>11</v>
      </c>
      <c r="G17" s="1">
        <v>0</v>
      </c>
      <c r="H17" s="1">
        <v>0</v>
      </c>
      <c r="I17" s="1">
        <v>0</v>
      </c>
      <c r="J17" s="1">
        <v>0</v>
      </c>
      <c r="K17" s="27">
        <f t="shared" si="1"/>
        <v>-0.55577474892395973</v>
      </c>
      <c r="L17" s="21">
        <f t="shared" si="3"/>
        <v>0</v>
      </c>
      <c r="M17" s="21">
        <f t="shared" si="3"/>
        <v>-14</v>
      </c>
      <c r="N17" s="21">
        <f t="shared" si="3"/>
        <v>-25</v>
      </c>
      <c r="O17" s="21">
        <f t="shared" si="3"/>
        <v>-25</v>
      </c>
      <c r="P17" s="21">
        <f t="shared" si="3"/>
        <v>-25</v>
      </c>
      <c r="Q17" s="22">
        <f t="shared" si="3"/>
        <v>-25</v>
      </c>
    </row>
    <row r="18" spans="2:17" x14ac:dyDescent="0.25">
      <c r="B18" s="14">
        <v>-3</v>
      </c>
      <c r="C18" s="1">
        <v>1</v>
      </c>
      <c r="D18" s="1">
        <v>25</v>
      </c>
      <c r="E18" s="1">
        <v>25</v>
      </c>
      <c r="F18" s="1">
        <v>23</v>
      </c>
      <c r="G18" s="1">
        <v>10</v>
      </c>
      <c r="H18" s="1">
        <v>20</v>
      </c>
      <c r="I18" s="1">
        <v>3</v>
      </c>
      <c r="J18" s="1">
        <v>3</v>
      </c>
      <c r="K18" s="27">
        <f t="shared" si="1"/>
        <v>-0.42963892874222859</v>
      </c>
      <c r="L18" s="21">
        <f t="shared" si="3"/>
        <v>0</v>
      </c>
      <c r="M18" s="21">
        <f t="shared" si="3"/>
        <v>-2</v>
      </c>
      <c r="N18" s="21">
        <f t="shared" si="3"/>
        <v>-15</v>
      </c>
      <c r="O18" s="21">
        <f t="shared" si="3"/>
        <v>-5</v>
      </c>
      <c r="P18" s="21">
        <f t="shared" si="3"/>
        <v>-22</v>
      </c>
      <c r="Q18" s="22">
        <f t="shared" si="3"/>
        <v>-22</v>
      </c>
    </row>
    <row r="19" spans="2:17" x14ac:dyDescent="0.25">
      <c r="B19" s="14">
        <v>-5</v>
      </c>
      <c r="C19" s="1">
        <v>-1</v>
      </c>
      <c r="D19" s="1">
        <v>23</v>
      </c>
      <c r="E19" s="1">
        <v>25</v>
      </c>
      <c r="F19" s="1">
        <v>25</v>
      </c>
      <c r="G19" s="1">
        <v>15</v>
      </c>
      <c r="H19" s="1">
        <v>15</v>
      </c>
      <c r="I19" s="1">
        <v>0</v>
      </c>
      <c r="J19" s="1">
        <v>0</v>
      </c>
      <c r="K19" s="27">
        <f t="shared" si="1"/>
        <v>-0.47166427546628403</v>
      </c>
      <c r="L19" s="21">
        <f t="shared" si="3"/>
        <v>2</v>
      </c>
      <c r="M19" s="21">
        <f t="shared" si="3"/>
        <v>2</v>
      </c>
      <c r="N19" s="21">
        <f t="shared" si="3"/>
        <v>-8</v>
      </c>
      <c r="O19" s="21">
        <f t="shared" si="3"/>
        <v>-8</v>
      </c>
      <c r="P19" s="21">
        <f t="shared" si="3"/>
        <v>-23</v>
      </c>
      <c r="Q19" s="22">
        <f t="shared" si="3"/>
        <v>-23</v>
      </c>
    </row>
    <row r="20" spans="2:17" x14ac:dyDescent="0.25">
      <c r="B20" s="14">
        <v>-5</v>
      </c>
      <c r="C20" s="1">
        <v>-3</v>
      </c>
      <c r="D20" s="1">
        <v>23</v>
      </c>
      <c r="E20" s="1">
        <v>23</v>
      </c>
      <c r="F20" s="1">
        <v>23</v>
      </c>
      <c r="G20" s="1">
        <v>23</v>
      </c>
      <c r="H20" s="1">
        <v>23</v>
      </c>
      <c r="I20" s="1">
        <v>23</v>
      </c>
      <c r="J20" s="1">
        <v>23</v>
      </c>
      <c r="K20" s="27">
        <f t="shared" si="1"/>
        <v>0</v>
      </c>
      <c r="L20" s="21">
        <f t="shared" si="3"/>
        <v>0</v>
      </c>
      <c r="M20" s="21">
        <f t="shared" si="3"/>
        <v>0</v>
      </c>
      <c r="N20" s="21">
        <f t="shared" si="3"/>
        <v>0</v>
      </c>
      <c r="O20" s="21">
        <f t="shared" si="3"/>
        <v>0</v>
      </c>
      <c r="P20" s="21">
        <f t="shared" si="3"/>
        <v>0</v>
      </c>
      <c r="Q20" s="22">
        <f t="shared" si="3"/>
        <v>0</v>
      </c>
    </row>
    <row r="21" spans="2:17" x14ac:dyDescent="0.25">
      <c r="B21" s="14">
        <v>-5</v>
      </c>
      <c r="C21" s="1">
        <v>-5</v>
      </c>
      <c r="D21" s="1">
        <v>25</v>
      </c>
      <c r="E21" s="1">
        <v>23</v>
      </c>
      <c r="F21" s="1">
        <v>25</v>
      </c>
      <c r="G21" s="1">
        <v>27</v>
      </c>
      <c r="H21" s="1">
        <v>25</v>
      </c>
      <c r="I21" s="1">
        <v>23</v>
      </c>
      <c r="J21" s="1">
        <v>25</v>
      </c>
      <c r="K21" s="27">
        <f t="shared" si="1"/>
        <v>5.3802008608321338E-3</v>
      </c>
      <c r="L21" s="21">
        <f t="shared" ref="L21:Q37" si="4">(E21-$D21)</f>
        <v>-2</v>
      </c>
      <c r="M21" s="21">
        <f t="shared" si="4"/>
        <v>0</v>
      </c>
      <c r="N21" s="21">
        <f t="shared" si="4"/>
        <v>2</v>
      </c>
      <c r="O21" s="21">
        <f t="shared" si="4"/>
        <v>0</v>
      </c>
      <c r="P21" s="21">
        <f t="shared" si="4"/>
        <v>-2</v>
      </c>
      <c r="Q21" s="22">
        <f t="shared" si="4"/>
        <v>0</v>
      </c>
    </row>
    <row r="22" spans="2:17" x14ac:dyDescent="0.25">
      <c r="B22" s="14">
        <v>-3</v>
      </c>
      <c r="C22" s="1">
        <v>-5</v>
      </c>
      <c r="D22" s="1">
        <v>21</v>
      </c>
      <c r="E22" s="1">
        <v>19</v>
      </c>
      <c r="F22" s="1">
        <v>11</v>
      </c>
      <c r="G22" s="1">
        <v>11</v>
      </c>
      <c r="H22" s="1">
        <v>1</v>
      </c>
      <c r="I22" s="1">
        <v>2</v>
      </c>
      <c r="J22" s="1">
        <v>-1</v>
      </c>
      <c r="K22" s="27">
        <f t="shared" si="1"/>
        <v>-0.42198708751793401</v>
      </c>
      <c r="L22" s="21">
        <f t="shared" si="4"/>
        <v>-2</v>
      </c>
      <c r="M22" s="21">
        <f t="shared" si="4"/>
        <v>-10</v>
      </c>
      <c r="N22" s="21">
        <f t="shared" si="4"/>
        <v>-10</v>
      </c>
      <c r="O22" s="21">
        <f t="shared" si="4"/>
        <v>-20</v>
      </c>
      <c r="P22" s="21">
        <f t="shared" si="4"/>
        <v>-19</v>
      </c>
      <c r="Q22" s="22">
        <f t="shared" si="4"/>
        <v>-22</v>
      </c>
    </row>
    <row r="23" spans="2:17" x14ac:dyDescent="0.25">
      <c r="B23" s="14">
        <v>-1</v>
      </c>
      <c r="C23" s="1">
        <v>-5</v>
      </c>
      <c r="D23" s="1">
        <v>23</v>
      </c>
      <c r="E23" s="1">
        <v>23</v>
      </c>
      <c r="F23" s="1">
        <v>23</v>
      </c>
      <c r="G23" s="1">
        <v>9</v>
      </c>
      <c r="H23" s="1">
        <v>9</v>
      </c>
      <c r="I23" s="1">
        <v>3</v>
      </c>
      <c r="J23" s="1">
        <v>3</v>
      </c>
      <c r="K23" s="27">
        <f t="shared" si="1"/>
        <v>-0.43890483022477284</v>
      </c>
      <c r="L23" s="21">
        <f t="shared" si="4"/>
        <v>0</v>
      </c>
      <c r="M23" s="21">
        <f t="shared" si="4"/>
        <v>0</v>
      </c>
      <c r="N23" s="21">
        <f t="shared" si="4"/>
        <v>-14</v>
      </c>
      <c r="O23" s="21">
        <f t="shared" si="4"/>
        <v>-14</v>
      </c>
      <c r="P23" s="21">
        <f t="shared" si="4"/>
        <v>-20</v>
      </c>
      <c r="Q23" s="22">
        <f t="shared" si="4"/>
        <v>-20</v>
      </c>
    </row>
    <row r="24" spans="2:17" x14ac:dyDescent="0.25">
      <c r="B24" s="14">
        <v>1</v>
      </c>
      <c r="C24" s="1">
        <v>-5</v>
      </c>
      <c r="D24" s="1">
        <v>25</v>
      </c>
      <c r="E24" s="1">
        <v>25</v>
      </c>
      <c r="F24" s="1">
        <v>19</v>
      </c>
      <c r="G24" s="1">
        <v>18</v>
      </c>
      <c r="H24" s="1">
        <v>18</v>
      </c>
      <c r="I24" s="1">
        <v>7</v>
      </c>
      <c r="J24" s="1">
        <v>7</v>
      </c>
      <c r="K24" s="27">
        <f t="shared" si="1"/>
        <v>-0.33853419416547104</v>
      </c>
      <c r="L24" s="21">
        <f t="shared" si="4"/>
        <v>0</v>
      </c>
      <c r="M24" s="21">
        <f t="shared" si="4"/>
        <v>-6</v>
      </c>
      <c r="N24" s="21">
        <f t="shared" si="4"/>
        <v>-7</v>
      </c>
      <c r="O24" s="21">
        <f t="shared" si="4"/>
        <v>-7</v>
      </c>
      <c r="P24" s="21">
        <f t="shared" si="4"/>
        <v>-18</v>
      </c>
      <c r="Q24" s="22">
        <f t="shared" si="4"/>
        <v>-18</v>
      </c>
    </row>
    <row r="25" spans="2:17" x14ac:dyDescent="0.25">
      <c r="B25" s="14">
        <v>3</v>
      </c>
      <c r="C25" s="1">
        <v>-5</v>
      </c>
      <c r="D25" s="1">
        <v>27</v>
      </c>
      <c r="E25" s="1">
        <v>25</v>
      </c>
      <c r="F25" s="1">
        <v>27</v>
      </c>
      <c r="G25" s="1">
        <v>21</v>
      </c>
      <c r="H25" s="1">
        <v>0</v>
      </c>
      <c r="I25" s="1">
        <v>0</v>
      </c>
      <c r="J25" s="1">
        <v>0</v>
      </c>
      <c r="K25" s="27">
        <f t="shared" si="1"/>
        <v>-0.58285509325681495</v>
      </c>
      <c r="L25" s="21">
        <f t="shared" si="4"/>
        <v>-2</v>
      </c>
      <c r="M25" s="21">
        <f t="shared" si="4"/>
        <v>0</v>
      </c>
      <c r="N25" s="21">
        <f t="shared" si="4"/>
        <v>-6</v>
      </c>
      <c r="O25" s="21">
        <f t="shared" si="4"/>
        <v>-27</v>
      </c>
      <c r="P25" s="21">
        <f t="shared" si="4"/>
        <v>-27</v>
      </c>
      <c r="Q25" s="22">
        <f t="shared" si="4"/>
        <v>-27</v>
      </c>
    </row>
    <row r="26" spans="2:17" x14ac:dyDescent="0.25">
      <c r="B26" s="14">
        <v>5</v>
      </c>
      <c r="C26" s="1">
        <v>-5</v>
      </c>
      <c r="D26" s="1">
        <v>25</v>
      </c>
      <c r="E26" s="1">
        <v>25</v>
      </c>
      <c r="F26" s="1">
        <v>10</v>
      </c>
      <c r="G26" s="1">
        <v>10</v>
      </c>
      <c r="H26" s="1">
        <v>0</v>
      </c>
      <c r="I26" s="1">
        <v>0</v>
      </c>
      <c r="J26" s="1">
        <v>0</v>
      </c>
      <c r="K26" s="27">
        <f t="shared" si="1"/>
        <v>-0.5293519846963175</v>
      </c>
      <c r="L26" s="21">
        <f t="shared" si="4"/>
        <v>0</v>
      </c>
      <c r="M26" s="21">
        <f t="shared" si="4"/>
        <v>-15</v>
      </c>
      <c r="N26" s="21">
        <f t="shared" si="4"/>
        <v>-15</v>
      </c>
      <c r="O26" s="21">
        <f t="shared" si="4"/>
        <v>-25</v>
      </c>
      <c r="P26" s="21">
        <f t="shared" si="4"/>
        <v>-25</v>
      </c>
      <c r="Q26" s="22">
        <f t="shared" si="4"/>
        <v>-25</v>
      </c>
    </row>
    <row r="27" spans="2:17" x14ac:dyDescent="0.25">
      <c r="B27" s="14">
        <v>5</v>
      </c>
      <c r="C27" s="1">
        <v>-3</v>
      </c>
      <c r="D27" s="1">
        <v>25</v>
      </c>
      <c r="E27" s="1">
        <v>25</v>
      </c>
      <c r="F27" s="1">
        <v>15</v>
      </c>
      <c r="G27" s="1">
        <v>15</v>
      </c>
      <c r="H27" s="1">
        <v>0</v>
      </c>
      <c r="I27" s="1">
        <v>0</v>
      </c>
      <c r="J27" s="1">
        <v>0</v>
      </c>
      <c r="K27" s="27">
        <f t="shared" si="1"/>
        <v>-0.53323768531802962</v>
      </c>
      <c r="L27" s="21">
        <f t="shared" si="4"/>
        <v>0</v>
      </c>
      <c r="M27" s="21">
        <f t="shared" si="4"/>
        <v>-10</v>
      </c>
      <c r="N27" s="21">
        <f t="shared" si="4"/>
        <v>-10</v>
      </c>
      <c r="O27" s="21">
        <f t="shared" si="4"/>
        <v>-25</v>
      </c>
      <c r="P27" s="21">
        <f t="shared" si="4"/>
        <v>-25</v>
      </c>
      <c r="Q27" s="22">
        <f>(J27-$D27)</f>
        <v>-25</v>
      </c>
    </row>
    <row r="28" spans="2:17" x14ac:dyDescent="0.25">
      <c r="B28" s="14">
        <v>5</v>
      </c>
      <c r="C28" s="1">
        <v>-1</v>
      </c>
      <c r="D28" s="1">
        <v>25</v>
      </c>
      <c r="E28" s="1">
        <v>25</v>
      </c>
      <c r="F28" s="1">
        <v>15</v>
      </c>
      <c r="G28" s="1">
        <v>15</v>
      </c>
      <c r="H28" s="1">
        <v>0</v>
      </c>
      <c r="I28" s="1">
        <v>0</v>
      </c>
      <c r="J28" s="1">
        <v>0</v>
      </c>
      <c r="K28" s="27">
        <f t="shared" si="1"/>
        <v>-0.53323768531802962</v>
      </c>
      <c r="L28" s="21">
        <f t="shared" si="4"/>
        <v>0</v>
      </c>
      <c r="M28" s="21">
        <f t="shared" si="4"/>
        <v>-10</v>
      </c>
      <c r="N28" s="21">
        <f t="shared" si="4"/>
        <v>-10</v>
      </c>
      <c r="O28" s="21">
        <f t="shared" si="4"/>
        <v>-25</v>
      </c>
      <c r="P28" s="21">
        <f t="shared" si="4"/>
        <v>-25</v>
      </c>
      <c r="Q28" s="22">
        <f t="shared" si="4"/>
        <v>-25</v>
      </c>
    </row>
    <row r="29" spans="2:17" x14ac:dyDescent="0.25">
      <c r="B29" s="14">
        <v>5</v>
      </c>
      <c r="C29" s="1">
        <v>1</v>
      </c>
      <c r="D29" s="1">
        <v>27</v>
      </c>
      <c r="E29" s="1">
        <v>25</v>
      </c>
      <c r="F29" s="1">
        <v>23</v>
      </c>
      <c r="G29" s="1">
        <v>27</v>
      </c>
      <c r="H29" s="1">
        <v>29</v>
      </c>
      <c r="I29" s="1">
        <v>27</v>
      </c>
      <c r="J29" s="1">
        <v>17</v>
      </c>
      <c r="K29" s="27">
        <f t="shared" si="1"/>
        <v>-6.1932089909134382E-2</v>
      </c>
      <c r="L29" s="21">
        <f t="shared" si="4"/>
        <v>-2</v>
      </c>
      <c r="M29" s="21">
        <f t="shared" si="4"/>
        <v>-4</v>
      </c>
      <c r="N29" s="21">
        <f t="shared" si="4"/>
        <v>0</v>
      </c>
      <c r="O29" s="21">
        <f t="shared" si="4"/>
        <v>2</v>
      </c>
      <c r="P29" s="21">
        <f t="shared" si="4"/>
        <v>0</v>
      </c>
      <c r="Q29" s="22">
        <f t="shared" si="4"/>
        <v>-10</v>
      </c>
    </row>
    <row r="30" spans="2:17" x14ac:dyDescent="0.25">
      <c r="B30" s="14">
        <v>5</v>
      </c>
      <c r="C30" s="1">
        <v>3</v>
      </c>
      <c r="D30" s="1">
        <v>27</v>
      </c>
      <c r="E30" s="1">
        <v>25</v>
      </c>
      <c r="F30" s="1">
        <v>25</v>
      </c>
      <c r="G30" s="1">
        <v>25</v>
      </c>
      <c r="H30" s="1">
        <v>27</v>
      </c>
      <c r="I30" s="1">
        <v>25</v>
      </c>
      <c r="J30" s="1">
        <v>10</v>
      </c>
      <c r="K30" s="27">
        <f t="shared" si="1"/>
        <v>-0.16541128646580586</v>
      </c>
      <c r="L30" s="21">
        <f t="shared" si="4"/>
        <v>-2</v>
      </c>
      <c r="M30" s="21">
        <f t="shared" si="4"/>
        <v>-2</v>
      </c>
      <c r="N30" s="21">
        <f t="shared" si="4"/>
        <v>-2</v>
      </c>
      <c r="O30" s="21">
        <f t="shared" si="4"/>
        <v>0</v>
      </c>
      <c r="P30" s="21">
        <f t="shared" si="4"/>
        <v>-2</v>
      </c>
      <c r="Q30" s="22">
        <f t="shared" si="4"/>
        <v>-17</v>
      </c>
    </row>
    <row r="31" spans="2:17" x14ac:dyDescent="0.25">
      <c r="B31" s="14">
        <v>5</v>
      </c>
      <c r="C31" s="1">
        <v>5</v>
      </c>
      <c r="D31" s="1">
        <v>29</v>
      </c>
      <c r="E31" s="1">
        <v>29</v>
      </c>
      <c r="F31" s="1">
        <v>25</v>
      </c>
      <c r="G31" s="1">
        <v>25</v>
      </c>
      <c r="H31" s="1">
        <v>27</v>
      </c>
      <c r="I31" s="1">
        <v>17</v>
      </c>
      <c r="J31" s="1">
        <v>17</v>
      </c>
      <c r="K31" s="27">
        <f t="shared" si="1"/>
        <v>-0.21233859397417504</v>
      </c>
      <c r="L31" s="21">
        <f t="shared" si="4"/>
        <v>0</v>
      </c>
      <c r="M31" s="21">
        <f t="shared" si="4"/>
        <v>-4</v>
      </c>
      <c r="N31" s="21">
        <f t="shared" si="4"/>
        <v>-4</v>
      </c>
      <c r="O31" s="21">
        <f t="shared" si="4"/>
        <v>-2</v>
      </c>
      <c r="P31" s="21">
        <f t="shared" si="4"/>
        <v>-12</v>
      </c>
      <c r="Q31" s="22">
        <f t="shared" si="4"/>
        <v>-12</v>
      </c>
    </row>
    <row r="32" spans="2:17" x14ac:dyDescent="0.25">
      <c r="B32" s="14">
        <v>3</v>
      </c>
      <c r="C32" s="1">
        <v>5</v>
      </c>
      <c r="D32" s="1">
        <v>25</v>
      </c>
      <c r="E32" s="1">
        <v>27</v>
      </c>
      <c r="F32" s="1">
        <v>25</v>
      </c>
      <c r="G32" s="1">
        <v>23</v>
      </c>
      <c r="H32" s="1">
        <v>27</v>
      </c>
      <c r="I32" s="1">
        <v>21</v>
      </c>
      <c r="J32" s="1">
        <v>21</v>
      </c>
      <c r="K32" s="27">
        <f t="shared" si="1"/>
        <v>-8.0105212816834054E-2</v>
      </c>
      <c r="L32" s="21">
        <f t="shared" si="4"/>
        <v>2</v>
      </c>
      <c r="M32" s="21">
        <f t="shared" si="4"/>
        <v>0</v>
      </c>
      <c r="N32" s="21">
        <f t="shared" si="4"/>
        <v>-2</v>
      </c>
      <c r="O32" s="21">
        <f t="shared" si="4"/>
        <v>2</v>
      </c>
      <c r="P32" s="21">
        <f t="shared" si="4"/>
        <v>-4</v>
      </c>
      <c r="Q32" s="22">
        <f t="shared" si="4"/>
        <v>-4</v>
      </c>
    </row>
    <row r="33" spans="1:17" x14ac:dyDescent="0.25">
      <c r="B33" s="14">
        <v>1</v>
      </c>
      <c r="C33" s="1">
        <v>5</v>
      </c>
      <c r="D33" s="1">
        <v>27</v>
      </c>
      <c r="E33" s="1">
        <v>29</v>
      </c>
      <c r="F33" s="1">
        <v>27</v>
      </c>
      <c r="G33" s="1">
        <v>0</v>
      </c>
      <c r="H33" s="1">
        <v>0</v>
      </c>
      <c r="I33" s="1">
        <v>0</v>
      </c>
      <c r="J33" s="1">
        <v>-1</v>
      </c>
      <c r="K33" s="27">
        <f t="shared" si="1"/>
        <v>-0.67252510760401729</v>
      </c>
      <c r="L33" s="21">
        <f t="shared" si="4"/>
        <v>2</v>
      </c>
      <c r="M33" s="21">
        <f t="shared" si="4"/>
        <v>0</v>
      </c>
      <c r="N33" s="21">
        <f t="shared" si="4"/>
        <v>-27</v>
      </c>
      <c r="O33" s="21">
        <f t="shared" si="4"/>
        <v>-27</v>
      </c>
      <c r="P33" s="21">
        <f t="shared" si="4"/>
        <v>-27</v>
      </c>
      <c r="Q33" s="22">
        <f t="shared" si="4"/>
        <v>-28</v>
      </c>
    </row>
    <row r="34" spans="1:17" x14ac:dyDescent="0.25">
      <c r="B34" s="14">
        <v>-1</v>
      </c>
      <c r="C34" s="1">
        <v>5</v>
      </c>
      <c r="D34" s="1">
        <v>25</v>
      </c>
      <c r="E34" s="1">
        <v>25</v>
      </c>
      <c r="F34" s="1">
        <v>11</v>
      </c>
      <c r="G34" s="1">
        <v>9</v>
      </c>
      <c r="H34" s="1">
        <v>9</v>
      </c>
      <c r="I34" s="1">
        <v>3</v>
      </c>
      <c r="J34" s="1">
        <v>-1</v>
      </c>
      <c r="K34" s="27">
        <f t="shared" si="1"/>
        <v>-0.48278335724533716</v>
      </c>
      <c r="L34" s="21">
        <f t="shared" si="4"/>
        <v>0</v>
      </c>
      <c r="M34" s="21">
        <f t="shared" si="4"/>
        <v>-14</v>
      </c>
      <c r="N34" s="21">
        <f t="shared" si="4"/>
        <v>-16</v>
      </c>
      <c r="O34" s="21">
        <f t="shared" si="4"/>
        <v>-16</v>
      </c>
      <c r="P34" s="21">
        <f t="shared" si="4"/>
        <v>-22</v>
      </c>
      <c r="Q34" s="22">
        <f t="shared" si="4"/>
        <v>-26</v>
      </c>
    </row>
    <row r="35" spans="1:17" x14ac:dyDescent="0.25">
      <c r="B35" s="14">
        <v>-3</v>
      </c>
      <c r="C35" s="1">
        <v>5</v>
      </c>
      <c r="D35" s="1">
        <v>27</v>
      </c>
      <c r="E35" s="1">
        <v>27</v>
      </c>
      <c r="F35" s="1">
        <v>29</v>
      </c>
      <c r="G35" s="1">
        <v>19</v>
      </c>
      <c r="H35" s="1">
        <v>19</v>
      </c>
      <c r="I35" s="1">
        <v>19</v>
      </c>
      <c r="J35" s="1">
        <v>-1</v>
      </c>
      <c r="K35" s="27">
        <f t="shared" si="1"/>
        <v>-0.39526542324246766</v>
      </c>
      <c r="L35" s="21">
        <f t="shared" si="4"/>
        <v>0</v>
      </c>
      <c r="M35" s="21">
        <f t="shared" si="4"/>
        <v>2</v>
      </c>
      <c r="N35" s="21">
        <f t="shared" si="4"/>
        <v>-8</v>
      </c>
      <c r="O35" s="21">
        <f t="shared" si="4"/>
        <v>-8</v>
      </c>
      <c r="P35" s="21">
        <f t="shared" si="4"/>
        <v>-8</v>
      </c>
      <c r="Q35" s="22">
        <f t="shared" si="4"/>
        <v>-28</v>
      </c>
    </row>
    <row r="36" spans="1:17" x14ac:dyDescent="0.25">
      <c r="B36" s="14">
        <v>-5</v>
      </c>
      <c r="C36" s="1">
        <v>5</v>
      </c>
      <c r="D36" s="1">
        <v>27</v>
      </c>
      <c r="E36" s="1">
        <v>25</v>
      </c>
      <c r="F36" s="1">
        <v>27</v>
      </c>
      <c r="G36" s="1">
        <v>29</v>
      </c>
      <c r="H36" s="1">
        <v>23</v>
      </c>
      <c r="I36" s="1">
        <v>23</v>
      </c>
      <c r="J36" s="1">
        <v>23</v>
      </c>
      <c r="K36" s="27">
        <f t="shared" si="1"/>
        <v>-6.6475370636059294E-2</v>
      </c>
      <c r="L36" s="21">
        <f t="shared" si="4"/>
        <v>-2</v>
      </c>
      <c r="M36" s="21">
        <f t="shared" si="4"/>
        <v>0</v>
      </c>
      <c r="N36" s="21">
        <f t="shared" si="4"/>
        <v>2</v>
      </c>
      <c r="O36" s="21">
        <f t="shared" si="4"/>
        <v>-4</v>
      </c>
      <c r="P36" s="21">
        <f t="shared" si="4"/>
        <v>-4</v>
      </c>
      <c r="Q36" s="22">
        <f t="shared" si="4"/>
        <v>-4</v>
      </c>
    </row>
    <row r="37" spans="1:17" x14ac:dyDescent="0.25">
      <c r="B37" s="14">
        <v>-5</v>
      </c>
      <c r="C37" s="1">
        <v>3</v>
      </c>
      <c r="D37" s="1">
        <v>25</v>
      </c>
      <c r="E37" s="1">
        <v>27</v>
      </c>
      <c r="F37" s="1">
        <v>29</v>
      </c>
      <c r="G37" s="1">
        <v>27</v>
      </c>
      <c r="H37" s="1">
        <v>27</v>
      </c>
      <c r="I37" s="1">
        <v>27</v>
      </c>
      <c r="J37" s="1">
        <v>27</v>
      </c>
      <c r="K37" s="27">
        <f>SLOPE(D37:J37,$D$2:$J$2)</f>
        <v>2.0086083213773313E-2</v>
      </c>
      <c r="L37" s="21">
        <f t="shared" si="4"/>
        <v>2</v>
      </c>
      <c r="M37" s="21">
        <f t="shared" si="4"/>
        <v>4</v>
      </c>
      <c r="N37" s="21">
        <f t="shared" si="4"/>
        <v>2</v>
      </c>
      <c r="O37" s="21">
        <f t="shared" si="4"/>
        <v>2</v>
      </c>
      <c r="P37" s="21">
        <f t="shared" si="4"/>
        <v>2</v>
      </c>
      <c r="Q37" s="22">
        <f t="shared" si="4"/>
        <v>2</v>
      </c>
    </row>
    <row r="38" spans="1:17" x14ac:dyDescent="0.25">
      <c r="B38" s="14">
        <v>-5</v>
      </c>
      <c r="C38" s="1">
        <v>1</v>
      </c>
      <c r="D38" s="1">
        <v>21</v>
      </c>
      <c r="E38" s="1">
        <v>25</v>
      </c>
      <c r="F38" s="1">
        <v>25</v>
      </c>
      <c r="G38" s="1">
        <v>15</v>
      </c>
      <c r="H38" s="1">
        <v>13</v>
      </c>
      <c r="I38" s="1">
        <v>13</v>
      </c>
      <c r="J38" s="1">
        <v>7</v>
      </c>
      <c r="K38" s="27">
        <f t="shared" ref="K38:K69" si="5">SLOPE(D38:J38,$D$2:$J$2)</f>
        <v>-0.28957436633189859</v>
      </c>
      <c r="L38" s="21">
        <f t="shared" ref="L38:L70" si="6">(E38-$D38)</f>
        <v>4</v>
      </c>
      <c r="M38" s="21">
        <f t="shared" ref="M38:M70" si="7">(F38-$D38)</f>
        <v>4</v>
      </c>
      <c r="N38" s="21">
        <f t="shared" ref="N38:N70" si="8">(G38-$D38)</f>
        <v>-6</v>
      </c>
      <c r="O38" s="21">
        <f t="shared" ref="O38:O70" si="9">(H38-$D38)</f>
        <v>-8</v>
      </c>
      <c r="P38" s="21">
        <f t="shared" ref="P38:P70" si="10">(I38-$D38)</f>
        <v>-8</v>
      </c>
      <c r="Q38" s="22">
        <f t="shared" ref="Q38:Q59" si="11">(J38-$D38)</f>
        <v>-14</v>
      </c>
    </row>
    <row r="39" spans="1:17" x14ac:dyDescent="0.25">
      <c r="B39" s="14">
        <v>-7</v>
      </c>
      <c r="C39" s="1">
        <v>-1</v>
      </c>
      <c r="D39" s="1">
        <v>21</v>
      </c>
      <c r="E39" s="1">
        <v>25</v>
      </c>
      <c r="F39" s="1">
        <v>23</v>
      </c>
      <c r="G39" s="1">
        <v>9</v>
      </c>
      <c r="H39" s="1">
        <v>9</v>
      </c>
      <c r="I39" s="1">
        <v>9</v>
      </c>
      <c r="J39" s="1">
        <v>6</v>
      </c>
      <c r="K39" s="27">
        <f t="shared" si="5"/>
        <v>-0.35431611669057866</v>
      </c>
      <c r="L39" s="21">
        <f t="shared" si="6"/>
        <v>4</v>
      </c>
      <c r="M39" s="21">
        <f t="shared" si="7"/>
        <v>2</v>
      </c>
      <c r="N39" s="21">
        <f t="shared" si="8"/>
        <v>-12</v>
      </c>
      <c r="O39" s="21">
        <f t="shared" si="9"/>
        <v>-12</v>
      </c>
      <c r="P39" s="21">
        <f t="shared" si="10"/>
        <v>-12</v>
      </c>
      <c r="Q39" s="22">
        <f t="shared" si="11"/>
        <v>-15</v>
      </c>
    </row>
    <row r="40" spans="1:17" x14ac:dyDescent="0.25">
      <c r="B40" s="14">
        <v>-7</v>
      </c>
      <c r="C40" s="1">
        <v>-3</v>
      </c>
      <c r="D40" s="1">
        <v>23</v>
      </c>
      <c r="E40" s="1">
        <v>25</v>
      </c>
      <c r="F40" s="1">
        <v>25</v>
      </c>
      <c r="G40" s="1">
        <v>15</v>
      </c>
      <c r="H40" s="1">
        <v>15</v>
      </c>
      <c r="I40" s="1">
        <v>0</v>
      </c>
      <c r="J40" s="1">
        <v>0</v>
      </c>
      <c r="K40" s="27">
        <f t="shared" si="5"/>
        <v>-0.47166427546628403</v>
      </c>
      <c r="L40" s="21">
        <f t="shared" si="6"/>
        <v>2</v>
      </c>
      <c r="M40" s="21">
        <f t="shared" si="7"/>
        <v>2</v>
      </c>
      <c r="N40" s="21">
        <f t="shared" si="8"/>
        <v>-8</v>
      </c>
      <c r="O40" s="21">
        <f t="shared" si="9"/>
        <v>-8</v>
      </c>
      <c r="P40" s="21">
        <f t="shared" si="10"/>
        <v>-23</v>
      </c>
      <c r="Q40" s="22">
        <f t="shared" si="11"/>
        <v>-23</v>
      </c>
    </row>
    <row r="41" spans="1:17" x14ac:dyDescent="0.25">
      <c r="B41" s="14">
        <v>-7</v>
      </c>
      <c r="C41" s="1">
        <v>-5</v>
      </c>
      <c r="D41" s="1">
        <v>23</v>
      </c>
      <c r="E41" s="1">
        <v>23</v>
      </c>
      <c r="F41" s="1">
        <v>23</v>
      </c>
      <c r="G41" s="1">
        <v>23</v>
      </c>
      <c r="H41" s="1">
        <v>23</v>
      </c>
      <c r="I41" s="1">
        <v>23</v>
      </c>
      <c r="J41" s="1">
        <v>23</v>
      </c>
      <c r="K41" s="27">
        <f t="shared" si="5"/>
        <v>0</v>
      </c>
      <c r="L41" s="21">
        <f t="shared" si="6"/>
        <v>0</v>
      </c>
      <c r="M41" s="21">
        <f t="shared" si="7"/>
        <v>0</v>
      </c>
      <c r="N41" s="21">
        <f t="shared" si="8"/>
        <v>0</v>
      </c>
      <c r="O41" s="21">
        <f t="shared" si="9"/>
        <v>0</v>
      </c>
      <c r="P41" s="21">
        <f t="shared" si="10"/>
        <v>0</v>
      </c>
      <c r="Q41" s="22">
        <f t="shared" si="11"/>
        <v>0</v>
      </c>
    </row>
    <row r="42" spans="1:17" x14ac:dyDescent="0.25">
      <c r="B42" s="14">
        <v>-5</v>
      </c>
      <c r="C42" s="1">
        <v>-7</v>
      </c>
      <c r="D42" s="1">
        <v>25</v>
      </c>
      <c r="E42" s="1">
        <v>23</v>
      </c>
      <c r="F42" s="1">
        <v>25</v>
      </c>
      <c r="G42" s="1">
        <v>27</v>
      </c>
      <c r="H42" s="1">
        <v>25</v>
      </c>
      <c r="I42" s="1">
        <v>23</v>
      </c>
      <c r="J42" s="1">
        <v>25</v>
      </c>
      <c r="K42" s="27">
        <f t="shared" si="5"/>
        <v>5.3802008608321338E-3</v>
      </c>
      <c r="L42" s="21">
        <f t="shared" si="6"/>
        <v>-2</v>
      </c>
      <c r="M42" s="21">
        <f t="shared" si="7"/>
        <v>0</v>
      </c>
      <c r="N42" s="21">
        <f t="shared" si="8"/>
        <v>2</v>
      </c>
      <c r="O42" s="21">
        <f t="shared" si="9"/>
        <v>0</v>
      </c>
      <c r="P42" s="21">
        <f t="shared" si="10"/>
        <v>-2</v>
      </c>
      <c r="Q42" s="22">
        <f t="shared" si="11"/>
        <v>0</v>
      </c>
    </row>
    <row r="43" spans="1:17" x14ac:dyDescent="0.25">
      <c r="A43" s="7"/>
      <c r="B43" s="14">
        <v>-3</v>
      </c>
      <c r="C43" s="1">
        <v>-7</v>
      </c>
      <c r="D43" s="1">
        <v>23</v>
      </c>
      <c r="E43" s="1">
        <v>23</v>
      </c>
      <c r="F43" s="1">
        <v>25</v>
      </c>
      <c r="G43" s="1">
        <v>25</v>
      </c>
      <c r="H43" s="1">
        <v>31</v>
      </c>
      <c r="I43" s="1">
        <v>25</v>
      </c>
      <c r="J43" s="1">
        <v>19</v>
      </c>
      <c r="K43" s="27">
        <f t="shared" si="5"/>
        <v>9.0865614538498292E-3</v>
      </c>
      <c r="L43" s="21">
        <f t="shared" si="6"/>
        <v>0</v>
      </c>
      <c r="M43" s="21">
        <f t="shared" si="7"/>
        <v>2</v>
      </c>
      <c r="N43" s="21">
        <f t="shared" si="8"/>
        <v>2</v>
      </c>
      <c r="O43" s="21">
        <f t="shared" si="9"/>
        <v>8</v>
      </c>
      <c r="P43" s="21">
        <f t="shared" si="10"/>
        <v>2</v>
      </c>
      <c r="Q43" s="22">
        <f t="shared" si="11"/>
        <v>-4</v>
      </c>
    </row>
    <row r="44" spans="1:17" x14ac:dyDescent="0.25">
      <c r="A44" s="7"/>
      <c r="B44" s="14">
        <v>-1</v>
      </c>
      <c r="C44" s="1">
        <v>-7</v>
      </c>
      <c r="D44" s="1">
        <v>21</v>
      </c>
      <c r="E44" s="1">
        <v>19</v>
      </c>
      <c r="F44" s="1">
        <v>21</v>
      </c>
      <c r="G44" s="1">
        <v>25</v>
      </c>
      <c r="H44" s="1">
        <v>25</v>
      </c>
      <c r="I44" s="1">
        <v>0</v>
      </c>
      <c r="J44" s="1">
        <v>0</v>
      </c>
      <c r="K44" s="27">
        <f t="shared" si="5"/>
        <v>-0.31910569105691056</v>
      </c>
      <c r="L44" s="21">
        <f t="shared" si="6"/>
        <v>-2</v>
      </c>
      <c r="M44" s="21">
        <f t="shared" si="7"/>
        <v>0</v>
      </c>
      <c r="N44" s="21">
        <f t="shared" si="8"/>
        <v>4</v>
      </c>
      <c r="O44" s="21">
        <f t="shared" si="9"/>
        <v>4</v>
      </c>
      <c r="P44" s="21">
        <f t="shared" si="10"/>
        <v>-21</v>
      </c>
      <c r="Q44" s="22">
        <f t="shared" si="11"/>
        <v>-21</v>
      </c>
    </row>
    <row r="45" spans="1:17" x14ac:dyDescent="0.25">
      <c r="A45" s="7"/>
      <c r="B45" s="14">
        <v>1</v>
      </c>
      <c r="C45" s="1">
        <v>-7</v>
      </c>
      <c r="D45" s="1">
        <v>21</v>
      </c>
      <c r="E45" s="1">
        <v>21</v>
      </c>
      <c r="F45" s="1">
        <v>19</v>
      </c>
      <c r="G45" s="1">
        <v>19</v>
      </c>
      <c r="H45" s="1">
        <v>15</v>
      </c>
      <c r="I45" s="1">
        <v>15</v>
      </c>
      <c r="J45" s="1">
        <v>10</v>
      </c>
      <c r="K45" s="27">
        <f t="shared" si="5"/>
        <v>-0.17760640841702535</v>
      </c>
      <c r="L45" s="21">
        <f t="shared" si="6"/>
        <v>0</v>
      </c>
      <c r="M45" s="21">
        <f t="shared" si="7"/>
        <v>-2</v>
      </c>
      <c r="N45" s="21">
        <f t="shared" si="8"/>
        <v>-2</v>
      </c>
      <c r="O45" s="21">
        <f t="shared" si="9"/>
        <v>-6</v>
      </c>
      <c r="P45" s="21">
        <f t="shared" si="10"/>
        <v>-6</v>
      </c>
      <c r="Q45" s="22">
        <f t="shared" si="11"/>
        <v>-11</v>
      </c>
    </row>
    <row r="46" spans="1:17" x14ac:dyDescent="0.25">
      <c r="B46" s="14">
        <v>3</v>
      </c>
      <c r="C46" s="1">
        <v>-7</v>
      </c>
      <c r="D46" s="1">
        <v>23</v>
      </c>
      <c r="E46" s="1">
        <v>21</v>
      </c>
      <c r="F46" s="1">
        <v>21</v>
      </c>
      <c r="G46" s="1">
        <v>15</v>
      </c>
      <c r="H46" s="1">
        <v>15</v>
      </c>
      <c r="I46" s="1">
        <v>11</v>
      </c>
      <c r="J46" s="1">
        <v>11</v>
      </c>
      <c r="K46" s="27">
        <f t="shared" si="5"/>
        <v>-0.2390004782400765</v>
      </c>
      <c r="L46" s="21">
        <f t="shared" si="6"/>
        <v>-2</v>
      </c>
      <c r="M46" s="21">
        <f t="shared" si="7"/>
        <v>-2</v>
      </c>
      <c r="N46" s="21">
        <f t="shared" si="8"/>
        <v>-8</v>
      </c>
      <c r="O46" s="21">
        <f t="shared" si="9"/>
        <v>-8</v>
      </c>
      <c r="P46" s="21">
        <f t="shared" si="10"/>
        <v>-12</v>
      </c>
      <c r="Q46" s="22">
        <f t="shared" si="11"/>
        <v>-12</v>
      </c>
    </row>
    <row r="47" spans="1:17" x14ac:dyDescent="0.25">
      <c r="B47" s="14">
        <v>5</v>
      </c>
      <c r="C47" s="1">
        <v>-7</v>
      </c>
      <c r="D47" s="1">
        <v>21</v>
      </c>
      <c r="E47" s="1">
        <v>21</v>
      </c>
      <c r="F47" s="1">
        <v>19</v>
      </c>
      <c r="G47" s="1">
        <v>3</v>
      </c>
      <c r="H47" s="1">
        <v>3</v>
      </c>
      <c r="I47" s="1">
        <v>2</v>
      </c>
      <c r="J47" s="1">
        <v>2</v>
      </c>
      <c r="K47" s="27">
        <f t="shared" si="5"/>
        <v>-0.442491630798661</v>
      </c>
      <c r="L47" s="21">
        <f t="shared" si="6"/>
        <v>0</v>
      </c>
      <c r="M47" s="21">
        <f t="shared" si="7"/>
        <v>-2</v>
      </c>
      <c r="N47" s="21">
        <f t="shared" si="8"/>
        <v>-18</v>
      </c>
      <c r="O47" s="21">
        <f t="shared" si="9"/>
        <v>-18</v>
      </c>
      <c r="P47" s="21">
        <f t="shared" si="10"/>
        <v>-19</v>
      </c>
      <c r="Q47" s="22">
        <f t="shared" si="11"/>
        <v>-19</v>
      </c>
    </row>
    <row r="48" spans="1:17" x14ac:dyDescent="0.25">
      <c r="B48" s="14">
        <v>7</v>
      </c>
      <c r="C48" s="1">
        <v>-5</v>
      </c>
      <c r="D48" s="1">
        <v>19</v>
      </c>
      <c r="E48" s="1">
        <v>23</v>
      </c>
      <c r="F48" s="1">
        <v>21</v>
      </c>
      <c r="G48" s="1">
        <v>2</v>
      </c>
      <c r="H48" s="1">
        <v>2</v>
      </c>
      <c r="I48" s="1">
        <v>2</v>
      </c>
      <c r="J48" s="1">
        <v>2</v>
      </c>
      <c r="K48" s="27">
        <f t="shared" si="5"/>
        <v>-0.44458393113342903</v>
      </c>
      <c r="L48" s="21">
        <f t="shared" si="6"/>
        <v>4</v>
      </c>
      <c r="M48" s="21">
        <f t="shared" si="7"/>
        <v>2</v>
      </c>
      <c r="N48" s="21">
        <f t="shared" si="8"/>
        <v>-17</v>
      </c>
      <c r="O48" s="21">
        <f t="shared" si="9"/>
        <v>-17</v>
      </c>
      <c r="P48" s="21">
        <f t="shared" si="10"/>
        <v>-17</v>
      </c>
      <c r="Q48" s="22">
        <f t="shared" si="11"/>
        <v>-17</v>
      </c>
    </row>
    <row r="49" spans="2:17" x14ac:dyDescent="0.25">
      <c r="B49" s="14">
        <v>7</v>
      </c>
      <c r="C49" s="1">
        <v>-3</v>
      </c>
      <c r="D49" s="1">
        <v>13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7">
        <f t="shared" si="5"/>
        <v>-0.17097082735533237</v>
      </c>
      <c r="L49" s="21">
        <f t="shared" si="6"/>
        <v>-13</v>
      </c>
      <c r="M49" s="21">
        <f t="shared" si="7"/>
        <v>-13</v>
      </c>
      <c r="N49" s="21">
        <f t="shared" si="8"/>
        <v>-13</v>
      </c>
      <c r="O49" s="21">
        <f t="shared" si="9"/>
        <v>-13</v>
      </c>
      <c r="P49" s="21">
        <f t="shared" si="10"/>
        <v>-13</v>
      </c>
      <c r="Q49" s="22">
        <f t="shared" si="11"/>
        <v>-13</v>
      </c>
    </row>
    <row r="50" spans="2:17" x14ac:dyDescent="0.25">
      <c r="B50" s="14">
        <v>7</v>
      </c>
      <c r="C50" s="1">
        <v>-1</v>
      </c>
      <c r="D50" s="1">
        <v>25</v>
      </c>
      <c r="E50" s="1">
        <v>25</v>
      </c>
      <c r="F50" s="1">
        <v>11</v>
      </c>
      <c r="G50" s="1">
        <v>0</v>
      </c>
      <c r="H50" s="1">
        <v>0</v>
      </c>
      <c r="I50" s="1">
        <v>0</v>
      </c>
      <c r="J50" s="1">
        <v>0</v>
      </c>
      <c r="K50" s="27">
        <f t="shared" si="5"/>
        <v>-0.55577474892395973</v>
      </c>
      <c r="L50" s="21">
        <f t="shared" si="6"/>
        <v>0</v>
      </c>
      <c r="M50" s="21">
        <f t="shared" si="7"/>
        <v>-14</v>
      </c>
      <c r="N50" s="21">
        <f t="shared" si="8"/>
        <v>-25</v>
      </c>
      <c r="O50" s="21">
        <f t="shared" si="9"/>
        <v>-25</v>
      </c>
      <c r="P50" s="21">
        <f t="shared" si="10"/>
        <v>-25</v>
      </c>
      <c r="Q50" s="22">
        <f t="shared" si="11"/>
        <v>-25</v>
      </c>
    </row>
    <row r="51" spans="2:17" x14ac:dyDescent="0.25">
      <c r="B51" s="14">
        <v>7</v>
      </c>
      <c r="C51" s="1">
        <v>1</v>
      </c>
      <c r="D51" s="1">
        <v>25</v>
      </c>
      <c r="E51" s="1">
        <v>25</v>
      </c>
      <c r="F51" s="1">
        <v>23</v>
      </c>
      <c r="G51" s="1">
        <v>10</v>
      </c>
      <c r="H51" s="1">
        <v>20</v>
      </c>
      <c r="I51" s="1">
        <v>3</v>
      </c>
      <c r="J51" s="1">
        <v>3</v>
      </c>
      <c r="K51" s="27">
        <f t="shared" si="5"/>
        <v>-0.42963892874222859</v>
      </c>
      <c r="L51" s="21">
        <f t="shared" si="6"/>
        <v>0</v>
      </c>
      <c r="M51" s="21">
        <f t="shared" si="7"/>
        <v>-2</v>
      </c>
      <c r="N51" s="21">
        <f t="shared" si="8"/>
        <v>-15</v>
      </c>
      <c r="O51" s="21">
        <f t="shared" si="9"/>
        <v>-5</v>
      </c>
      <c r="P51" s="21">
        <f t="shared" si="10"/>
        <v>-22</v>
      </c>
      <c r="Q51" s="22">
        <f t="shared" si="11"/>
        <v>-22</v>
      </c>
    </row>
    <row r="52" spans="2:17" x14ac:dyDescent="0.25">
      <c r="B52" s="14">
        <v>7</v>
      </c>
      <c r="C52" s="1">
        <v>3</v>
      </c>
      <c r="D52" s="1">
        <v>23</v>
      </c>
      <c r="E52" s="1">
        <v>25</v>
      </c>
      <c r="F52" s="1">
        <v>25</v>
      </c>
      <c r="G52" s="1">
        <v>15</v>
      </c>
      <c r="H52" s="1">
        <v>15</v>
      </c>
      <c r="I52" s="1">
        <v>0</v>
      </c>
      <c r="J52" s="1">
        <v>0</v>
      </c>
      <c r="K52" s="27">
        <f t="shared" si="5"/>
        <v>-0.47166427546628403</v>
      </c>
      <c r="L52" s="21">
        <f t="shared" si="6"/>
        <v>2</v>
      </c>
      <c r="M52" s="21">
        <f t="shared" si="7"/>
        <v>2</v>
      </c>
      <c r="N52" s="21">
        <f t="shared" si="8"/>
        <v>-8</v>
      </c>
      <c r="O52" s="21">
        <f t="shared" si="9"/>
        <v>-8</v>
      </c>
      <c r="P52" s="21">
        <f t="shared" si="10"/>
        <v>-23</v>
      </c>
      <c r="Q52" s="22">
        <f t="shared" si="11"/>
        <v>-23</v>
      </c>
    </row>
    <row r="53" spans="2:17" x14ac:dyDescent="0.25">
      <c r="B53" s="14">
        <v>7</v>
      </c>
      <c r="C53" s="1">
        <v>5</v>
      </c>
      <c r="D53" s="1">
        <v>23</v>
      </c>
      <c r="E53" s="1">
        <v>23</v>
      </c>
      <c r="F53" s="1">
        <v>23</v>
      </c>
      <c r="G53" s="1">
        <v>23</v>
      </c>
      <c r="H53" s="1">
        <v>23</v>
      </c>
      <c r="I53" s="1">
        <v>23</v>
      </c>
      <c r="J53" s="1">
        <v>23</v>
      </c>
      <c r="K53" s="27">
        <f t="shared" si="5"/>
        <v>0</v>
      </c>
      <c r="L53" s="21">
        <f t="shared" si="6"/>
        <v>0</v>
      </c>
      <c r="M53" s="21">
        <f t="shared" si="7"/>
        <v>0</v>
      </c>
      <c r="N53" s="21">
        <f t="shared" si="8"/>
        <v>0</v>
      </c>
      <c r="O53" s="21">
        <f t="shared" si="9"/>
        <v>0</v>
      </c>
      <c r="P53" s="21">
        <f t="shared" si="10"/>
        <v>0</v>
      </c>
      <c r="Q53" s="22">
        <f t="shared" si="11"/>
        <v>0</v>
      </c>
    </row>
    <row r="54" spans="2:17" x14ac:dyDescent="0.25">
      <c r="B54" s="14">
        <v>5</v>
      </c>
      <c r="C54" s="1">
        <v>7</v>
      </c>
      <c r="D54" s="1">
        <v>25</v>
      </c>
      <c r="E54" s="1">
        <v>23</v>
      </c>
      <c r="F54" s="1">
        <v>25</v>
      </c>
      <c r="G54" s="1">
        <v>27</v>
      </c>
      <c r="H54" s="1">
        <v>25</v>
      </c>
      <c r="I54" s="1">
        <v>23</v>
      </c>
      <c r="J54" s="1">
        <v>25</v>
      </c>
      <c r="K54" s="27">
        <f t="shared" si="5"/>
        <v>5.3802008608321338E-3</v>
      </c>
      <c r="L54" s="21">
        <f t="shared" si="6"/>
        <v>-2</v>
      </c>
      <c r="M54" s="21">
        <f t="shared" si="7"/>
        <v>0</v>
      </c>
      <c r="N54" s="21">
        <f t="shared" si="8"/>
        <v>2</v>
      </c>
      <c r="O54" s="21">
        <f t="shared" si="9"/>
        <v>0</v>
      </c>
      <c r="P54" s="21">
        <f t="shared" si="10"/>
        <v>-2</v>
      </c>
      <c r="Q54" s="22">
        <f t="shared" si="11"/>
        <v>0</v>
      </c>
    </row>
    <row r="55" spans="2:17" x14ac:dyDescent="0.25">
      <c r="B55" s="14">
        <v>3</v>
      </c>
      <c r="C55" s="1">
        <v>7</v>
      </c>
      <c r="D55" s="1">
        <v>21</v>
      </c>
      <c r="E55" s="1">
        <v>19</v>
      </c>
      <c r="F55" s="1">
        <v>11</v>
      </c>
      <c r="G55" s="1">
        <v>11</v>
      </c>
      <c r="H55" s="1">
        <v>1</v>
      </c>
      <c r="I55" s="1">
        <v>2</v>
      </c>
      <c r="J55" s="1">
        <v>-1</v>
      </c>
      <c r="K55" s="27">
        <f t="shared" si="5"/>
        <v>-0.42198708751793401</v>
      </c>
      <c r="L55" s="21">
        <f t="shared" si="6"/>
        <v>-2</v>
      </c>
      <c r="M55" s="21">
        <f t="shared" si="7"/>
        <v>-10</v>
      </c>
      <c r="N55" s="21">
        <f t="shared" si="8"/>
        <v>-10</v>
      </c>
      <c r="O55" s="21">
        <f t="shared" si="9"/>
        <v>-20</v>
      </c>
      <c r="P55" s="21">
        <f t="shared" si="10"/>
        <v>-19</v>
      </c>
      <c r="Q55" s="22">
        <f t="shared" si="11"/>
        <v>-22</v>
      </c>
    </row>
    <row r="56" spans="2:17" x14ac:dyDescent="0.25">
      <c r="B56" s="14">
        <v>1</v>
      </c>
      <c r="C56" s="1">
        <v>7</v>
      </c>
      <c r="D56" s="1">
        <v>23</v>
      </c>
      <c r="E56" s="1">
        <v>23</v>
      </c>
      <c r="F56" s="1">
        <v>23</v>
      </c>
      <c r="G56" s="1">
        <v>9</v>
      </c>
      <c r="H56" s="1">
        <v>9</v>
      </c>
      <c r="I56" s="1">
        <v>3</v>
      </c>
      <c r="J56" s="1">
        <v>3</v>
      </c>
      <c r="K56" s="27">
        <f t="shared" si="5"/>
        <v>-0.43890483022477284</v>
      </c>
      <c r="L56" s="21">
        <f t="shared" si="6"/>
        <v>0</v>
      </c>
      <c r="M56" s="21">
        <f t="shared" si="7"/>
        <v>0</v>
      </c>
      <c r="N56" s="21">
        <f t="shared" si="8"/>
        <v>-14</v>
      </c>
      <c r="O56" s="21">
        <f t="shared" si="9"/>
        <v>-14</v>
      </c>
      <c r="P56" s="21">
        <f t="shared" si="10"/>
        <v>-20</v>
      </c>
      <c r="Q56" s="22">
        <f t="shared" si="11"/>
        <v>-20</v>
      </c>
    </row>
    <row r="57" spans="2:17" x14ac:dyDescent="0.25">
      <c r="B57" s="14">
        <v>-1</v>
      </c>
      <c r="C57" s="1">
        <v>7</v>
      </c>
      <c r="D57" s="1">
        <v>25</v>
      </c>
      <c r="E57" s="1">
        <v>25</v>
      </c>
      <c r="F57" s="1">
        <v>19</v>
      </c>
      <c r="G57" s="1">
        <v>18</v>
      </c>
      <c r="H57" s="1">
        <v>18</v>
      </c>
      <c r="I57" s="1">
        <v>7</v>
      </c>
      <c r="J57" s="1">
        <v>7</v>
      </c>
      <c r="K57" s="27">
        <f t="shared" si="5"/>
        <v>-0.33853419416547104</v>
      </c>
      <c r="L57" s="21">
        <f t="shared" si="6"/>
        <v>0</v>
      </c>
      <c r="M57" s="21">
        <f t="shared" si="7"/>
        <v>-6</v>
      </c>
      <c r="N57" s="21">
        <f t="shared" si="8"/>
        <v>-7</v>
      </c>
      <c r="O57" s="21">
        <f t="shared" si="9"/>
        <v>-7</v>
      </c>
      <c r="P57" s="21">
        <f t="shared" si="10"/>
        <v>-18</v>
      </c>
      <c r="Q57" s="22">
        <f t="shared" si="11"/>
        <v>-18</v>
      </c>
    </row>
    <row r="58" spans="2:17" x14ac:dyDescent="0.25">
      <c r="B58" s="14">
        <v>-3</v>
      </c>
      <c r="C58" s="1">
        <v>7</v>
      </c>
      <c r="D58" s="1">
        <v>27</v>
      </c>
      <c r="E58" s="1">
        <v>25</v>
      </c>
      <c r="F58" s="1">
        <v>27</v>
      </c>
      <c r="G58" s="1">
        <v>21</v>
      </c>
      <c r="H58" s="1">
        <v>0</v>
      </c>
      <c r="I58" s="1">
        <v>0</v>
      </c>
      <c r="J58" s="1">
        <v>0</v>
      </c>
      <c r="K58" s="27">
        <f t="shared" si="5"/>
        <v>-0.58285509325681495</v>
      </c>
      <c r="L58" s="21">
        <f t="shared" si="6"/>
        <v>-2</v>
      </c>
      <c r="M58" s="21">
        <f t="shared" si="7"/>
        <v>0</v>
      </c>
      <c r="N58" s="21">
        <f t="shared" si="8"/>
        <v>-6</v>
      </c>
      <c r="O58" s="21">
        <f t="shared" si="9"/>
        <v>-27</v>
      </c>
      <c r="P58" s="21">
        <f t="shared" si="10"/>
        <v>-27</v>
      </c>
      <c r="Q58" s="22">
        <f t="shared" si="11"/>
        <v>-27</v>
      </c>
    </row>
    <row r="59" spans="2:17" x14ac:dyDescent="0.25">
      <c r="B59" s="14">
        <v>-5</v>
      </c>
      <c r="C59" s="1">
        <v>7</v>
      </c>
      <c r="D59" s="1">
        <v>25</v>
      </c>
      <c r="E59" s="1">
        <v>25</v>
      </c>
      <c r="F59" s="1">
        <v>10</v>
      </c>
      <c r="G59" s="1">
        <v>10</v>
      </c>
      <c r="H59" s="1">
        <v>0</v>
      </c>
      <c r="I59" s="1">
        <v>0</v>
      </c>
      <c r="J59" s="1">
        <v>0</v>
      </c>
      <c r="K59" s="27">
        <f t="shared" si="5"/>
        <v>-0.5293519846963175</v>
      </c>
      <c r="L59" s="21">
        <f t="shared" si="6"/>
        <v>0</v>
      </c>
      <c r="M59" s="21">
        <f t="shared" si="7"/>
        <v>-15</v>
      </c>
      <c r="N59" s="21">
        <f t="shared" si="8"/>
        <v>-15</v>
      </c>
      <c r="O59" s="21">
        <f t="shared" si="9"/>
        <v>-25</v>
      </c>
      <c r="P59" s="21">
        <f t="shared" si="10"/>
        <v>-25</v>
      </c>
      <c r="Q59" s="22">
        <f t="shared" si="11"/>
        <v>-25</v>
      </c>
    </row>
    <row r="60" spans="2:17" x14ac:dyDescent="0.25">
      <c r="B60" s="14">
        <v>-7</v>
      </c>
      <c r="C60" s="1">
        <v>5</v>
      </c>
      <c r="D60" s="1">
        <v>25</v>
      </c>
      <c r="E60" s="1">
        <v>25</v>
      </c>
      <c r="F60" s="1">
        <v>15</v>
      </c>
      <c r="G60" s="1">
        <v>15</v>
      </c>
      <c r="H60" s="1">
        <v>0</v>
      </c>
      <c r="I60" s="1">
        <v>0</v>
      </c>
      <c r="J60" s="1">
        <v>0</v>
      </c>
      <c r="K60" s="27">
        <f t="shared" si="5"/>
        <v>-0.53323768531802962</v>
      </c>
      <c r="L60" s="21">
        <f t="shared" si="6"/>
        <v>0</v>
      </c>
      <c r="M60" s="21">
        <f t="shared" si="7"/>
        <v>-10</v>
      </c>
      <c r="N60" s="21">
        <f t="shared" si="8"/>
        <v>-10</v>
      </c>
      <c r="O60" s="21">
        <f t="shared" si="9"/>
        <v>-25</v>
      </c>
      <c r="P60" s="21">
        <f t="shared" si="10"/>
        <v>-25</v>
      </c>
      <c r="Q60" s="22">
        <f>(J60-$D60)</f>
        <v>-25</v>
      </c>
    </row>
    <row r="61" spans="2:17" x14ac:dyDescent="0.25">
      <c r="B61" s="14">
        <v>-7</v>
      </c>
      <c r="C61" s="1">
        <v>3</v>
      </c>
      <c r="D61" s="1">
        <v>25</v>
      </c>
      <c r="E61" s="1">
        <v>25</v>
      </c>
      <c r="F61" s="1">
        <v>15</v>
      </c>
      <c r="G61" s="1">
        <v>15</v>
      </c>
      <c r="H61" s="1">
        <v>0</v>
      </c>
      <c r="I61" s="1">
        <v>0</v>
      </c>
      <c r="J61" s="1">
        <v>0</v>
      </c>
      <c r="K61" s="27">
        <f t="shared" si="5"/>
        <v>-0.53323768531802962</v>
      </c>
      <c r="L61" s="21">
        <f t="shared" si="6"/>
        <v>0</v>
      </c>
      <c r="M61" s="21">
        <f t="shared" si="7"/>
        <v>-10</v>
      </c>
      <c r="N61" s="21">
        <f t="shared" si="8"/>
        <v>-10</v>
      </c>
      <c r="O61" s="21">
        <f t="shared" si="9"/>
        <v>-25</v>
      </c>
      <c r="P61" s="21">
        <f t="shared" si="10"/>
        <v>-25</v>
      </c>
      <c r="Q61" s="22">
        <f t="shared" ref="Q61:Q70" si="12">(J61-$D61)</f>
        <v>-25</v>
      </c>
    </row>
    <row r="62" spans="2:17" x14ac:dyDescent="0.25">
      <c r="B62" s="14">
        <v>-7</v>
      </c>
      <c r="C62" s="1">
        <v>1</v>
      </c>
      <c r="D62" s="1">
        <v>27</v>
      </c>
      <c r="E62" s="1">
        <v>25</v>
      </c>
      <c r="F62" s="1">
        <v>23</v>
      </c>
      <c r="G62" s="1">
        <v>27</v>
      </c>
      <c r="H62" s="1">
        <v>29</v>
      </c>
      <c r="I62" s="1">
        <v>27</v>
      </c>
      <c r="J62" s="1">
        <v>17</v>
      </c>
      <c r="K62" s="27">
        <f t="shared" si="5"/>
        <v>-6.1932089909134382E-2</v>
      </c>
      <c r="L62" s="21">
        <f t="shared" si="6"/>
        <v>-2</v>
      </c>
      <c r="M62" s="21">
        <f t="shared" si="7"/>
        <v>-4</v>
      </c>
      <c r="N62" s="21">
        <f t="shared" si="8"/>
        <v>0</v>
      </c>
      <c r="O62" s="21">
        <f t="shared" si="9"/>
        <v>2</v>
      </c>
      <c r="P62" s="21">
        <f t="shared" si="10"/>
        <v>0</v>
      </c>
      <c r="Q62" s="22">
        <f t="shared" si="12"/>
        <v>-10</v>
      </c>
    </row>
    <row r="63" spans="2:17" x14ac:dyDescent="0.25">
      <c r="B63" s="14">
        <v>-9</v>
      </c>
      <c r="C63" s="1">
        <v>-1</v>
      </c>
      <c r="D63" s="1">
        <v>27</v>
      </c>
      <c r="E63" s="1">
        <v>25</v>
      </c>
      <c r="F63" s="1">
        <v>25</v>
      </c>
      <c r="G63" s="1">
        <v>25</v>
      </c>
      <c r="H63" s="1">
        <v>27</v>
      </c>
      <c r="I63" s="1">
        <v>25</v>
      </c>
      <c r="J63" s="1">
        <v>10</v>
      </c>
      <c r="K63" s="27">
        <f t="shared" si="5"/>
        <v>-0.16541128646580586</v>
      </c>
      <c r="L63" s="21">
        <f t="shared" si="6"/>
        <v>-2</v>
      </c>
      <c r="M63" s="21">
        <f t="shared" si="7"/>
        <v>-2</v>
      </c>
      <c r="N63" s="21">
        <f t="shared" si="8"/>
        <v>-2</v>
      </c>
      <c r="O63" s="21">
        <f t="shared" si="9"/>
        <v>0</v>
      </c>
      <c r="P63" s="21">
        <f t="shared" si="10"/>
        <v>-2</v>
      </c>
      <c r="Q63" s="22">
        <f t="shared" si="12"/>
        <v>-17</v>
      </c>
    </row>
    <row r="64" spans="2:17" x14ac:dyDescent="0.25">
      <c r="B64" s="14">
        <v>-1</v>
      </c>
      <c r="C64" s="1">
        <v>-9</v>
      </c>
      <c r="D64" s="1">
        <v>29</v>
      </c>
      <c r="E64" s="1">
        <v>29</v>
      </c>
      <c r="F64" s="1">
        <v>25</v>
      </c>
      <c r="G64" s="1">
        <v>25</v>
      </c>
      <c r="H64" s="1">
        <v>27</v>
      </c>
      <c r="I64" s="1">
        <v>17</v>
      </c>
      <c r="J64" s="1">
        <v>17</v>
      </c>
      <c r="K64" s="27">
        <f t="shared" si="5"/>
        <v>-0.21233859397417504</v>
      </c>
      <c r="L64" s="21">
        <f t="shared" si="6"/>
        <v>0</v>
      </c>
      <c r="M64" s="21">
        <f t="shared" si="7"/>
        <v>-4</v>
      </c>
      <c r="N64" s="21">
        <f t="shared" si="8"/>
        <v>-4</v>
      </c>
      <c r="O64" s="21">
        <f t="shared" si="9"/>
        <v>-2</v>
      </c>
      <c r="P64" s="21">
        <f t="shared" si="10"/>
        <v>-12</v>
      </c>
      <c r="Q64" s="22">
        <f t="shared" si="12"/>
        <v>-12</v>
      </c>
    </row>
    <row r="65" spans="1:17" x14ac:dyDescent="0.25">
      <c r="B65" s="14">
        <v>1</v>
      </c>
      <c r="C65" s="1">
        <v>-9</v>
      </c>
      <c r="D65" s="1">
        <v>25</v>
      </c>
      <c r="E65" s="1">
        <v>27</v>
      </c>
      <c r="F65" s="1">
        <v>25</v>
      </c>
      <c r="G65" s="1">
        <v>23</v>
      </c>
      <c r="H65" s="1">
        <v>27</v>
      </c>
      <c r="I65" s="1">
        <v>21</v>
      </c>
      <c r="J65" s="1">
        <v>21</v>
      </c>
      <c r="K65" s="27">
        <f t="shared" si="5"/>
        <v>-8.0105212816834054E-2</v>
      </c>
      <c r="L65" s="21">
        <f t="shared" si="6"/>
        <v>2</v>
      </c>
      <c r="M65" s="21">
        <f t="shared" si="7"/>
        <v>0</v>
      </c>
      <c r="N65" s="21">
        <f t="shared" si="8"/>
        <v>-2</v>
      </c>
      <c r="O65" s="21">
        <f t="shared" si="9"/>
        <v>2</v>
      </c>
      <c r="P65" s="21">
        <f t="shared" si="10"/>
        <v>-4</v>
      </c>
      <c r="Q65" s="22">
        <f t="shared" si="12"/>
        <v>-4</v>
      </c>
    </row>
    <row r="66" spans="1:17" x14ac:dyDescent="0.25">
      <c r="B66" s="14">
        <v>9</v>
      </c>
      <c r="C66" s="1">
        <v>-1</v>
      </c>
      <c r="D66" s="1">
        <v>27</v>
      </c>
      <c r="E66" s="1">
        <v>29</v>
      </c>
      <c r="F66" s="1">
        <v>27</v>
      </c>
      <c r="G66" s="1">
        <v>0</v>
      </c>
      <c r="H66" s="1">
        <v>0</v>
      </c>
      <c r="I66" s="1">
        <v>0</v>
      </c>
      <c r="J66" s="1">
        <v>-1</v>
      </c>
      <c r="K66" s="27">
        <f t="shared" si="5"/>
        <v>-0.67252510760401729</v>
      </c>
      <c r="L66" s="21">
        <f t="shared" si="6"/>
        <v>2</v>
      </c>
      <c r="M66" s="21">
        <f t="shared" si="7"/>
        <v>0</v>
      </c>
      <c r="N66" s="21">
        <f t="shared" si="8"/>
        <v>-27</v>
      </c>
      <c r="O66" s="21">
        <f t="shared" si="9"/>
        <v>-27</v>
      </c>
      <c r="P66" s="21">
        <f t="shared" si="10"/>
        <v>-27</v>
      </c>
      <c r="Q66" s="22">
        <f t="shared" si="12"/>
        <v>-28</v>
      </c>
    </row>
    <row r="67" spans="1:17" x14ac:dyDescent="0.25">
      <c r="B67" s="14">
        <v>9</v>
      </c>
      <c r="C67" s="1">
        <v>1</v>
      </c>
      <c r="D67" s="1">
        <v>25</v>
      </c>
      <c r="E67" s="1">
        <v>25</v>
      </c>
      <c r="F67" s="1">
        <v>11</v>
      </c>
      <c r="G67" s="1">
        <v>9</v>
      </c>
      <c r="H67" s="1">
        <v>9</v>
      </c>
      <c r="I67" s="1">
        <v>3</v>
      </c>
      <c r="J67" s="1">
        <v>-1</v>
      </c>
      <c r="K67" s="27">
        <f t="shared" si="5"/>
        <v>-0.48278335724533716</v>
      </c>
      <c r="L67" s="21">
        <f t="shared" si="6"/>
        <v>0</v>
      </c>
      <c r="M67" s="21">
        <f t="shared" si="7"/>
        <v>-14</v>
      </c>
      <c r="N67" s="21">
        <f t="shared" si="8"/>
        <v>-16</v>
      </c>
      <c r="O67" s="21">
        <f t="shared" si="9"/>
        <v>-16</v>
      </c>
      <c r="P67" s="21">
        <f t="shared" si="10"/>
        <v>-22</v>
      </c>
      <c r="Q67" s="22">
        <f t="shared" si="12"/>
        <v>-26</v>
      </c>
    </row>
    <row r="68" spans="1:17" x14ac:dyDescent="0.25">
      <c r="B68" s="14">
        <v>1</v>
      </c>
      <c r="C68" s="1">
        <v>9</v>
      </c>
      <c r="D68" s="1">
        <v>27</v>
      </c>
      <c r="E68" s="1">
        <v>27</v>
      </c>
      <c r="F68" s="1">
        <v>29</v>
      </c>
      <c r="G68" s="1">
        <v>19</v>
      </c>
      <c r="H68" s="1">
        <v>19</v>
      </c>
      <c r="I68" s="1">
        <v>19</v>
      </c>
      <c r="J68" s="1">
        <v>-1</v>
      </c>
      <c r="K68" s="27">
        <f t="shared" si="5"/>
        <v>-0.39526542324246766</v>
      </c>
      <c r="L68" s="21">
        <f t="shared" si="6"/>
        <v>0</v>
      </c>
      <c r="M68" s="21">
        <f t="shared" si="7"/>
        <v>2</v>
      </c>
      <c r="N68" s="21">
        <f t="shared" si="8"/>
        <v>-8</v>
      </c>
      <c r="O68" s="21">
        <f t="shared" si="9"/>
        <v>-8</v>
      </c>
      <c r="P68" s="21">
        <f t="shared" si="10"/>
        <v>-8</v>
      </c>
      <c r="Q68" s="22">
        <f t="shared" si="12"/>
        <v>-28</v>
      </c>
    </row>
    <row r="69" spans="1:17" x14ac:dyDescent="0.25">
      <c r="B69" s="14">
        <v>-1</v>
      </c>
      <c r="C69" s="1">
        <v>9</v>
      </c>
      <c r="D69" s="1">
        <v>27</v>
      </c>
      <c r="E69" s="1">
        <v>25</v>
      </c>
      <c r="F69" s="1">
        <v>27</v>
      </c>
      <c r="G69" s="1">
        <v>29</v>
      </c>
      <c r="H69" s="1">
        <v>23</v>
      </c>
      <c r="I69" s="1">
        <v>23</v>
      </c>
      <c r="J69" s="1">
        <v>23</v>
      </c>
      <c r="K69" s="27">
        <f t="shared" si="5"/>
        <v>-6.6475370636059294E-2</v>
      </c>
      <c r="L69" s="21">
        <f t="shared" si="6"/>
        <v>-2</v>
      </c>
      <c r="M69" s="21">
        <f t="shared" si="7"/>
        <v>0</v>
      </c>
      <c r="N69" s="21">
        <f t="shared" si="8"/>
        <v>2</v>
      </c>
      <c r="O69" s="21">
        <f t="shared" si="9"/>
        <v>-4</v>
      </c>
      <c r="P69" s="21">
        <f t="shared" si="10"/>
        <v>-4</v>
      </c>
      <c r="Q69" s="22">
        <f t="shared" si="12"/>
        <v>-4</v>
      </c>
    </row>
    <row r="70" spans="1:17" ht="15" thickBot="1" x14ac:dyDescent="0.3">
      <c r="B70" s="15">
        <v>-9</v>
      </c>
      <c r="C70" s="16">
        <v>1</v>
      </c>
      <c r="D70" s="16">
        <v>25</v>
      </c>
      <c r="E70" s="16">
        <v>27</v>
      </c>
      <c r="F70" s="16">
        <v>29</v>
      </c>
      <c r="G70" s="16">
        <v>27</v>
      </c>
      <c r="H70" s="16">
        <v>27</v>
      </c>
      <c r="I70" s="16">
        <v>27</v>
      </c>
      <c r="J70" s="16">
        <v>27</v>
      </c>
      <c r="K70" s="17">
        <f>SLOPE(D70:J70,$D$2:$J$2)</f>
        <v>2.0086083213773313E-2</v>
      </c>
      <c r="L70" s="23">
        <f t="shared" si="6"/>
        <v>2</v>
      </c>
      <c r="M70" s="23">
        <f t="shared" si="7"/>
        <v>4</v>
      </c>
      <c r="N70" s="23">
        <f t="shared" si="8"/>
        <v>2</v>
      </c>
      <c r="O70" s="23">
        <f t="shared" si="9"/>
        <v>2</v>
      </c>
      <c r="P70" s="23">
        <f t="shared" si="10"/>
        <v>2</v>
      </c>
      <c r="Q70" s="24">
        <f t="shared" si="12"/>
        <v>2</v>
      </c>
    </row>
    <row r="71" spans="1:17" ht="20.399999999999999" x14ac:dyDescent="0.3">
      <c r="L71" s="26" t="s">
        <v>10</v>
      </c>
      <c r="M71" s="25"/>
      <c r="N71" s="25"/>
      <c r="O71" s="25"/>
      <c r="P71" s="25"/>
      <c r="Q71" s="25"/>
    </row>
    <row r="72" spans="1:17" x14ac:dyDescent="0.25">
      <c r="A72" s="18" t="s">
        <v>5</v>
      </c>
      <c r="D72" s="1">
        <f>COUNTIF(D3:D70,"&gt;=24")</f>
        <v>37</v>
      </c>
      <c r="E72" s="1">
        <f t="shared" ref="E72:J72" si="13">COUNTIF(E3:E70,"&gt;=24")</f>
        <v>41</v>
      </c>
      <c r="F72" s="1">
        <f t="shared" si="13"/>
        <v>28</v>
      </c>
      <c r="G72" s="1">
        <f t="shared" si="13"/>
        <v>18</v>
      </c>
      <c r="H72" s="1">
        <f t="shared" si="13"/>
        <v>19</v>
      </c>
      <c r="I72" s="1">
        <f t="shared" si="13"/>
        <v>8</v>
      </c>
      <c r="J72" s="1">
        <f t="shared" si="13"/>
        <v>6</v>
      </c>
      <c r="L72" s="21">
        <f t="shared" ref="L72:Q75" si="14">(E72-$D72)</f>
        <v>4</v>
      </c>
      <c r="M72" s="21">
        <f t="shared" si="14"/>
        <v>-9</v>
      </c>
      <c r="N72" s="21">
        <f t="shared" si="14"/>
        <v>-19</v>
      </c>
      <c r="O72" s="21">
        <f t="shared" si="14"/>
        <v>-18</v>
      </c>
      <c r="P72" s="21">
        <f t="shared" si="14"/>
        <v>-29</v>
      </c>
      <c r="Q72" s="21">
        <f t="shared" si="14"/>
        <v>-31</v>
      </c>
    </row>
    <row r="73" spans="1:17" x14ac:dyDescent="0.25">
      <c r="A73" s="18" t="s">
        <v>6</v>
      </c>
      <c r="D73" s="1">
        <f>COUNTIFS(D3:D70,"&gt;=13",D3:D70,"&lt;=23")</f>
        <v>31</v>
      </c>
      <c r="E73" s="1">
        <f t="shared" ref="E73:J73" si="15">COUNTIFS(E3:E70,"&gt;=13",E3:E70,"&lt;=23")</f>
        <v>25</v>
      </c>
      <c r="F73" s="1">
        <f t="shared" si="15"/>
        <v>30</v>
      </c>
      <c r="G73" s="1">
        <f t="shared" si="15"/>
        <v>27</v>
      </c>
      <c r="H73" s="1">
        <f t="shared" si="15"/>
        <v>22</v>
      </c>
      <c r="I73" s="1">
        <f t="shared" si="15"/>
        <v>21</v>
      </c>
      <c r="J73" s="1">
        <f t="shared" si="15"/>
        <v>15</v>
      </c>
      <c r="L73" s="21">
        <f t="shared" si="14"/>
        <v>-6</v>
      </c>
      <c r="M73" s="21">
        <f t="shared" si="14"/>
        <v>-1</v>
      </c>
      <c r="N73" s="21">
        <f t="shared" si="14"/>
        <v>-4</v>
      </c>
      <c r="O73" s="21">
        <f t="shared" si="14"/>
        <v>-9</v>
      </c>
      <c r="P73" s="21">
        <f t="shared" si="14"/>
        <v>-10</v>
      </c>
      <c r="Q73" s="21">
        <f t="shared" si="14"/>
        <v>-16</v>
      </c>
    </row>
    <row r="74" spans="1:17" x14ac:dyDescent="0.25">
      <c r="A74" s="18" t="s">
        <v>7</v>
      </c>
      <c r="D74" s="1">
        <v>1</v>
      </c>
      <c r="E74" s="1">
        <f>COUNTIFS(E3:E70,"&gt;=0",E3:E70,"&lt;=12")</f>
        <v>2</v>
      </c>
      <c r="F74" s="1">
        <f t="shared" ref="F74:J74" si="16">COUNTIFS(F3:F70,"&gt;=0",F3:F70,"&lt;=12")</f>
        <v>10</v>
      </c>
      <c r="G74" s="1">
        <f t="shared" si="16"/>
        <v>23</v>
      </c>
      <c r="H74" s="1">
        <f t="shared" si="16"/>
        <v>27</v>
      </c>
      <c r="I74" s="1">
        <f t="shared" si="16"/>
        <v>39</v>
      </c>
      <c r="J74" s="1">
        <f t="shared" si="16"/>
        <v>39</v>
      </c>
      <c r="L74" s="21">
        <f t="shared" si="14"/>
        <v>1</v>
      </c>
      <c r="M74" s="21">
        <f t="shared" si="14"/>
        <v>9</v>
      </c>
      <c r="N74" s="21">
        <f t="shared" si="14"/>
        <v>22</v>
      </c>
      <c r="O74" s="21">
        <f t="shared" si="14"/>
        <v>26</v>
      </c>
      <c r="P74" s="21">
        <f t="shared" si="14"/>
        <v>38</v>
      </c>
      <c r="Q74" s="21">
        <f t="shared" si="14"/>
        <v>38</v>
      </c>
    </row>
    <row r="75" spans="1:17" x14ac:dyDescent="0.25">
      <c r="A75" s="18" t="s">
        <v>8</v>
      </c>
      <c r="D75" s="1">
        <f>COUNTIF(D3:D70,"&lt;0")</f>
        <v>0</v>
      </c>
      <c r="E75" s="1">
        <f t="shared" ref="E75:J75" si="17">COUNTIF(E3:E70,"&lt;0")</f>
        <v>0</v>
      </c>
      <c r="F75" s="1">
        <f t="shared" si="17"/>
        <v>0</v>
      </c>
      <c r="G75" s="1">
        <f t="shared" si="17"/>
        <v>0</v>
      </c>
      <c r="H75" s="1">
        <f t="shared" si="17"/>
        <v>0</v>
      </c>
      <c r="I75" s="1">
        <f t="shared" si="17"/>
        <v>0</v>
      </c>
      <c r="J75" s="1">
        <f t="shared" si="17"/>
        <v>8</v>
      </c>
      <c r="L75" s="21">
        <f t="shared" si="14"/>
        <v>0</v>
      </c>
      <c r="M75" s="21">
        <f t="shared" si="14"/>
        <v>0</v>
      </c>
      <c r="N75" s="21">
        <f t="shared" si="14"/>
        <v>0</v>
      </c>
      <c r="O75" s="21">
        <f t="shared" si="14"/>
        <v>0</v>
      </c>
      <c r="P75" s="21">
        <f t="shared" si="14"/>
        <v>0</v>
      </c>
      <c r="Q75" s="21">
        <f t="shared" si="14"/>
        <v>8</v>
      </c>
    </row>
  </sheetData>
  <mergeCells count="1">
    <mergeCell ref="K1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6-degree</vt:lpstr>
      <vt:lpstr>12-degree</vt:lpstr>
      <vt:lpstr>10^2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Runtian Liang</cp:lastModifiedBy>
  <dcterms:created xsi:type="dcterms:W3CDTF">2018-08-02T09:49:26Z</dcterms:created>
  <dcterms:modified xsi:type="dcterms:W3CDTF">2024-09-05T07:41:08Z</dcterms:modified>
</cp:coreProperties>
</file>