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tkittirudeekul/IdeaProjects/AutomationApp/src/sample/"/>
    </mc:Choice>
  </mc:AlternateContent>
  <bookViews>
    <workbookView xWindow="0" yWindow="460" windowWidth="19660" windowHeight="17460" tabRatio="500" firstSheet="11" activeTab="20"/>
  </bookViews>
  <sheets>
    <sheet name="1" sheetId="1" r:id="rId1"/>
    <sheet name="1.5" sheetId="2" r:id="rId2"/>
    <sheet name="2" sheetId="3" r:id="rId3"/>
    <sheet name="2.5" sheetId="4" r:id="rId4"/>
    <sheet name="33.5" sheetId="5" r:id="rId5"/>
    <sheet name="44.5" sheetId="6" r:id="rId6"/>
    <sheet name="55.5" sheetId="7" r:id="rId7"/>
    <sheet name="66.5" sheetId="8" r:id="rId8"/>
    <sheet name="77.5" sheetId="9" r:id="rId9"/>
    <sheet name="88.5" sheetId="10" r:id="rId10"/>
    <sheet name="99.5" sheetId="11" r:id="rId11"/>
    <sheet name="1011" sheetId="12" r:id="rId12"/>
    <sheet name="1213" sheetId="13" r:id="rId13"/>
    <sheet name="1415" sheetId="14" r:id="rId14"/>
    <sheet name="1624" sheetId="17" r:id="rId15"/>
    <sheet name="PP" sheetId="21" r:id="rId16"/>
    <sheet name="Zip" sheetId="22" r:id="rId17"/>
    <sheet name="ClearFoil" sheetId="23" r:id="rId18"/>
    <sheet name="ClearFoilWhite" sheetId="24" r:id="rId19"/>
    <sheet name="ClearFoilGold" sheetId="25" r:id="rId20"/>
    <sheet name="paper-sheep" sheetId="26" r:id="rId2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6" l="1"/>
  <c r="C8" i="26"/>
  <c r="B8" i="26"/>
  <c r="A8" i="26"/>
  <c r="C7" i="26"/>
  <c r="B7" i="26"/>
  <c r="A7" i="26"/>
  <c r="C6" i="26"/>
  <c r="B6" i="26"/>
  <c r="A6" i="26"/>
  <c r="C5" i="26"/>
  <c r="B5" i="26"/>
  <c r="A5" i="26"/>
  <c r="C4" i="26"/>
  <c r="B4" i="26"/>
  <c r="A4" i="26"/>
  <c r="C3" i="26"/>
  <c r="B3" i="26"/>
  <c r="A3" i="26"/>
  <c r="C2" i="26"/>
  <c r="B2" i="26"/>
  <c r="A2" i="26"/>
  <c r="C1" i="26"/>
  <c r="C8" i="24"/>
  <c r="B8" i="24"/>
  <c r="A8" i="24"/>
  <c r="C7" i="24"/>
  <c r="B7" i="24"/>
  <c r="A7" i="24"/>
  <c r="C6" i="24"/>
  <c r="B6" i="24"/>
  <c r="A6" i="24"/>
  <c r="C5" i="24"/>
  <c r="B5" i="24"/>
  <c r="A5" i="24"/>
  <c r="C4" i="24"/>
  <c r="B4" i="24"/>
  <c r="A4" i="24"/>
  <c r="C3" i="24"/>
  <c r="B3" i="24"/>
  <c r="A3" i="24"/>
  <c r="C2" i="24"/>
  <c r="B2" i="24"/>
  <c r="A2" i="24"/>
  <c r="C1" i="24"/>
  <c r="B1" i="24"/>
  <c r="C8" i="25"/>
  <c r="B8" i="25"/>
  <c r="A8" i="25"/>
  <c r="C7" i="25"/>
  <c r="B7" i="25"/>
  <c r="A7" i="25"/>
  <c r="C6" i="25"/>
  <c r="B6" i="25"/>
  <c r="A6" i="25"/>
  <c r="C5" i="25"/>
  <c r="B5" i="25"/>
  <c r="A5" i="25"/>
  <c r="C4" i="25"/>
  <c r="B4" i="25"/>
  <c r="A4" i="25"/>
  <c r="C3" i="25"/>
  <c r="B3" i="25"/>
  <c r="A3" i="25"/>
  <c r="C2" i="25"/>
  <c r="B2" i="25"/>
  <c r="A2" i="25"/>
  <c r="C1" i="25"/>
  <c r="B1" i="25"/>
  <c r="A8" i="23"/>
  <c r="A7" i="23"/>
  <c r="A6" i="23"/>
  <c r="A5" i="23"/>
  <c r="A2" i="23"/>
  <c r="A3" i="23"/>
  <c r="A4" i="23"/>
  <c r="C2" i="23"/>
  <c r="C3" i="23"/>
  <c r="C4" i="23"/>
  <c r="C5" i="23"/>
  <c r="C6" i="23"/>
  <c r="C7" i="23"/>
  <c r="C8" i="23"/>
  <c r="B2" i="23"/>
  <c r="B3" i="23"/>
  <c r="B4" i="23"/>
  <c r="B5" i="23"/>
  <c r="B6" i="23"/>
  <c r="B7" i="23"/>
  <c r="B8" i="23"/>
  <c r="C1" i="23"/>
  <c r="B1" i="23"/>
  <c r="C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1" i="22"/>
  <c r="B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1" i="22"/>
  <c r="A3" i="22"/>
  <c r="A7" i="22"/>
  <c r="A8" i="22"/>
  <c r="A9" i="22"/>
  <c r="A10" i="22"/>
  <c r="A11" i="22"/>
  <c r="A14" i="22"/>
  <c r="A15" i="22"/>
  <c r="A16" i="22"/>
  <c r="A18" i="22"/>
  <c r="A19" i="22"/>
  <c r="A20" i="22"/>
  <c r="A21" i="22"/>
  <c r="A17" i="22"/>
  <c r="A6" i="22"/>
  <c r="A12" i="22"/>
  <c r="A13" i="22"/>
  <c r="A2" i="22"/>
  <c r="A4" i="22"/>
  <c r="A5" i="22"/>
  <c r="A5" i="21"/>
  <c r="A11" i="21"/>
  <c r="A12" i="21"/>
  <c r="A13" i="21"/>
  <c r="A14" i="21"/>
  <c r="A15" i="21"/>
  <c r="A16" i="21"/>
  <c r="A17" i="21"/>
  <c r="A18" i="21"/>
  <c r="A19" i="21"/>
  <c r="A20" i="21"/>
  <c r="A10" i="21"/>
  <c r="A9" i="21"/>
  <c r="A7" i="21"/>
  <c r="A8" i="21"/>
  <c r="A6" i="21"/>
  <c r="A4" i="21"/>
  <c r="C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C1" i="21"/>
  <c r="B1" i="21"/>
</calcChain>
</file>

<file path=xl/sharedStrings.xml><?xml version="1.0" encoding="utf-8"?>
<sst xmlns="http://schemas.openxmlformats.org/spreadsheetml/2006/main" count="1797" uniqueCount="387">
  <si>
    <t>OPP Bag 50M</t>
  </si>
  <si>
    <t>1 inch (2.5 cm)</t>
  </si>
  <si>
    <t>4 inches (10.2 cm)</t>
  </si>
  <si>
    <t>5 inches (12.7 cm)</t>
  </si>
  <si>
    <t>6 inches (15.2 cm)</t>
  </si>
  <si>
    <t>7 inches (17.8 cm)</t>
  </si>
  <si>
    <t>8 inches (20.3 cm)</t>
  </si>
  <si>
    <t>9 inches (22.9 cm)</t>
  </si>
  <si>
    <t>10 inches (25.4 cm)</t>
  </si>
  <si>
    <t>12 inches (30.5 cm)</t>
  </si>
  <si>
    <t>14 inches (35.6 cm)</t>
  </si>
  <si>
    <t>1.5 inch (3.8 cm)</t>
  </si>
  <si>
    <t>2.5 inches (6.4 cm)</t>
  </si>
  <si>
    <t>3 inches (7.6 cm)</t>
  </si>
  <si>
    <t>16 inches (40.6 cm)</t>
  </si>
  <si>
    <t>18 inches (45.7 cm)</t>
  </si>
  <si>
    <t>20 inches (50.8 cm)</t>
  </si>
  <si>
    <t>22 inches (55.9 cm)</t>
  </si>
  <si>
    <t>24 inches (61.0 cm)</t>
  </si>
  <si>
    <t>2 inch (5.1 cm)</t>
  </si>
  <si>
    <t>3.5 inches (8.9 cm)</t>
  </si>
  <si>
    <t>2.5 inch (6.4 cm)</t>
  </si>
  <si>
    <t>3 inch (7.6 cm)</t>
  </si>
  <si>
    <t>4.5 inches (11.4 cm)</t>
  </si>
  <si>
    <t>3.5 inch (8.9 cm)</t>
  </si>
  <si>
    <t>4 inch (10.2 cm)</t>
  </si>
  <si>
    <t>11 inches (27.9 cm)</t>
  </si>
  <si>
    <t>4.5 inch (11.4 cm)</t>
  </si>
  <si>
    <t>5 inch (12.7 cm)</t>
  </si>
  <si>
    <t>5.5 inch (14.0 cm)</t>
  </si>
  <si>
    <t>6 inch (15.2 cm)</t>
  </si>
  <si>
    <t>13 inches (33.0 cm)</t>
  </si>
  <si>
    <t>15 inches (38.1 cm)</t>
  </si>
  <si>
    <t>6.5 inch (16.5 cm)</t>
  </si>
  <si>
    <t>7 inch (17.8 cm)</t>
  </si>
  <si>
    <t>7.5 inch (19.1 cm)</t>
  </si>
  <si>
    <t>8 inch (20.3 cm)</t>
  </si>
  <si>
    <t>8.5 inch (21.6 cm)</t>
  </si>
  <si>
    <t>9 inch (22.9 cm)</t>
  </si>
  <si>
    <t>9.5 inch (24.1 cm)</t>
  </si>
  <si>
    <t>10 inch (25.4 cm)</t>
  </si>
  <si>
    <t>11 inch (27.9 cm)</t>
  </si>
  <si>
    <t>12 inch (30.5 cm)</t>
  </si>
  <si>
    <t>13 inch (33.0 cm)</t>
  </si>
  <si>
    <t>17 inches (43.2 cm)</t>
  </si>
  <si>
    <t>14 inch (35.6 cm)</t>
  </si>
  <si>
    <t>15 inch (38.1 cm)</t>
  </si>
  <si>
    <t>16 inch (40.6 cm)</t>
  </si>
  <si>
    <t>26 inches (66.0 cm)</t>
  </si>
  <si>
    <t>18 inch (45.7 cm)</t>
  </si>
  <si>
    <t>20 inch (50.8 cm)</t>
  </si>
  <si>
    <t>22 inch (55.9 cm)</t>
  </si>
  <si>
    <t xml:space="preserve">1 นิ้ว </t>
  </si>
  <si>
    <t>5 นิ้ว</t>
  </si>
  <si>
    <t>6 นิ้ว</t>
  </si>
  <si>
    <t>7 นิ้ว</t>
  </si>
  <si>
    <t>8 นิ้ว</t>
  </si>
  <si>
    <t>9 นิ้ว</t>
  </si>
  <si>
    <t>10 นิ้ว</t>
  </si>
  <si>
    <t>12 นิ้ว</t>
  </si>
  <si>
    <t>14 นิ้ว</t>
  </si>
  <si>
    <t>OPP010050</t>
  </si>
  <si>
    <t>OPP010060</t>
  </si>
  <si>
    <t>OPP010070</t>
  </si>
  <si>
    <t>OPP010080</t>
  </si>
  <si>
    <t>OPP010090</t>
  </si>
  <si>
    <t>OPP010100</t>
  </si>
  <si>
    <t>OPP010120</t>
  </si>
  <si>
    <t>OPP010140</t>
  </si>
  <si>
    <t>OPP015025</t>
  </si>
  <si>
    <t>OPP015030</t>
  </si>
  <si>
    <t>OPP015040</t>
  </si>
  <si>
    <t>OPP015050</t>
  </si>
  <si>
    <t>OPP015060</t>
  </si>
  <si>
    <t>OPP015070</t>
  </si>
  <si>
    <t>OPP015080</t>
  </si>
  <si>
    <t>OPP015090</t>
  </si>
  <si>
    <t>OPP015100</t>
  </si>
  <si>
    <t>OPP015120</t>
  </si>
  <si>
    <t>OPP015140</t>
  </si>
  <si>
    <t>OPP015160</t>
  </si>
  <si>
    <t>OPP015180</t>
  </si>
  <si>
    <t>OPP015200</t>
  </si>
  <si>
    <t>OPP015220</t>
  </si>
  <si>
    <t>OPP015240</t>
  </si>
  <si>
    <t>OPP020030</t>
  </si>
  <si>
    <t>OPP020035</t>
  </si>
  <si>
    <t>OPP020040</t>
  </si>
  <si>
    <t>OPP020050</t>
  </si>
  <si>
    <t>OPP020060</t>
  </si>
  <si>
    <t>OPP020070</t>
  </si>
  <si>
    <t>OPP020080</t>
  </si>
  <si>
    <t>OPP020090</t>
  </si>
  <si>
    <t>OPP020100</t>
  </si>
  <si>
    <t>OPP020120</t>
  </si>
  <si>
    <t>OPP020140</t>
  </si>
  <si>
    <t>OPP020160</t>
  </si>
  <si>
    <t>OPP020180</t>
  </si>
  <si>
    <t>OPP020200</t>
  </si>
  <si>
    <t>OPP020220</t>
  </si>
  <si>
    <t>OPP020240</t>
  </si>
  <si>
    <t>OPP025030</t>
  </si>
  <si>
    <t>OPP025035</t>
  </si>
  <si>
    <t>OPP025040</t>
  </si>
  <si>
    <t>OPP025050</t>
  </si>
  <si>
    <t>OPP025060</t>
  </si>
  <si>
    <t>OPP025070</t>
  </si>
  <si>
    <t>OPP025080</t>
  </si>
  <si>
    <t>OPP025090</t>
  </si>
  <si>
    <t>OPP025100</t>
  </si>
  <si>
    <t>OPP025120</t>
  </si>
  <si>
    <t>OPP025140</t>
  </si>
  <si>
    <t>OPP025160</t>
  </si>
  <si>
    <t>OPP025180</t>
  </si>
  <si>
    <t>OPP025200</t>
  </si>
  <si>
    <t>OPP025220</t>
  </si>
  <si>
    <t>OPP025240</t>
  </si>
  <si>
    <t>OPP030040</t>
  </si>
  <si>
    <t>OPP030045</t>
  </si>
  <si>
    <t>OPP030050</t>
  </si>
  <si>
    <t>OPP030060</t>
  </si>
  <si>
    <t>OPP030070</t>
  </si>
  <si>
    <t>OPP030080</t>
  </si>
  <si>
    <t>OPP030090</t>
  </si>
  <si>
    <t>OPP030100</t>
  </si>
  <si>
    <t>OPP030120</t>
  </si>
  <si>
    <t>OPP030140</t>
  </si>
  <si>
    <t>OPP030160</t>
  </si>
  <si>
    <t>OPP030180</t>
  </si>
  <si>
    <t>OPP030200</t>
  </si>
  <si>
    <t>OPP030220</t>
  </si>
  <si>
    <t>OPP030240</t>
  </si>
  <si>
    <t>OPP035040</t>
  </si>
  <si>
    <t>OPP035050</t>
  </si>
  <si>
    <t>OPP035060</t>
  </si>
  <si>
    <t>OPP035070</t>
  </si>
  <si>
    <t>OPP035080</t>
  </si>
  <si>
    <t>OPP035090</t>
  </si>
  <si>
    <t>OPP035100</t>
  </si>
  <si>
    <t>OPP035120</t>
  </si>
  <si>
    <t>OPP035140</t>
  </si>
  <si>
    <t>OPP035160</t>
  </si>
  <si>
    <t>OPP035180</t>
  </si>
  <si>
    <t>OPP035200</t>
  </si>
  <si>
    <t>OPP035220</t>
  </si>
  <si>
    <t>OPP035240</t>
  </si>
  <si>
    <t>OPP040050</t>
  </si>
  <si>
    <t>OPP040060</t>
  </si>
  <si>
    <t>OPP040070</t>
  </si>
  <si>
    <t>OPP040080</t>
  </si>
  <si>
    <t>OPP040090</t>
  </si>
  <si>
    <t>OPP040100</t>
  </si>
  <si>
    <t>OPP040110</t>
  </si>
  <si>
    <t>OPP040120</t>
  </si>
  <si>
    <t>OPP040140</t>
  </si>
  <si>
    <t>OPP040160</t>
  </si>
  <si>
    <t>OPP040180</t>
  </si>
  <si>
    <t>OPP040200</t>
  </si>
  <si>
    <t>OPP040220</t>
  </si>
  <si>
    <t>OPP040240</t>
  </si>
  <si>
    <t>OPP045050</t>
  </si>
  <si>
    <t>OPP045060</t>
  </si>
  <si>
    <t>OPP045070</t>
  </si>
  <si>
    <t>OPP045080</t>
  </si>
  <si>
    <t>OPP045090</t>
  </si>
  <si>
    <t>OPP045100</t>
  </si>
  <si>
    <t>OPP045120</t>
  </si>
  <si>
    <t>OPP045140</t>
  </si>
  <si>
    <t>OPP045160</t>
  </si>
  <si>
    <t>OPP045180</t>
  </si>
  <si>
    <t>OPP045200</t>
  </si>
  <si>
    <t>OPP045220</t>
  </si>
  <si>
    <t>OPP045240</t>
  </si>
  <si>
    <t>OPP050060</t>
  </si>
  <si>
    <t>OPP050070</t>
  </si>
  <si>
    <t>OPP050080</t>
  </si>
  <si>
    <t>OPP050090</t>
  </si>
  <si>
    <t>OPP050100</t>
  </si>
  <si>
    <t>OPP050110</t>
  </si>
  <si>
    <t>OPP050120</t>
  </si>
  <si>
    <t>OPP050140</t>
  </si>
  <si>
    <t>OPP050160</t>
  </si>
  <si>
    <t>OPP050180</t>
  </si>
  <si>
    <t>OPP050200</t>
  </si>
  <si>
    <t>OPP050220</t>
  </si>
  <si>
    <t>OPP050240</t>
  </si>
  <si>
    <t>OPP055070</t>
  </si>
  <si>
    <t>OPP055080</t>
  </si>
  <si>
    <t>OPP055090</t>
  </si>
  <si>
    <t>OPP055100</t>
  </si>
  <si>
    <t>OPP055120</t>
  </si>
  <si>
    <t>OPP055140</t>
  </si>
  <si>
    <t>OPP055160</t>
  </si>
  <si>
    <t>OPP055180</t>
  </si>
  <si>
    <t>OPP055200</t>
  </si>
  <si>
    <t>OPP055220</t>
  </si>
  <si>
    <t>OPP055240</t>
  </si>
  <si>
    <t>OPP060080</t>
  </si>
  <si>
    <t>OPP060090</t>
  </si>
  <si>
    <t>OPP060100</t>
  </si>
  <si>
    <t>OPP060110</t>
  </si>
  <si>
    <t>OPP060120</t>
  </si>
  <si>
    <t>OPP060130</t>
  </si>
  <si>
    <t>OPP060140</t>
  </si>
  <si>
    <t>OPP060150</t>
  </si>
  <si>
    <t>OPP060160</t>
  </si>
  <si>
    <t>OPP060180</t>
  </si>
  <si>
    <t>OPP060200</t>
  </si>
  <si>
    <t>OPP060220</t>
  </si>
  <si>
    <t>OPP060240</t>
  </si>
  <si>
    <t>OPP065080</t>
  </si>
  <si>
    <t>OPP065090</t>
  </si>
  <si>
    <t>OPP065100</t>
  </si>
  <si>
    <t>OPP065110</t>
  </si>
  <si>
    <t>OPP065120</t>
  </si>
  <si>
    <t>OPP065140</t>
  </si>
  <si>
    <t>OPP065150</t>
  </si>
  <si>
    <t>OPP065160</t>
  </si>
  <si>
    <t>OPP065180</t>
  </si>
  <si>
    <t>OPP065200</t>
  </si>
  <si>
    <t>OPP065220</t>
  </si>
  <si>
    <t>OPP065240</t>
  </si>
  <si>
    <t>OPP070080</t>
  </si>
  <si>
    <t>OPP070090</t>
  </si>
  <si>
    <t>OPP070100</t>
  </si>
  <si>
    <t>OPP070110</t>
  </si>
  <si>
    <t>OPP070120</t>
  </si>
  <si>
    <t>OPP070130</t>
  </si>
  <si>
    <t>OPP070140</t>
  </si>
  <si>
    <t>OPP070150</t>
  </si>
  <si>
    <t>OPP070160</t>
  </si>
  <si>
    <t>OPP070180</t>
  </si>
  <si>
    <t>OPP070200</t>
  </si>
  <si>
    <t>OPP070220</t>
  </si>
  <si>
    <t>OPP070240</t>
  </si>
  <si>
    <t>OPP075080</t>
  </si>
  <si>
    <t>OPP075090</t>
  </si>
  <si>
    <t>OPP075100</t>
  </si>
  <si>
    <t>OPP075110</t>
  </si>
  <si>
    <t>OPP075120</t>
  </si>
  <si>
    <t>OPP075130</t>
  </si>
  <si>
    <t>OPP075140</t>
  </si>
  <si>
    <t>OPP075150</t>
  </si>
  <si>
    <t>OPP075160</t>
  </si>
  <si>
    <t>OPP075180</t>
  </si>
  <si>
    <t>OPP075200</t>
  </si>
  <si>
    <t>OPP075220</t>
  </si>
  <si>
    <t>OPP075240</t>
  </si>
  <si>
    <t>OPP080090</t>
  </si>
  <si>
    <t>OPP080100</t>
  </si>
  <si>
    <t>OPP080110</t>
  </si>
  <si>
    <t>OPP080120</t>
  </si>
  <si>
    <t>OPP080130</t>
  </si>
  <si>
    <t>OPP080140</t>
  </si>
  <si>
    <t>OPP080150</t>
  </si>
  <si>
    <t>OPP080160</t>
  </si>
  <si>
    <t>OPP080180</t>
  </si>
  <si>
    <t>OPP080200</t>
  </si>
  <si>
    <t>OPP080220</t>
  </si>
  <si>
    <t>OPP080240</t>
  </si>
  <si>
    <t>OPP085100</t>
  </si>
  <si>
    <t>OPP085110</t>
  </si>
  <si>
    <t>OPP085120</t>
  </si>
  <si>
    <t>OPP085130</t>
  </si>
  <si>
    <t>OPP085140</t>
  </si>
  <si>
    <t>OPP085150</t>
  </si>
  <si>
    <t>OPP085160</t>
  </si>
  <si>
    <t>OPP085180</t>
  </si>
  <si>
    <t>OPP085200</t>
  </si>
  <si>
    <t>OPP085220</t>
  </si>
  <si>
    <t>OPP085240</t>
  </si>
  <si>
    <t>OPP090100</t>
  </si>
  <si>
    <t>OPP090110</t>
  </si>
  <si>
    <t>OPP090120</t>
  </si>
  <si>
    <t>OPP090130</t>
  </si>
  <si>
    <t>OPP090140</t>
  </si>
  <si>
    <t>OPP090150</t>
  </si>
  <si>
    <t>OPP090160</t>
  </si>
  <si>
    <t>OPP090180</t>
  </si>
  <si>
    <t>OPP090200</t>
  </si>
  <si>
    <t>OPP090220</t>
  </si>
  <si>
    <t>OPP090240</t>
  </si>
  <si>
    <t>OPP095120</t>
  </si>
  <si>
    <t>OPP095140</t>
  </si>
  <si>
    <t>OPP095160</t>
  </si>
  <si>
    <t>OPP095180</t>
  </si>
  <si>
    <t>OPP095200</t>
  </si>
  <si>
    <t>OPP095220</t>
  </si>
  <si>
    <t>OPP095240</t>
  </si>
  <si>
    <t>OPP100100</t>
  </si>
  <si>
    <t>OPP100110</t>
  </si>
  <si>
    <t>OPP100120</t>
  </si>
  <si>
    <t>OPP100130</t>
  </si>
  <si>
    <t>OPP100140</t>
  </si>
  <si>
    <t>OPP100150</t>
  </si>
  <si>
    <t>OPP100160</t>
  </si>
  <si>
    <t>OPP100180</t>
  </si>
  <si>
    <t>OPP100200</t>
  </si>
  <si>
    <t>OPP100220</t>
  </si>
  <si>
    <t>OPP100240</t>
  </si>
  <si>
    <t>OPP110120</t>
  </si>
  <si>
    <t>OPP110130</t>
  </si>
  <si>
    <t>OPP110140</t>
  </si>
  <si>
    <t>OPP110150</t>
  </si>
  <si>
    <t>OPP110160</t>
  </si>
  <si>
    <t>OPP110180</t>
  </si>
  <si>
    <t>OPP110200</t>
  </si>
  <si>
    <t>OPP110220</t>
  </si>
  <si>
    <t>OPP110240</t>
  </si>
  <si>
    <t>OPP120140</t>
  </si>
  <si>
    <t>OPP120150</t>
  </si>
  <si>
    <t>OPP120160</t>
  </si>
  <si>
    <t>OPP120180</t>
  </si>
  <si>
    <t>OPP120200</t>
  </si>
  <si>
    <t>OPP120220</t>
  </si>
  <si>
    <t>OPP120240</t>
  </si>
  <si>
    <t>OPP130150</t>
  </si>
  <si>
    <t>OPP130160</t>
  </si>
  <si>
    <t>OPP130170</t>
  </si>
  <si>
    <t>OPP130180</t>
  </si>
  <si>
    <t>OPP130200</t>
  </si>
  <si>
    <t>OPP130220</t>
  </si>
  <si>
    <t>OPP130240</t>
  </si>
  <si>
    <t>OPP140150</t>
  </si>
  <si>
    <t>OPP140160</t>
  </si>
  <si>
    <t>OPP140180</t>
  </si>
  <si>
    <t>OPP140200</t>
  </si>
  <si>
    <t>OPP140220</t>
  </si>
  <si>
    <t>OPP140240</t>
  </si>
  <si>
    <t>OPP150160</t>
  </si>
  <si>
    <t>OPP150170</t>
  </si>
  <si>
    <t>OPP150180</t>
  </si>
  <si>
    <t>OPP150200</t>
  </si>
  <si>
    <t>OPP150220</t>
  </si>
  <si>
    <t>OPP150240</t>
  </si>
  <si>
    <t>OPP160180</t>
  </si>
  <si>
    <t>OPP160200</t>
  </si>
  <si>
    <t>OPP160220</t>
  </si>
  <si>
    <t>OPP160240</t>
  </si>
  <si>
    <t>OPP160260</t>
  </si>
  <si>
    <t>OPP180200</t>
  </si>
  <si>
    <t>OPP180220</t>
  </si>
  <si>
    <t>OPP180240</t>
  </si>
  <si>
    <t>OPP200220</t>
  </si>
  <si>
    <t>OPP200240</t>
  </si>
  <si>
    <t>OPP200260</t>
  </si>
  <si>
    <t>OPP220240</t>
  </si>
  <si>
    <t>1.5 นิ้ว</t>
  </si>
  <si>
    <t>2 นิ้ว</t>
  </si>
  <si>
    <t>2.5 นิ้ว</t>
  </si>
  <si>
    <t>3 นิ้ว</t>
  </si>
  <si>
    <t>3.5 นิ้ว</t>
  </si>
  <si>
    <t xml:space="preserve">4 นิ้ว </t>
  </si>
  <si>
    <t xml:space="preserve">4.5 นิ้ว </t>
  </si>
  <si>
    <t xml:space="preserve">5 นิ้ว </t>
  </si>
  <si>
    <t xml:space="preserve">5.5 นิ้ว </t>
  </si>
  <si>
    <t xml:space="preserve">6 นิ้ว </t>
  </si>
  <si>
    <t xml:space="preserve">6.5 นิ้ว </t>
  </si>
  <si>
    <t xml:space="preserve">7 นิ้ว </t>
  </si>
  <si>
    <t xml:space="preserve">7.5 นิ้ว </t>
  </si>
  <si>
    <t xml:space="preserve">8 นิ้ว </t>
  </si>
  <si>
    <t xml:space="preserve">8.5 นิ้ว </t>
  </si>
  <si>
    <t xml:space="preserve">9 นิ้ว </t>
  </si>
  <si>
    <t xml:space="preserve">9.5 นิ้ว </t>
  </si>
  <si>
    <t xml:space="preserve">10 นิ้ว </t>
  </si>
  <si>
    <t xml:space="preserve">11 นิ้ว </t>
  </si>
  <si>
    <t xml:space="preserve">12 นิ้ว </t>
  </si>
  <si>
    <t xml:space="preserve">13 นิ้ว </t>
  </si>
  <si>
    <t xml:space="preserve">14 นิ้ว </t>
  </si>
  <si>
    <t xml:space="preserve">15 นิ้ว </t>
  </si>
  <si>
    <t xml:space="preserve">16 นิ้ว </t>
  </si>
  <si>
    <t xml:space="preserve">18 นิ้ว </t>
  </si>
  <si>
    <t xml:space="preserve">20 นิ้ว </t>
  </si>
  <si>
    <t xml:space="preserve">22 นิ้ว </t>
  </si>
  <si>
    <t xml:space="preserve">24 นิ้ว </t>
  </si>
  <si>
    <t xml:space="preserve">17 นิ้ว </t>
  </si>
  <si>
    <t xml:space="preserve">26 นิ้ว </t>
  </si>
  <si>
    <t>PP0305</t>
  </si>
  <si>
    <t>PP0406</t>
  </si>
  <si>
    <t xml:space="preserve"> นิ้ว</t>
  </si>
  <si>
    <t>PP04507</t>
  </si>
  <si>
    <t>ZIP03035</t>
  </si>
  <si>
    <t xml:space="preserve"> ซ.ม.</t>
  </si>
  <si>
    <t>CF03506</t>
  </si>
  <si>
    <t>CFG03506</t>
  </si>
  <si>
    <t>CFW03506</t>
  </si>
  <si>
    <t>PAPERTAG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</si>
</sst>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opLeftCell="F1" workbookViewId="0">
      <selection activeCell="A275" sqref="A275:XFD286"/>
    </sheetView>
  </sheetViews>
  <sheetFormatPr baseColWidth="10" defaultColWidth="14.5" defaultRowHeight="15.75" customHeight="1" x14ac:dyDescent="0.15"/>
  <cols>
    <col min="1" max="1" width="24.5" customWidth="1"/>
  </cols>
  <sheetData>
    <row r="1" spans="1:15" ht="15.75" customHeight="1" x14ac:dyDescent="0.15">
      <c r="A1" s="1" t="s">
        <v>61</v>
      </c>
      <c r="B1" s="1">
        <v>140</v>
      </c>
      <c r="C1" s="1" t="s">
        <v>0</v>
      </c>
      <c r="D1" s="1" t="s">
        <v>52</v>
      </c>
      <c r="E1" s="1" t="s">
        <v>1</v>
      </c>
      <c r="F1" s="1" t="s">
        <v>53</v>
      </c>
      <c r="G1" s="1" t="s">
        <v>3</v>
      </c>
      <c r="H1" s="1">
        <v>150</v>
      </c>
      <c r="I1" s="1">
        <v>1</v>
      </c>
      <c r="J1" s="1">
        <v>5</v>
      </c>
      <c r="L1" s="1">
        <v>5</v>
      </c>
      <c r="M1" s="1">
        <v>12.7</v>
      </c>
      <c r="N1" s="1">
        <v>1</v>
      </c>
      <c r="O1" s="1">
        <v>2.54</v>
      </c>
    </row>
    <row r="2" spans="1:15" ht="15.75" customHeight="1" x14ac:dyDescent="0.15">
      <c r="A2" s="1" t="s">
        <v>62</v>
      </c>
      <c r="B2" s="1">
        <v>140</v>
      </c>
      <c r="C2" s="1" t="s">
        <v>0</v>
      </c>
      <c r="D2" s="1" t="s">
        <v>52</v>
      </c>
      <c r="E2" s="1" t="s">
        <v>1</v>
      </c>
      <c r="F2" s="1" t="s">
        <v>54</v>
      </c>
      <c r="G2" s="1" t="s">
        <v>4</v>
      </c>
      <c r="H2" s="1">
        <v>150</v>
      </c>
      <c r="I2" s="1">
        <v>1</v>
      </c>
      <c r="J2" s="1">
        <v>5</v>
      </c>
      <c r="L2" s="1">
        <v>6</v>
      </c>
      <c r="M2" s="1">
        <v>15.2</v>
      </c>
      <c r="N2" s="1">
        <v>1</v>
      </c>
      <c r="O2" s="1">
        <v>2.54</v>
      </c>
    </row>
    <row r="3" spans="1:15" ht="15.75" customHeight="1" x14ac:dyDescent="0.15">
      <c r="A3" s="1" t="s">
        <v>63</v>
      </c>
      <c r="B3" s="1">
        <v>140</v>
      </c>
      <c r="C3" s="1" t="s">
        <v>0</v>
      </c>
      <c r="D3" s="1" t="s">
        <v>52</v>
      </c>
      <c r="E3" s="1" t="s">
        <v>1</v>
      </c>
      <c r="F3" s="1" t="s">
        <v>55</v>
      </c>
      <c r="G3" s="1" t="s">
        <v>5</v>
      </c>
      <c r="H3" s="1">
        <v>150</v>
      </c>
      <c r="I3" s="1">
        <v>1</v>
      </c>
      <c r="J3" s="1">
        <v>5</v>
      </c>
      <c r="L3" s="1">
        <v>7</v>
      </c>
      <c r="M3" s="1">
        <v>17.8</v>
      </c>
      <c r="N3" s="1">
        <v>1</v>
      </c>
      <c r="O3" s="1">
        <v>2.54</v>
      </c>
    </row>
    <row r="4" spans="1:15" ht="15.75" customHeight="1" x14ac:dyDescent="0.15">
      <c r="A4" s="1" t="s">
        <v>64</v>
      </c>
      <c r="B4" s="1">
        <v>140</v>
      </c>
      <c r="C4" s="1" t="s">
        <v>0</v>
      </c>
      <c r="D4" s="1" t="s">
        <v>52</v>
      </c>
      <c r="E4" s="1" t="s">
        <v>1</v>
      </c>
      <c r="F4" s="1" t="s">
        <v>56</v>
      </c>
      <c r="G4" s="1" t="s">
        <v>6</v>
      </c>
      <c r="H4" s="1">
        <v>150</v>
      </c>
      <c r="I4" s="1">
        <v>1</v>
      </c>
      <c r="J4" s="1">
        <v>5</v>
      </c>
      <c r="L4" s="1">
        <v>8</v>
      </c>
      <c r="M4" s="1">
        <v>20.3</v>
      </c>
      <c r="N4" s="1">
        <v>1</v>
      </c>
      <c r="O4" s="1">
        <v>2.54</v>
      </c>
    </row>
    <row r="5" spans="1:15" ht="15.75" customHeight="1" x14ac:dyDescent="0.15">
      <c r="A5" s="1" t="s">
        <v>65</v>
      </c>
      <c r="B5" s="1">
        <v>140</v>
      </c>
      <c r="C5" s="1" t="s">
        <v>0</v>
      </c>
      <c r="D5" s="1" t="s">
        <v>52</v>
      </c>
      <c r="E5" s="1" t="s">
        <v>1</v>
      </c>
      <c r="F5" s="1" t="s">
        <v>57</v>
      </c>
      <c r="G5" s="1" t="s">
        <v>7</v>
      </c>
      <c r="H5" s="1">
        <v>150</v>
      </c>
      <c r="I5" s="1">
        <v>1</v>
      </c>
      <c r="J5" s="1">
        <v>5</v>
      </c>
      <c r="L5" s="1">
        <v>9</v>
      </c>
      <c r="M5" s="1">
        <v>22.9</v>
      </c>
      <c r="N5" s="1">
        <v>1</v>
      </c>
      <c r="O5" s="1">
        <v>2.54</v>
      </c>
    </row>
    <row r="6" spans="1:15" ht="15.75" customHeight="1" x14ac:dyDescent="0.15">
      <c r="A6" s="1" t="s">
        <v>66</v>
      </c>
      <c r="B6" s="1">
        <v>140</v>
      </c>
      <c r="C6" s="1" t="s">
        <v>0</v>
      </c>
      <c r="D6" s="1" t="s">
        <v>52</v>
      </c>
      <c r="E6" s="1" t="s">
        <v>1</v>
      </c>
      <c r="F6" s="1" t="s">
        <v>58</v>
      </c>
      <c r="G6" s="1" t="s">
        <v>8</v>
      </c>
      <c r="H6" s="1">
        <v>150</v>
      </c>
      <c r="I6" s="1">
        <v>1</v>
      </c>
      <c r="J6" s="1">
        <v>5</v>
      </c>
      <c r="L6" s="1">
        <v>10</v>
      </c>
      <c r="M6" s="1">
        <v>25.4</v>
      </c>
      <c r="N6" s="1">
        <v>1</v>
      </c>
      <c r="O6" s="1">
        <v>2.54</v>
      </c>
    </row>
    <row r="7" spans="1:15" ht="15.75" customHeight="1" x14ac:dyDescent="0.15">
      <c r="A7" s="1" t="s">
        <v>67</v>
      </c>
      <c r="B7" s="1">
        <v>140</v>
      </c>
      <c r="C7" s="1" t="s">
        <v>0</v>
      </c>
      <c r="D7" s="1" t="s">
        <v>52</v>
      </c>
      <c r="E7" s="1" t="s">
        <v>1</v>
      </c>
      <c r="F7" s="1" t="s">
        <v>59</v>
      </c>
      <c r="G7" s="1" t="s">
        <v>9</v>
      </c>
      <c r="H7" s="1">
        <v>150</v>
      </c>
      <c r="I7" s="1">
        <v>1</v>
      </c>
      <c r="J7" s="1">
        <v>5</v>
      </c>
      <c r="L7" s="1">
        <v>12</v>
      </c>
      <c r="M7" s="1">
        <v>30.5</v>
      </c>
      <c r="N7" s="1">
        <v>1</v>
      </c>
      <c r="O7" s="1">
        <v>2.54</v>
      </c>
    </row>
    <row r="8" spans="1:15" ht="15.75" customHeight="1" x14ac:dyDescent="0.15">
      <c r="A8" s="1" t="s">
        <v>68</v>
      </c>
      <c r="B8" s="1">
        <v>140</v>
      </c>
      <c r="C8" s="1" t="s">
        <v>0</v>
      </c>
      <c r="D8" s="1" t="s">
        <v>52</v>
      </c>
      <c r="E8" s="1" t="s">
        <v>1</v>
      </c>
      <c r="F8" s="1" t="s">
        <v>60</v>
      </c>
      <c r="G8" s="1" t="s">
        <v>10</v>
      </c>
      <c r="H8" s="1">
        <v>150</v>
      </c>
      <c r="I8" s="1">
        <v>1</v>
      </c>
      <c r="J8" s="1">
        <v>5</v>
      </c>
      <c r="L8" s="1">
        <v>14</v>
      </c>
      <c r="M8" s="1">
        <v>35.6</v>
      </c>
      <c r="N8" s="1">
        <v>1</v>
      </c>
      <c r="O8" s="1">
        <v>2.54</v>
      </c>
    </row>
    <row r="57" spans="1:15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L57" s="1"/>
      <c r="M57" s="1"/>
      <c r="N57" s="1"/>
      <c r="O57" s="1"/>
    </row>
    <row r="58" spans="1:15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L58" s="1"/>
      <c r="M58" s="1"/>
      <c r="N58" s="1"/>
      <c r="O58" s="1"/>
    </row>
    <row r="59" spans="1:15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L59" s="1"/>
      <c r="M59" s="1"/>
      <c r="N59" s="1"/>
      <c r="O59" s="1"/>
    </row>
    <row r="60" spans="1:15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L60" s="1"/>
      <c r="M60" s="1"/>
      <c r="N60" s="1"/>
      <c r="O60" s="1"/>
    </row>
    <row r="61" spans="1:15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L61" s="1"/>
      <c r="M61" s="1"/>
      <c r="N61" s="1"/>
      <c r="O61" s="1"/>
    </row>
    <row r="62" spans="1:15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L62" s="1"/>
      <c r="M62" s="1"/>
      <c r="N62" s="1"/>
      <c r="O62" s="1"/>
    </row>
    <row r="63" spans="1:15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L63" s="1"/>
      <c r="M63" s="1"/>
      <c r="N63" s="1"/>
      <c r="O63" s="1"/>
    </row>
    <row r="64" spans="1:15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L64" s="1"/>
      <c r="M64" s="1"/>
      <c r="N64" s="1"/>
      <c r="O64" s="1"/>
    </row>
    <row r="65" spans="1:15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L65" s="1"/>
      <c r="M65" s="1"/>
      <c r="N65" s="1"/>
      <c r="O65" s="1"/>
    </row>
    <row r="66" spans="1:15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L66" s="1"/>
      <c r="M66" s="1"/>
      <c r="N66" s="1"/>
      <c r="O66" s="1"/>
    </row>
    <row r="67" spans="1:15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L67" s="1"/>
      <c r="M67" s="1"/>
      <c r="N67" s="1"/>
      <c r="O67" s="1"/>
    </row>
    <row r="68" spans="1:15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L68" s="1"/>
      <c r="M68" s="1"/>
      <c r="N68" s="1"/>
      <c r="O68" s="1"/>
    </row>
    <row r="69" spans="1:15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L69" s="1"/>
      <c r="M69" s="1"/>
      <c r="N69" s="1"/>
      <c r="O69" s="1"/>
    </row>
    <row r="70" spans="1:15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L70" s="1"/>
      <c r="M70" s="1"/>
      <c r="N70" s="1"/>
      <c r="O70" s="1"/>
    </row>
    <row r="71" spans="1:15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L71" s="1"/>
      <c r="M71" s="1"/>
      <c r="N71" s="1"/>
      <c r="O71" s="1"/>
    </row>
    <row r="72" spans="1:15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L72" s="1"/>
      <c r="M72" s="1"/>
      <c r="N72" s="1"/>
      <c r="O72" s="1"/>
    </row>
    <row r="73" spans="1:15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L73" s="1"/>
      <c r="M73" s="1"/>
      <c r="N73" s="1"/>
      <c r="O73" s="1"/>
    </row>
    <row r="74" spans="1:15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L74" s="1"/>
      <c r="M74" s="1"/>
      <c r="N74" s="1"/>
      <c r="O74" s="1"/>
    </row>
    <row r="75" spans="1:15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L75" s="1"/>
      <c r="M75" s="1"/>
      <c r="N75" s="1"/>
      <c r="O75" s="1"/>
    </row>
    <row r="76" spans="1:15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L76" s="1"/>
      <c r="M76" s="1"/>
      <c r="N76" s="1"/>
      <c r="O76" s="1"/>
    </row>
    <row r="77" spans="1:15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L77" s="1"/>
      <c r="M77" s="1"/>
      <c r="N77" s="1"/>
      <c r="O77" s="1"/>
    </row>
    <row r="78" spans="1:15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L78" s="1"/>
      <c r="M78" s="1"/>
      <c r="N78" s="1"/>
      <c r="O78" s="1"/>
    </row>
    <row r="79" spans="1:15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L79" s="1"/>
      <c r="M79" s="1"/>
      <c r="N79" s="1"/>
      <c r="O79" s="1"/>
    </row>
    <row r="80" spans="1:15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L80" s="1"/>
      <c r="M80" s="1"/>
      <c r="N80" s="1"/>
      <c r="O80" s="1"/>
    </row>
    <row r="81" spans="1:15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L81" s="1"/>
      <c r="M81" s="1"/>
      <c r="N81" s="1"/>
      <c r="O81" s="1"/>
    </row>
    <row r="82" spans="1:15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L82" s="1"/>
      <c r="M82" s="1"/>
      <c r="N82" s="1"/>
      <c r="O82" s="1"/>
    </row>
    <row r="83" spans="1:15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L83" s="1"/>
      <c r="M83" s="1"/>
      <c r="N83" s="1"/>
      <c r="O83" s="1"/>
    </row>
    <row r="84" spans="1:15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L84" s="1"/>
      <c r="M84" s="1"/>
      <c r="N84" s="1"/>
      <c r="O84" s="1"/>
    </row>
    <row r="85" spans="1:15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L85" s="1"/>
      <c r="M85" s="1"/>
      <c r="N85" s="1"/>
      <c r="O85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sqref="A1:XFD23"/>
    </sheetView>
  </sheetViews>
  <sheetFormatPr baseColWidth="10" defaultRowHeight="13" x14ac:dyDescent="0.15"/>
  <sheetData>
    <row r="1" spans="1:15" x14ac:dyDescent="0.15">
      <c r="A1" s="1" t="s">
        <v>248</v>
      </c>
      <c r="B1" s="1">
        <v>110</v>
      </c>
      <c r="C1" s="1" t="s">
        <v>0</v>
      </c>
      <c r="D1" s="1" t="s">
        <v>360</v>
      </c>
      <c r="E1" s="1" t="s">
        <v>36</v>
      </c>
      <c r="F1" s="1" t="s">
        <v>362</v>
      </c>
      <c r="G1" s="1" t="s">
        <v>7</v>
      </c>
      <c r="H1" s="1">
        <v>120</v>
      </c>
      <c r="I1" s="1">
        <v>1</v>
      </c>
      <c r="J1" s="1">
        <v>5</v>
      </c>
      <c r="L1" s="1">
        <v>9</v>
      </c>
      <c r="M1" s="1">
        <v>22.86</v>
      </c>
      <c r="N1" s="1">
        <v>8</v>
      </c>
      <c r="O1" s="1">
        <v>20.32</v>
      </c>
    </row>
    <row r="2" spans="1:15" x14ac:dyDescent="0.15">
      <c r="A2" s="1" t="s">
        <v>249</v>
      </c>
      <c r="B2" s="1">
        <v>110</v>
      </c>
      <c r="C2" s="1" t="s">
        <v>0</v>
      </c>
      <c r="D2" s="1" t="s">
        <v>360</v>
      </c>
      <c r="E2" s="1" t="s">
        <v>36</v>
      </c>
      <c r="F2" s="1" t="s">
        <v>364</v>
      </c>
      <c r="G2" s="1" t="s">
        <v>8</v>
      </c>
      <c r="H2" s="1">
        <v>120</v>
      </c>
      <c r="I2" s="1">
        <v>1</v>
      </c>
      <c r="J2" s="1">
        <v>5</v>
      </c>
      <c r="L2" s="1">
        <v>10</v>
      </c>
      <c r="M2" s="1">
        <v>25.4</v>
      </c>
      <c r="N2" s="1">
        <v>8</v>
      </c>
      <c r="O2" s="1">
        <v>20.32</v>
      </c>
    </row>
    <row r="3" spans="1:15" x14ac:dyDescent="0.15">
      <c r="A3" s="1" t="s">
        <v>250</v>
      </c>
      <c r="B3" s="1">
        <v>110</v>
      </c>
      <c r="C3" s="1" t="s">
        <v>0</v>
      </c>
      <c r="D3" s="1" t="s">
        <v>360</v>
      </c>
      <c r="E3" s="1" t="s">
        <v>36</v>
      </c>
      <c r="F3" s="1" t="s">
        <v>365</v>
      </c>
      <c r="G3" s="1" t="s">
        <v>26</v>
      </c>
      <c r="H3" s="1">
        <v>120</v>
      </c>
      <c r="I3" s="1">
        <v>1</v>
      </c>
      <c r="J3" s="1">
        <v>5</v>
      </c>
      <c r="L3" s="1">
        <v>11</v>
      </c>
      <c r="M3" s="1">
        <v>27.94</v>
      </c>
      <c r="N3" s="1">
        <v>8</v>
      </c>
      <c r="O3" s="1">
        <v>20.32</v>
      </c>
    </row>
    <row r="4" spans="1:15" x14ac:dyDescent="0.15">
      <c r="A4" s="1" t="s">
        <v>251</v>
      </c>
      <c r="B4" s="1">
        <v>110</v>
      </c>
      <c r="C4" s="1" t="s">
        <v>0</v>
      </c>
      <c r="D4" s="1" t="s">
        <v>360</v>
      </c>
      <c r="E4" s="1" t="s">
        <v>36</v>
      </c>
      <c r="F4" s="1" t="s">
        <v>366</v>
      </c>
      <c r="G4" s="1" t="s">
        <v>9</v>
      </c>
      <c r="H4" s="1">
        <v>120</v>
      </c>
      <c r="I4" s="1">
        <v>1</v>
      </c>
      <c r="J4" s="1">
        <v>5</v>
      </c>
      <c r="L4" s="1">
        <v>12</v>
      </c>
      <c r="M4" s="1">
        <v>30.48</v>
      </c>
      <c r="N4" s="1">
        <v>8</v>
      </c>
      <c r="O4" s="1">
        <v>20.32</v>
      </c>
    </row>
    <row r="5" spans="1:15" x14ac:dyDescent="0.15">
      <c r="A5" s="1" t="s">
        <v>252</v>
      </c>
      <c r="B5" s="1">
        <v>110</v>
      </c>
      <c r="C5" s="1" t="s">
        <v>0</v>
      </c>
      <c r="D5" s="1" t="s">
        <v>360</v>
      </c>
      <c r="E5" s="1" t="s">
        <v>36</v>
      </c>
      <c r="F5" s="1" t="s">
        <v>367</v>
      </c>
      <c r="G5" s="1" t="s">
        <v>31</v>
      </c>
      <c r="H5" s="1">
        <v>120</v>
      </c>
      <c r="I5" s="1">
        <v>1</v>
      </c>
      <c r="J5" s="1">
        <v>5</v>
      </c>
      <c r="L5" s="1">
        <v>13</v>
      </c>
      <c r="M5" s="1">
        <v>33.020000000000003</v>
      </c>
      <c r="N5" s="1">
        <v>8</v>
      </c>
      <c r="O5" s="1">
        <v>20.32</v>
      </c>
    </row>
    <row r="6" spans="1:15" x14ac:dyDescent="0.15">
      <c r="A6" s="1" t="s">
        <v>253</v>
      </c>
      <c r="B6" s="1">
        <v>110</v>
      </c>
      <c r="C6" s="1" t="s">
        <v>0</v>
      </c>
      <c r="D6" s="1" t="s">
        <v>360</v>
      </c>
      <c r="E6" s="1" t="s">
        <v>36</v>
      </c>
      <c r="F6" s="1" t="s">
        <v>368</v>
      </c>
      <c r="G6" s="1" t="s">
        <v>10</v>
      </c>
      <c r="H6" s="1">
        <v>120</v>
      </c>
      <c r="I6" s="1">
        <v>1</v>
      </c>
      <c r="J6" s="1">
        <v>5</v>
      </c>
      <c r="L6" s="1">
        <v>14</v>
      </c>
      <c r="M6" s="1">
        <v>35.56</v>
      </c>
      <c r="N6" s="1">
        <v>8</v>
      </c>
      <c r="O6" s="1">
        <v>20.32</v>
      </c>
    </row>
    <row r="7" spans="1:15" x14ac:dyDescent="0.15">
      <c r="A7" s="1" t="s">
        <v>254</v>
      </c>
      <c r="B7" s="1">
        <v>110</v>
      </c>
      <c r="C7" s="1" t="s">
        <v>0</v>
      </c>
      <c r="D7" s="1" t="s">
        <v>360</v>
      </c>
      <c r="E7" s="1" t="s">
        <v>36</v>
      </c>
      <c r="F7" s="1" t="s">
        <v>369</v>
      </c>
      <c r="G7" s="1" t="s">
        <v>32</v>
      </c>
      <c r="H7" s="1">
        <v>120</v>
      </c>
      <c r="I7" s="1">
        <v>1</v>
      </c>
      <c r="J7" s="1">
        <v>5</v>
      </c>
      <c r="L7" s="1">
        <v>15</v>
      </c>
      <c r="M7" s="1">
        <v>38.1</v>
      </c>
      <c r="N7" s="1">
        <v>8</v>
      </c>
      <c r="O7" s="1">
        <v>20.32</v>
      </c>
    </row>
    <row r="8" spans="1:15" x14ac:dyDescent="0.15">
      <c r="A8" s="1" t="s">
        <v>255</v>
      </c>
      <c r="B8" s="1">
        <v>110</v>
      </c>
      <c r="C8" s="1" t="s">
        <v>0</v>
      </c>
      <c r="D8" s="1" t="s">
        <v>360</v>
      </c>
      <c r="E8" s="1" t="s">
        <v>36</v>
      </c>
      <c r="F8" s="1" t="s">
        <v>370</v>
      </c>
      <c r="G8" s="1" t="s">
        <v>14</v>
      </c>
      <c r="H8" s="1">
        <v>120</v>
      </c>
      <c r="I8" s="1">
        <v>1</v>
      </c>
      <c r="J8" s="1">
        <v>5</v>
      </c>
      <c r="L8" s="1">
        <v>16</v>
      </c>
      <c r="M8" s="1">
        <v>40.64</v>
      </c>
      <c r="N8" s="1">
        <v>8</v>
      </c>
      <c r="O8" s="1">
        <v>20.32</v>
      </c>
    </row>
    <row r="9" spans="1:15" x14ac:dyDescent="0.15">
      <c r="A9" s="1" t="s">
        <v>256</v>
      </c>
      <c r="B9" s="1">
        <v>110</v>
      </c>
      <c r="C9" s="1" t="s">
        <v>0</v>
      </c>
      <c r="D9" s="1" t="s">
        <v>360</v>
      </c>
      <c r="E9" s="1" t="s">
        <v>36</v>
      </c>
      <c r="F9" s="1" t="s">
        <v>371</v>
      </c>
      <c r="G9" s="1" t="s">
        <v>15</v>
      </c>
      <c r="H9" s="1">
        <v>120</v>
      </c>
      <c r="I9" s="1">
        <v>1</v>
      </c>
      <c r="J9" s="1">
        <v>5</v>
      </c>
      <c r="L9" s="1">
        <v>18</v>
      </c>
      <c r="M9" s="1">
        <v>45.72</v>
      </c>
      <c r="N9" s="1">
        <v>8</v>
      </c>
      <c r="O9" s="1">
        <v>20.32</v>
      </c>
    </row>
    <row r="10" spans="1:15" x14ac:dyDescent="0.15">
      <c r="A10" s="1" t="s">
        <v>257</v>
      </c>
      <c r="B10" s="1">
        <v>110</v>
      </c>
      <c r="C10" s="1" t="s">
        <v>0</v>
      </c>
      <c r="D10" s="1" t="s">
        <v>360</v>
      </c>
      <c r="E10" s="1" t="s">
        <v>36</v>
      </c>
      <c r="F10" s="1" t="s">
        <v>372</v>
      </c>
      <c r="G10" s="1" t="s">
        <v>16</v>
      </c>
      <c r="H10" s="1">
        <v>120</v>
      </c>
      <c r="I10" s="1">
        <v>1</v>
      </c>
      <c r="J10" s="1">
        <v>5</v>
      </c>
      <c r="L10" s="1">
        <v>20</v>
      </c>
      <c r="M10" s="1">
        <v>50.8</v>
      </c>
      <c r="N10" s="1">
        <v>8</v>
      </c>
      <c r="O10" s="1">
        <v>20.32</v>
      </c>
    </row>
    <row r="11" spans="1:15" x14ac:dyDescent="0.15">
      <c r="A11" s="1" t="s">
        <v>258</v>
      </c>
      <c r="B11" s="1">
        <v>110</v>
      </c>
      <c r="C11" s="1" t="s">
        <v>0</v>
      </c>
      <c r="D11" s="1" t="s">
        <v>360</v>
      </c>
      <c r="E11" s="1" t="s">
        <v>36</v>
      </c>
      <c r="F11" s="1" t="s">
        <v>373</v>
      </c>
      <c r="G11" s="1" t="s">
        <v>17</v>
      </c>
      <c r="H11" s="1">
        <v>120</v>
      </c>
      <c r="I11" s="1">
        <v>1</v>
      </c>
      <c r="J11" s="1">
        <v>5</v>
      </c>
      <c r="L11" s="1">
        <v>22</v>
      </c>
      <c r="M11" s="1">
        <v>55.88</v>
      </c>
      <c r="N11" s="1">
        <v>8</v>
      </c>
      <c r="O11" s="1">
        <v>20.32</v>
      </c>
    </row>
    <row r="12" spans="1:15" x14ac:dyDescent="0.15">
      <c r="A12" s="1" t="s">
        <v>259</v>
      </c>
      <c r="B12" s="1">
        <v>110</v>
      </c>
      <c r="C12" s="1" t="s">
        <v>0</v>
      </c>
      <c r="D12" s="1" t="s">
        <v>360</v>
      </c>
      <c r="E12" s="1" t="s">
        <v>36</v>
      </c>
      <c r="F12" s="1" t="s">
        <v>374</v>
      </c>
      <c r="G12" s="1" t="s">
        <v>18</v>
      </c>
      <c r="H12" s="1">
        <v>120</v>
      </c>
      <c r="I12" s="1">
        <v>1</v>
      </c>
      <c r="J12" s="1">
        <v>5</v>
      </c>
      <c r="L12" s="1">
        <v>24</v>
      </c>
      <c r="M12" s="1">
        <v>60.96</v>
      </c>
      <c r="N12" s="1">
        <v>8</v>
      </c>
      <c r="O12" s="1">
        <v>20.32</v>
      </c>
    </row>
    <row r="13" spans="1:15" x14ac:dyDescent="0.15">
      <c r="A13" s="1" t="s">
        <v>260</v>
      </c>
      <c r="B13" s="1">
        <v>110</v>
      </c>
      <c r="C13" s="1" t="s">
        <v>0</v>
      </c>
      <c r="D13" s="1" t="s">
        <v>361</v>
      </c>
      <c r="E13" s="1" t="s">
        <v>37</v>
      </c>
      <c r="F13" s="1" t="s">
        <v>364</v>
      </c>
      <c r="G13" s="1" t="s">
        <v>8</v>
      </c>
      <c r="H13" s="1">
        <v>120</v>
      </c>
      <c r="I13" s="1">
        <v>1</v>
      </c>
      <c r="J13" s="1">
        <v>5</v>
      </c>
      <c r="L13" s="1">
        <v>10</v>
      </c>
      <c r="M13" s="1">
        <v>25.4</v>
      </c>
      <c r="N13" s="1">
        <v>8.5</v>
      </c>
      <c r="O13" s="1">
        <v>21.59</v>
      </c>
    </row>
    <row r="14" spans="1:15" x14ac:dyDescent="0.15">
      <c r="A14" s="1" t="s">
        <v>261</v>
      </c>
      <c r="B14" s="1">
        <v>110</v>
      </c>
      <c r="C14" s="1" t="s">
        <v>0</v>
      </c>
      <c r="D14" s="1" t="s">
        <v>361</v>
      </c>
      <c r="E14" s="1" t="s">
        <v>37</v>
      </c>
      <c r="F14" s="1" t="s">
        <v>365</v>
      </c>
      <c r="G14" s="1" t="s">
        <v>26</v>
      </c>
      <c r="H14" s="1">
        <v>120</v>
      </c>
      <c r="I14" s="1">
        <v>1</v>
      </c>
      <c r="J14" s="1">
        <v>5</v>
      </c>
      <c r="L14" s="1">
        <v>11</v>
      </c>
      <c r="M14" s="1">
        <v>27.94</v>
      </c>
      <c r="N14" s="1">
        <v>8.5</v>
      </c>
      <c r="O14" s="1">
        <v>21.59</v>
      </c>
    </row>
    <row r="15" spans="1:15" x14ac:dyDescent="0.15">
      <c r="A15" s="1" t="s">
        <v>262</v>
      </c>
      <c r="B15" s="1">
        <v>110</v>
      </c>
      <c r="C15" s="1" t="s">
        <v>0</v>
      </c>
      <c r="D15" s="1" t="s">
        <v>361</v>
      </c>
      <c r="E15" s="1" t="s">
        <v>37</v>
      </c>
      <c r="F15" s="1" t="s">
        <v>366</v>
      </c>
      <c r="G15" s="1" t="s">
        <v>9</v>
      </c>
      <c r="H15" s="1">
        <v>120</v>
      </c>
      <c r="I15" s="1">
        <v>1</v>
      </c>
      <c r="J15" s="1">
        <v>5</v>
      </c>
      <c r="L15" s="1">
        <v>12</v>
      </c>
      <c r="M15" s="1">
        <v>30.48</v>
      </c>
      <c r="N15" s="1">
        <v>8.5</v>
      </c>
      <c r="O15" s="1">
        <v>21.59</v>
      </c>
    </row>
    <row r="16" spans="1:15" x14ac:dyDescent="0.15">
      <c r="A16" s="1" t="s">
        <v>263</v>
      </c>
      <c r="B16" s="1">
        <v>110</v>
      </c>
      <c r="C16" s="1" t="s">
        <v>0</v>
      </c>
      <c r="D16" s="1" t="s">
        <v>361</v>
      </c>
      <c r="E16" s="1" t="s">
        <v>37</v>
      </c>
      <c r="F16" s="1" t="s">
        <v>367</v>
      </c>
      <c r="G16" s="1" t="s">
        <v>31</v>
      </c>
      <c r="H16" s="1">
        <v>120</v>
      </c>
      <c r="I16" s="1">
        <v>1</v>
      </c>
      <c r="J16" s="1">
        <v>5</v>
      </c>
      <c r="L16" s="1">
        <v>13</v>
      </c>
      <c r="M16" s="1">
        <v>33.020000000000003</v>
      </c>
      <c r="N16" s="1">
        <v>8.5</v>
      </c>
      <c r="O16" s="1">
        <v>21.59</v>
      </c>
    </row>
    <row r="17" spans="1:15" x14ac:dyDescent="0.15">
      <c r="A17" s="1" t="s">
        <v>264</v>
      </c>
      <c r="B17" s="1">
        <v>110</v>
      </c>
      <c r="C17" s="1" t="s">
        <v>0</v>
      </c>
      <c r="D17" s="1" t="s">
        <v>361</v>
      </c>
      <c r="E17" s="1" t="s">
        <v>37</v>
      </c>
      <c r="F17" s="1" t="s">
        <v>368</v>
      </c>
      <c r="G17" s="1" t="s">
        <v>10</v>
      </c>
      <c r="H17" s="1">
        <v>120</v>
      </c>
      <c r="I17" s="1">
        <v>1</v>
      </c>
      <c r="J17" s="1">
        <v>5</v>
      </c>
      <c r="L17" s="1">
        <v>14</v>
      </c>
      <c r="M17" s="1">
        <v>35.56</v>
      </c>
      <c r="N17" s="1">
        <v>8.5</v>
      </c>
      <c r="O17" s="1">
        <v>21.59</v>
      </c>
    </row>
    <row r="18" spans="1:15" x14ac:dyDescent="0.15">
      <c r="A18" s="1" t="s">
        <v>265</v>
      </c>
      <c r="B18" s="1">
        <v>110</v>
      </c>
      <c r="C18" s="1" t="s">
        <v>0</v>
      </c>
      <c r="D18" s="1" t="s">
        <v>361</v>
      </c>
      <c r="E18" s="1" t="s">
        <v>37</v>
      </c>
      <c r="F18" s="1" t="s">
        <v>369</v>
      </c>
      <c r="G18" s="1" t="s">
        <v>32</v>
      </c>
      <c r="H18" s="1">
        <v>120</v>
      </c>
      <c r="I18" s="1">
        <v>1</v>
      </c>
      <c r="J18" s="1">
        <v>5</v>
      </c>
      <c r="L18" s="1">
        <v>15</v>
      </c>
      <c r="M18" s="1">
        <v>38.1</v>
      </c>
      <c r="N18" s="1">
        <v>8.5</v>
      </c>
      <c r="O18" s="1">
        <v>21.59</v>
      </c>
    </row>
    <row r="19" spans="1:15" x14ac:dyDescent="0.15">
      <c r="A19" s="1" t="s">
        <v>266</v>
      </c>
      <c r="B19" s="1">
        <v>110</v>
      </c>
      <c r="C19" s="1" t="s">
        <v>0</v>
      </c>
      <c r="D19" s="1" t="s">
        <v>361</v>
      </c>
      <c r="E19" s="1" t="s">
        <v>37</v>
      </c>
      <c r="F19" s="1" t="s">
        <v>370</v>
      </c>
      <c r="G19" s="1" t="s">
        <v>14</v>
      </c>
      <c r="H19" s="1">
        <v>120</v>
      </c>
      <c r="I19" s="1">
        <v>1</v>
      </c>
      <c r="J19" s="1">
        <v>5</v>
      </c>
      <c r="L19" s="1">
        <v>16</v>
      </c>
      <c r="M19" s="1">
        <v>40.64</v>
      </c>
      <c r="N19" s="1">
        <v>8.5</v>
      </c>
      <c r="O19" s="1">
        <v>21.59</v>
      </c>
    </row>
    <row r="20" spans="1:15" x14ac:dyDescent="0.15">
      <c r="A20" s="1" t="s">
        <v>267</v>
      </c>
      <c r="B20" s="1">
        <v>110</v>
      </c>
      <c r="C20" s="1" t="s">
        <v>0</v>
      </c>
      <c r="D20" s="1" t="s">
        <v>361</v>
      </c>
      <c r="E20" s="1" t="s">
        <v>37</v>
      </c>
      <c r="F20" s="1" t="s">
        <v>371</v>
      </c>
      <c r="G20" s="1" t="s">
        <v>15</v>
      </c>
      <c r="H20" s="1">
        <v>120</v>
      </c>
      <c r="I20" s="1">
        <v>1</v>
      </c>
      <c r="J20" s="1">
        <v>5</v>
      </c>
      <c r="L20" s="1">
        <v>18</v>
      </c>
      <c r="M20" s="1">
        <v>45.72</v>
      </c>
      <c r="N20" s="1">
        <v>8.5</v>
      </c>
      <c r="O20" s="1">
        <v>21.59</v>
      </c>
    </row>
    <row r="21" spans="1:15" x14ac:dyDescent="0.15">
      <c r="A21" s="1" t="s">
        <v>268</v>
      </c>
      <c r="B21" s="1">
        <v>110</v>
      </c>
      <c r="C21" s="1" t="s">
        <v>0</v>
      </c>
      <c r="D21" s="1" t="s">
        <v>361</v>
      </c>
      <c r="E21" s="1" t="s">
        <v>37</v>
      </c>
      <c r="F21" s="1" t="s">
        <v>372</v>
      </c>
      <c r="G21" s="1" t="s">
        <v>16</v>
      </c>
      <c r="H21" s="1">
        <v>120</v>
      </c>
      <c r="I21" s="1">
        <v>1</v>
      </c>
      <c r="J21" s="1">
        <v>5</v>
      </c>
      <c r="L21" s="1">
        <v>20</v>
      </c>
      <c r="M21" s="1">
        <v>50.8</v>
      </c>
      <c r="N21" s="1">
        <v>8.5</v>
      </c>
      <c r="O21" s="1">
        <v>21.59</v>
      </c>
    </row>
    <row r="22" spans="1:15" x14ac:dyDescent="0.15">
      <c r="A22" s="1" t="s">
        <v>269</v>
      </c>
      <c r="B22" s="1">
        <v>110</v>
      </c>
      <c r="C22" s="1" t="s">
        <v>0</v>
      </c>
      <c r="D22" s="1" t="s">
        <v>361</v>
      </c>
      <c r="E22" s="1" t="s">
        <v>37</v>
      </c>
      <c r="F22" s="1" t="s">
        <v>373</v>
      </c>
      <c r="G22" s="1" t="s">
        <v>17</v>
      </c>
      <c r="H22" s="1">
        <v>120</v>
      </c>
      <c r="I22" s="1">
        <v>1</v>
      </c>
      <c r="J22" s="1">
        <v>5</v>
      </c>
      <c r="L22" s="1">
        <v>22</v>
      </c>
      <c r="M22" s="1">
        <v>55.88</v>
      </c>
      <c r="N22" s="1">
        <v>8.5</v>
      </c>
      <c r="O22" s="1">
        <v>21.59</v>
      </c>
    </row>
    <row r="23" spans="1:15" x14ac:dyDescent="0.15">
      <c r="A23" s="1" t="s">
        <v>270</v>
      </c>
      <c r="B23" s="1">
        <v>110</v>
      </c>
      <c r="C23" s="1" t="s">
        <v>0</v>
      </c>
      <c r="D23" s="1" t="s">
        <v>361</v>
      </c>
      <c r="E23" s="1" t="s">
        <v>37</v>
      </c>
      <c r="F23" s="1" t="s">
        <v>374</v>
      </c>
      <c r="G23" s="1" t="s">
        <v>18</v>
      </c>
      <c r="H23" s="1">
        <v>120</v>
      </c>
      <c r="I23" s="1">
        <v>1</v>
      </c>
      <c r="J23" s="1">
        <v>5</v>
      </c>
      <c r="L23" s="1">
        <v>24</v>
      </c>
      <c r="M23" s="1">
        <v>60.96</v>
      </c>
      <c r="N23" s="1">
        <v>8.5</v>
      </c>
      <c r="O23" s="1">
        <v>21.59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sqref="A1:XFD18"/>
    </sheetView>
  </sheetViews>
  <sheetFormatPr baseColWidth="10" defaultRowHeight="13" x14ac:dyDescent="0.15"/>
  <sheetData>
    <row r="1" spans="1:15" x14ac:dyDescent="0.15">
      <c r="A1" s="1" t="s">
        <v>271</v>
      </c>
      <c r="B1" s="1">
        <v>110</v>
      </c>
      <c r="C1" s="1" t="s">
        <v>0</v>
      </c>
      <c r="D1" s="1" t="s">
        <v>362</v>
      </c>
      <c r="E1" s="1" t="s">
        <v>38</v>
      </c>
      <c r="F1" s="1" t="s">
        <v>364</v>
      </c>
      <c r="G1" s="1" t="s">
        <v>8</v>
      </c>
      <c r="H1" s="1">
        <v>120</v>
      </c>
      <c r="I1" s="1">
        <v>1</v>
      </c>
      <c r="J1" s="1">
        <v>5</v>
      </c>
      <c r="L1" s="1">
        <v>10</v>
      </c>
      <c r="M1" s="1">
        <v>25.4</v>
      </c>
      <c r="N1" s="1">
        <v>9</v>
      </c>
      <c r="O1" s="1">
        <v>22.86</v>
      </c>
    </row>
    <row r="2" spans="1:15" x14ac:dyDescent="0.15">
      <c r="A2" s="1" t="s">
        <v>272</v>
      </c>
      <c r="B2" s="1">
        <v>110</v>
      </c>
      <c r="C2" s="1" t="s">
        <v>0</v>
      </c>
      <c r="D2" s="1" t="s">
        <v>362</v>
      </c>
      <c r="E2" s="1" t="s">
        <v>38</v>
      </c>
      <c r="F2" s="1" t="s">
        <v>365</v>
      </c>
      <c r="G2" s="1" t="s">
        <v>26</v>
      </c>
      <c r="H2" s="1">
        <v>120</v>
      </c>
      <c r="I2" s="1">
        <v>1</v>
      </c>
      <c r="J2" s="1">
        <v>5</v>
      </c>
      <c r="L2" s="1">
        <v>11</v>
      </c>
      <c r="M2" s="1">
        <v>27.94</v>
      </c>
      <c r="N2" s="1">
        <v>9</v>
      </c>
      <c r="O2" s="1">
        <v>22.86</v>
      </c>
    </row>
    <row r="3" spans="1:15" x14ac:dyDescent="0.15">
      <c r="A3" s="1" t="s">
        <v>273</v>
      </c>
      <c r="B3" s="1">
        <v>110</v>
      </c>
      <c r="C3" s="1" t="s">
        <v>0</v>
      </c>
      <c r="D3" s="1" t="s">
        <v>362</v>
      </c>
      <c r="E3" s="1" t="s">
        <v>38</v>
      </c>
      <c r="F3" s="1" t="s">
        <v>366</v>
      </c>
      <c r="G3" s="1" t="s">
        <v>9</v>
      </c>
      <c r="H3" s="1">
        <v>120</v>
      </c>
      <c r="I3" s="1">
        <v>1</v>
      </c>
      <c r="J3" s="1">
        <v>5</v>
      </c>
      <c r="L3" s="1">
        <v>12</v>
      </c>
      <c r="M3" s="1">
        <v>30.48</v>
      </c>
      <c r="N3" s="1">
        <v>9</v>
      </c>
      <c r="O3" s="1">
        <v>22.86</v>
      </c>
    </row>
    <row r="4" spans="1:15" x14ac:dyDescent="0.15">
      <c r="A4" s="1" t="s">
        <v>274</v>
      </c>
      <c r="B4" s="1">
        <v>110</v>
      </c>
      <c r="C4" s="1" t="s">
        <v>0</v>
      </c>
      <c r="D4" s="1" t="s">
        <v>362</v>
      </c>
      <c r="E4" s="1" t="s">
        <v>38</v>
      </c>
      <c r="F4" s="1" t="s">
        <v>367</v>
      </c>
      <c r="G4" s="1" t="s">
        <v>31</v>
      </c>
      <c r="H4" s="1">
        <v>120</v>
      </c>
      <c r="I4" s="1">
        <v>1</v>
      </c>
      <c r="J4" s="1">
        <v>5</v>
      </c>
      <c r="L4" s="1">
        <v>13</v>
      </c>
      <c r="M4" s="1">
        <v>33.020000000000003</v>
      </c>
      <c r="N4" s="1">
        <v>9</v>
      </c>
      <c r="O4" s="1">
        <v>22.86</v>
      </c>
    </row>
    <row r="5" spans="1:15" x14ac:dyDescent="0.15">
      <c r="A5" s="1" t="s">
        <v>275</v>
      </c>
      <c r="B5" s="1">
        <v>110</v>
      </c>
      <c r="C5" s="1" t="s">
        <v>0</v>
      </c>
      <c r="D5" s="1" t="s">
        <v>362</v>
      </c>
      <c r="E5" s="1" t="s">
        <v>38</v>
      </c>
      <c r="F5" s="1" t="s">
        <v>368</v>
      </c>
      <c r="G5" s="1" t="s">
        <v>10</v>
      </c>
      <c r="H5" s="1">
        <v>120</v>
      </c>
      <c r="I5" s="1">
        <v>1</v>
      </c>
      <c r="J5" s="1">
        <v>5</v>
      </c>
      <c r="L5" s="1">
        <v>14</v>
      </c>
      <c r="M5" s="1">
        <v>35.56</v>
      </c>
      <c r="N5" s="1">
        <v>9</v>
      </c>
      <c r="O5" s="1">
        <v>22.86</v>
      </c>
    </row>
    <row r="6" spans="1:15" x14ac:dyDescent="0.15">
      <c r="A6" s="1" t="s">
        <v>276</v>
      </c>
      <c r="B6" s="1">
        <v>110</v>
      </c>
      <c r="C6" s="1" t="s">
        <v>0</v>
      </c>
      <c r="D6" s="1" t="s">
        <v>362</v>
      </c>
      <c r="E6" s="1" t="s">
        <v>38</v>
      </c>
      <c r="F6" s="1" t="s">
        <v>369</v>
      </c>
      <c r="G6" s="1" t="s">
        <v>32</v>
      </c>
      <c r="H6" s="1">
        <v>120</v>
      </c>
      <c r="I6" s="1">
        <v>1</v>
      </c>
      <c r="J6" s="1">
        <v>5</v>
      </c>
      <c r="L6" s="1">
        <v>15</v>
      </c>
      <c r="M6" s="1">
        <v>38.1</v>
      </c>
      <c r="N6" s="1">
        <v>9</v>
      </c>
      <c r="O6" s="1">
        <v>22.86</v>
      </c>
    </row>
    <row r="7" spans="1:15" x14ac:dyDescent="0.15">
      <c r="A7" s="1" t="s">
        <v>277</v>
      </c>
      <c r="B7" s="1">
        <v>110</v>
      </c>
      <c r="C7" s="1" t="s">
        <v>0</v>
      </c>
      <c r="D7" s="1" t="s">
        <v>362</v>
      </c>
      <c r="E7" s="1" t="s">
        <v>38</v>
      </c>
      <c r="F7" s="1" t="s">
        <v>370</v>
      </c>
      <c r="G7" s="1" t="s">
        <v>14</v>
      </c>
      <c r="H7" s="1">
        <v>120</v>
      </c>
      <c r="I7" s="1">
        <v>1</v>
      </c>
      <c r="J7" s="1">
        <v>5</v>
      </c>
      <c r="L7" s="1">
        <v>16</v>
      </c>
      <c r="M7" s="1">
        <v>40.64</v>
      </c>
      <c r="N7" s="1">
        <v>9</v>
      </c>
      <c r="O7" s="1">
        <v>22.86</v>
      </c>
    </row>
    <row r="8" spans="1:15" x14ac:dyDescent="0.15">
      <c r="A8" s="1" t="s">
        <v>278</v>
      </c>
      <c r="B8" s="1">
        <v>110</v>
      </c>
      <c r="C8" s="1" t="s">
        <v>0</v>
      </c>
      <c r="D8" s="1" t="s">
        <v>362</v>
      </c>
      <c r="E8" s="1" t="s">
        <v>38</v>
      </c>
      <c r="F8" s="1" t="s">
        <v>371</v>
      </c>
      <c r="G8" s="1" t="s">
        <v>15</v>
      </c>
      <c r="H8" s="1">
        <v>120</v>
      </c>
      <c r="I8" s="1">
        <v>1</v>
      </c>
      <c r="J8" s="1">
        <v>5</v>
      </c>
      <c r="L8" s="1">
        <v>18</v>
      </c>
      <c r="M8" s="1">
        <v>45.72</v>
      </c>
      <c r="N8" s="1">
        <v>9</v>
      </c>
      <c r="O8" s="1">
        <v>22.86</v>
      </c>
    </row>
    <row r="9" spans="1:15" x14ac:dyDescent="0.15">
      <c r="A9" s="1" t="s">
        <v>279</v>
      </c>
      <c r="B9" s="1">
        <v>110</v>
      </c>
      <c r="C9" s="1" t="s">
        <v>0</v>
      </c>
      <c r="D9" s="1" t="s">
        <v>362</v>
      </c>
      <c r="E9" s="1" t="s">
        <v>38</v>
      </c>
      <c r="F9" s="1" t="s">
        <v>372</v>
      </c>
      <c r="G9" s="1" t="s">
        <v>16</v>
      </c>
      <c r="H9" s="1">
        <v>120</v>
      </c>
      <c r="I9" s="1">
        <v>1</v>
      </c>
      <c r="J9" s="1">
        <v>5</v>
      </c>
      <c r="L9" s="1">
        <v>20</v>
      </c>
      <c r="M9" s="1">
        <v>50.8</v>
      </c>
      <c r="N9" s="1">
        <v>9</v>
      </c>
      <c r="O9" s="1">
        <v>22.86</v>
      </c>
    </row>
    <row r="10" spans="1:15" x14ac:dyDescent="0.15">
      <c r="A10" s="1" t="s">
        <v>280</v>
      </c>
      <c r="B10" s="1">
        <v>110</v>
      </c>
      <c r="C10" s="1" t="s">
        <v>0</v>
      </c>
      <c r="D10" s="1" t="s">
        <v>362</v>
      </c>
      <c r="E10" s="1" t="s">
        <v>38</v>
      </c>
      <c r="F10" s="1" t="s">
        <v>373</v>
      </c>
      <c r="G10" s="1" t="s">
        <v>17</v>
      </c>
      <c r="H10" s="1">
        <v>120</v>
      </c>
      <c r="I10" s="1">
        <v>1</v>
      </c>
      <c r="J10" s="1">
        <v>5</v>
      </c>
      <c r="L10" s="1">
        <v>22</v>
      </c>
      <c r="M10" s="1">
        <v>55.88</v>
      </c>
      <c r="N10" s="1">
        <v>9</v>
      </c>
      <c r="O10" s="1">
        <v>22.86</v>
      </c>
    </row>
    <row r="11" spans="1:15" x14ac:dyDescent="0.15">
      <c r="A11" s="1" t="s">
        <v>281</v>
      </c>
      <c r="B11" s="1">
        <v>110</v>
      </c>
      <c r="C11" s="1" t="s">
        <v>0</v>
      </c>
      <c r="D11" s="1" t="s">
        <v>362</v>
      </c>
      <c r="E11" s="1" t="s">
        <v>38</v>
      </c>
      <c r="F11" s="1" t="s">
        <v>374</v>
      </c>
      <c r="G11" s="1" t="s">
        <v>18</v>
      </c>
      <c r="H11" s="1">
        <v>120</v>
      </c>
      <c r="I11" s="1">
        <v>1</v>
      </c>
      <c r="J11" s="1">
        <v>5</v>
      </c>
      <c r="L11" s="1">
        <v>24</v>
      </c>
      <c r="M11" s="1">
        <v>60.96</v>
      </c>
      <c r="N11" s="1">
        <v>9</v>
      </c>
      <c r="O11" s="1">
        <v>22.86</v>
      </c>
    </row>
    <row r="12" spans="1:15" x14ac:dyDescent="0.15">
      <c r="A12" s="1" t="s">
        <v>282</v>
      </c>
      <c r="B12" s="1">
        <v>110</v>
      </c>
      <c r="C12" s="1" t="s">
        <v>0</v>
      </c>
      <c r="D12" s="1" t="s">
        <v>363</v>
      </c>
      <c r="E12" s="1" t="s">
        <v>39</v>
      </c>
      <c r="F12" s="1" t="s">
        <v>366</v>
      </c>
      <c r="G12" s="1" t="s">
        <v>9</v>
      </c>
      <c r="H12" s="1">
        <v>120</v>
      </c>
      <c r="I12" s="1">
        <v>1</v>
      </c>
      <c r="J12" s="1">
        <v>5</v>
      </c>
      <c r="L12" s="1">
        <v>12</v>
      </c>
      <c r="M12" s="1">
        <v>30.48</v>
      </c>
      <c r="N12" s="1">
        <v>9.5</v>
      </c>
      <c r="O12" s="1">
        <v>24.13</v>
      </c>
    </row>
    <row r="13" spans="1:15" x14ac:dyDescent="0.15">
      <c r="A13" s="1" t="s">
        <v>283</v>
      </c>
      <c r="B13" s="1">
        <v>110</v>
      </c>
      <c r="C13" s="1" t="s">
        <v>0</v>
      </c>
      <c r="D13" s="1" t="s">
        <v>363</v>
      </c>
      <c r="E13" s="1" t="s">
        <v>39</v>
      </c>
      <c r="F13" s="1" t="s">
        <v>368</v>
      </c>
      <c r="G13" s="1" t="s">
        <v>10</v>
      </c>
      <c r="H13" s="1">
        <v>120</v>
      </c>
      <c r="I13" s="1">
        <v>1</v>
      </c>
      <c r="J13" s="1">
        <v>5</v>
      </c>
      <c r="L13" s="1">
        <v>14</v>
      </c>
      <c r="M13" s="1">
        <v>35.56</v>
      </c>
      <c r="N13" s="1">
        <v>9.5</v>
      </c>
      <c r="O13" s="1">
        <v>24.13</v>
      </c>
    </row>
    <row r="14" spans="1:15" x14ac:dyDescent="0.15">
      <c r="A14" s="1" t="s">
        <v>284</v>
      </c>
      <c r="B14" s="1">
        <v>110</v>
      </c>
      <c r="C14" s="1" t="s">
        <v>0</v>
      </c>
      <c r="D14" s="1" t="s">
        <v>363</v>
      </c>
      <c r="E14" s="1" t="s">
        <v>39</v>
      </c>
      <c r="F14" s="1" t="s">
        <v>370</v>
      </c>
      <c r="G14" s="1" t="s">
        <v>14</v>
      </c>
      <c r="H14" s="1">
        <v>120</v>
      </c>
      <c r="I14" s="1">
        <v>1</v>
      </c>
      <c r="J14" s="1">
        <v>5</v>
      </c>
      <c r="L14" s="1">
        <v>16</v>
      </c>
      <c r="M14" s="1">
        <v>40.64</v>
      </c>
      <c r="N14" s="1">
        <v>9.5</v>
      </c>
      <c r="O14" s="1">
        <v>24.13</v>
      </c>
    </row>
    <row r="15" spans="1:15" x14ac:dyDescent="0.15">
      <c r="A15" s="1" t="s">
        <v>285</v>
      </c>
      <c r="B15" s="1">
        <v>110</v>
      </c>
      <c r="C15" s="1" t="s">
        <v>0</v>
      </c>
      <c r="D15" s="1" t="s">
        <v>363</v>
      </c>
      <c r="E15" s="1" t="s">
        <v>39</v>
      </c>
      <c r="F15" s="1" t="s">
        <v>371</v>
      </c>
      <c r="G15" s="1" t="s">
        <v>15</v>
      </c>
      <c r="H15" s="1">
        <v>120</v>
      </c>
      <c r="I15" s="1">
        <v>1</v>
      </c>
      <c r="J15" s="1">
        <v>5</v>
      </c>
      <c r="L15" s="1">
        <v>18</v>
      </c>
      <c r="M15" s="1">
        <v>45.72</v>
      </c>
      <c r="N15" s="1">
        <v>9.5</v>
      </c>
      <c r="O15" s="1">
        <v>24.13</v>
      </c>
    </row>
    <row r="16" spans="1:15" x14ac:dyDescent="0.15">
      <c r="A16" s="1" t="s">
        <v>286</v>
      </c>
      <c r="B16" s="1">
        <v>110</v>
      </c>
      <c r="C16" s="1" t="s">
        <v>0</v>
      </c>
      <c r="D16" s="1" t="s">
        <v>363</v>
      </c>
      <c r="E16" s="1" t="s">
        <v>39</v>
      </c>
      <c r="F16" s="1" t="s">
        <v>372</v>
      </c>
      <c r="G16" s="1" t="s">
        <v>16</v>
      </c>
      <c r="H16" s="1">
        <v>120</v>
      </c>
      <c r="I16" s="1">
        <v>1</v>
      </c>
      <c r="J16" s="1">
        <v>5</v>
      </c>
      <c r="L16" s="1">
        <v>20</v>
      </c>
      <c r="M16" s="1">
        <v>50.8</v>
      </c>
      <c r="N16" s="1">
        <v>9.5</v>
      </c>
      <c r="O16" s="1">
        <v>24.13</v>
      </c>
    </row>
    <row r="17" spans="1:15" x14ac:dyDescent="0.15">
      <c r="A17" s="1" t="s">
        <v>287</v>
      </c>
      <c r="B17" s="1">
        <v>110</v>
      </c>
      <c r="C17" s="1" t="s">
        <v>0</v>
      </c>
      <c r="D17" s="1" t="s">
        <v>363</v>
      </c>
      <c r="E17" s="1" t="s">
        <v>39</v>
      </c>
      <c r="F17" s="1" t="s">
        <v>373</v>
      </c>
      <c r="G17" s="1" t="s">
        <v>17</v>
      </c>
      <c r="H17" s="1">
        <v>120</v>
      </c>
      <c r="I17" s="1">
        <v>1</v>
      </c>
      <c r="J17" s="1">
        <v>5</v>
      </c>
      <c r="L17" s="1">
        <v>22</v>
      </c>
      <c r="M17" s="1">
        <v>55.88</v>
      </c>
      <c r="N17" s="1">
        <v>9.5</v>
      </c>
      <c r="O17" s="1">
        <v>24.13</v>
      </c>
    </row>
    <row r="18" spans="1:15" x14ac:dyDescent="0.15">
      <c r="A18" s="1" t="s">
        <v>288</v>
      </c>
      <c r="B18" s="1">
        <v>110</v>
      </c>
      <c r="C18" s="1" t="s">
        <v>0</v>
      </c>
      <c r="D18" s="1" t="s">
        <v>363</v>
      </c>
      <c r="E18" s="1" t="s">
        <v>39</v>
      </c>
      <c r="F18" s="1" t="s">
        <v>374</v>
      </c>
      <c r="G18" s="1" t="s">
        <v>18</v>
      </c>
      <c r="H18" s="1">
        <v>120</v>
      </c>
      <c r="I18" s="1">
        <v>1</v>
      </c>
      <c r="J18" s="1">
        <v>5</v>
      </c>
      <c r="L18" s="1">
        <v>24</v>
      </c>
      <c r="M18" s="1">
        <v>60.96</v>
      </c>
      <c r="N18" s="1">
        <v>9.5</v>
      </c>
      <c r="O18" s="1">
        <v>24.13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A21" sqref="A21:XFD27"/>
    </sheetView>
  </sheetViews>
  <sheetFormatPr baseColWidth="10" defaultRowHeight="13" x14ac:dyDescent="0.15"/>
  <sheetData>
    <row r="1" spans="1:15" x14ac:dyDescent="0.15">
      <c r="A1" s="1" t="s">
        <v>289</v>
      </c>
      <c r="B1" s="1">
        <v>110</v>
      </c>
      <c r="C1" s="1" t="s">
        <v>0</v>
      </c>
      <c r="D1" s="1" t="s">
        <v>364</v>
      </c>
      <c r="E1" s="1" t="s">
        <v>40</v>
      </c>
      <c r="F1" s="1" t="s">
        <v>364</v>
      </c>
      <c r="G1" s="1" t="s">
        <v>8</v>
      </c>
      <c r="H1" s="1">
        <v>120</v>
      </c>
      <c r="I1" s="1">
        <v>1</v>
      </c>
      <c r="J1" s="1">
        <v>5</v>
      </c>
      <c r="L1" s="1">
        <v>10</v>
      </c>
      <c r="M1" s="1">
        <v>25.4</v>
      </c>
      <c r="N1" s="1">
        <v>10</v>
      </c>
      <c r="O1" s="1">
        <v>25.4</v>
      </c>
    </row>
    <row r="2" spans="1:15" x14ac:dyDescent="0.15">
      <c r="A2" s="1" t="s">
        <v>290</v>
      </c>
      <c r="B2" s="1">
        <v>110</v>
      </c>
      <c r="C2" s="1" t="s">
        <v>0</v>
      </c>
      <c r="D2" s="1" t="s">
        <v>364</v>
      </c>
      <c r="E2" s="1" t="s">
        <v>40</v>
      </c>
      <c r="F2" s="1" t="s">
        <v>365</v>
      </c>
      <c r="G2" s="1" t="s">
        <v>26</v>
      </c>
      <c r="H2" s="1">
        <v>120</v>
      </c>
      <c r="I2" s="1">
        <v>1</v>
      </c>
      <c r="J2" s="1">
        <v>5</v>
      </c>
      <c r="L2" s="1">
        <v>11</v>
      </c>
      <c r="M2" s="1">
        <v>27.94</v>
      </c>
      <c r="N2" s="1">
        <v>10</v>
      </c>
      <c r="O2" s="1">
        <v>25.4</v>
      </c>
    </row>
    <row r="3" spans="1:15" x14ac:dyDescent="0.15">
      <c r="A3" s="1" t="s">
        <v>291</v>
      </c>
      <c r="B3" s="1">
        <v>110</v>
      </c>
      <c r="C3" s="1" t="s">
        <v>0</v>
      </c>
      <c r="D3" s="1" t="s">
        <v>364</v>
      </c>
      <c r="E3" s="1" t="s">
        <v>40</v>
      </c>
      <c r="F3" s="1" t="s">
        <v>366</v>
      </c>
      <c r="G3" s="1" t="s">
        <v>9</v>
      </c>
      <c r="H3" s="1">
        <v>120</v>
      </c>
      <c r="I3" s="1">
        <v>1</v>
      </c>
      <c r="J3" s="1">
        <v>5</v>
      </c>
      <c r="L3" s="1">
        <v>12</v>
      </c>
      <c r="M3" s="1">
        <v>30.48</v>
      </c>
      <c r="N3" s="1">
        <v>10</v>
      </c>
      <c r="O3" s="1">
        <v>25.4</v>
      </c>
    </row>
    <row r="4" spans="1:15" x14ac:dyDescent="0.15">
      <c r="A4" s="1" t="s">
        <v>292</v>
      </c>
      <c r="B4" s="1">
        <v>110</v>
      </c>
      <c r="C4" s="1" t="s">
        <v>0</v>
      </c>
      <c r="D4" s="1" t="s">
        <v>364</v>
      </c>
      <c r="E4" s="1" t="s">
        <v>40</v>
      </c>
      <c r="F4" s="1" t="s">
        <v>367</v>
      </c>
      <c r="G4" s="1" t="s">
        <v>31</v>
      </c>
      <c r="H4" s="1">
        <v>120</v>
      </c>
      <c r="I4" s="1">
        <v>1</v>
      </c>
      <c r="J4" s="1">
        <v>5</v>
      </c>
      <c r="L4" s="1">
        <v>13</v>
      </c>
      <c r="M4" s="1">
        <v>33.020000000000003</v>
      </c>
      <c r="N4" s="1">
        <v>10</v>
      </c>
      <c r="O4" s="1">
        <v>25.4</v>
      </c>
    </row>
    <row r="5" spans="1:15" x14ac:dyDescent="0.15">
      <c r="A5" s="1" t="s">
        <v>293</v>
      </c>
      <c r="B5" s="1">
        <v>110</v>
      </c>
      <c r="C5" s="1" t="s">
        <v>0</v>
      </c>
      <c r="D5" s="1" t="s">
        <v>364</v>
      </c>
      <c r="E5" s="1" t="s">
        <v>40</v>
      </c>
      <c r="F5" s="1" t="s">
        <v>368</v>
      </c>
      <c r="G5" s="1" t="s">
        <v>10</v>
      </c>
      <c r="H5" s="1">
        <v>120</v>
      </c>
      <c r="I5" s="1">
        <v>1</v>
      </c>
      <c r="J5" s="1">
        <v>5</v>
      </c>
      <c r="L5" s="1">
        <v>14</v>
      </c>
      <c r="M5" s="1">
        <v>35.56</v>
      </c>
      <c r="N5" s="1">
        <v>10</v>
      </c>
      <c r="O5" s="1">
        <v>25.4</v>
      </c>
    </row>
    <row r="6" spans="1:15" x14ac:dyDescent="0.15">
      <c r="A6" s="1" t="s">
        <v>294</v>
      </c>
      <c r="B6" s="1">
        <v>110</v>
      </c>
      <c r="C6" s="1" t="s">
        <v>0</v>
      </c>
      <c r="D6" s="1" t="s">
        <v>364</v>
      </c>
      <c r="E6" s="1" t="s">
        <v>40</v>
      </c>
      <c r="F6" s="1" t="s">
        <v>369</v>
      </c>
      <c r="G6" s="1" t="s">
        <v>32</v>
      </c>
      <c r="H6" s="1">
        <v>120</v>
      </c>
      <c r="I6" s="1">
        <v>1</v>
      </c>
      <c r="J6" s="1">
        <v>5</v>
      </c>
      <c r="L6" s="1">
        <v>15</v>
      </c>
      <c r="M6" s="1">
        <v>38.1</v>
      </c>
      <c r="N6" s="1">
        <v>10</v>
      </c>
      <c r="O6" s="1">
        <v>25.4</v>
      </c>
    </row>
    <row r="7" spans="1:15" x14ac:dyDescent="0.15">
      <c r="A7" s="1" t="s">
        <v>295</v>
      </c>
      <c r="B7" s="1">
        <v>110</v>
      </c>
      <c r="C7" s="1" t="s">
        <v>0</v>
      </c>
      <c r="D7" s="1" t="s">
        <v>364</v>
      </c>
      <c r="E7" s="1" t="s">
        <v>40</v>
      </c>
      <c r="F7" s="1" t="s">
        <v>370</v>
      </c>
      <c r="G7" s="1" t="s">
        <v>14</v>
      </c>
      <c r="H7" s="1">
        <v>120</v>
      </c>
      <c r="I7" s="1">
        <v>1</v>
      </c>
      <c r="J7" s="1">
        <v>5</v>
      </c>
      <c r="L7" s="1">
        <v>16</v>
      </c>
      <c r="M7" s="1">
        <v>40.64</v>
      </c>
      <c r="N7" s="1">
        <v>10</v>
      </c>
      <c r="O7" s="1">
        <v>25.4</v>
      </c>
    </row>
    <row r="8" spans="1:15" x14ac:dyDescent="0.15">
      <c r="A8" s="1" t="s">
        <v>296</v>
      </c>
      <c r="B8" s="1">
        <v>110</v>
      </c>
      <c r="C8" s="1" t="s">
        <v>0</v>
      </c>
      <c r="D8" s="1" t="s">
        <v>364</v>
      </c>
      <c r="E8" s="1" t="s">
        <v>40</v>
      </c>
      <c r="F8" s="1" t="s">
        <v>371</v>
      </c>
      <c r="G8" s="1" t="s">
        <v>15</v>
      </c>
      <c r="H8" s="1">
        <v>120</v>
      </c>
      <c r="I8" s="1">
        <v>1</v>
      </c>
      <c r="J8" s="1">
        <v>5</v>
      </c>
      <c r="L8" s="1">
        <v>18</v>
      </c>
      <c r="M8" s="1">
        <v>45.72</v>
      </c>
      <c r="N8" s="1">
        <v>10</v>
      </c>
      <c r="O8" s="1">
        <v>25.4</v>
      </c>
    </row>
    <row r="9" spans="1:15" x14ac:dyDescent="0.15">
      <c r="A9" s="1" t="s">
        <v>297</v>
      </c>
      <c r="B9" s="1">
        <v>110</v>
      </c>
      <c r="C9" s="1" t="s">
        <v>0</v>
      </c>
      <c r="D9" s="1" t="s">
        <v>364</v>
      </c>
      <c r="E9" s="1" t="s">
        <v>40</v>
      </c>
      <c r="F9" s="1" t="s">
        <v>372</v>
      </c>
      <c r="G9" s="1" t="s">
        <v>16</v>
      </c>
      <c r="H9" s="1">
        <v>120</v>
      </c>
      <c r="I9" s="1">
        <v>1</v>
      </c>
      <c r="J9" s="1">
        <v>5</v>
      </c>
      <c r="L9" s="1">
        <v>20</v>
      </c>
      <c r="M9" s="1">
        <v>50.8</v>
      </c>
      <c r="N9" s="1">
        <v>10</v>
      </c>
      <c r="O9" s="1">
        <v>25.4</v>
      </c>
    </row>
    <row r="10" spans="1:15" x14ac:dyDescent="0.15">
      <c r="A10" s="1" t="s">
        <v>298</v>
      </c>
      <c r="B10" s="1">
        <v>110</v>
      </c>
      <c r="C10" s="1" t="s">
        <v>0</v>
      </c>
      <c r="D10" s="1" t="s">
        <v>364</v>
      </c>
      <c r="E10" s="1" t="s">
        <v>40</v>
      </c>
      <c r="F10" s="1" t="s">
        <v>373</v>
      </c>
      <c r="G10" s="1" t="s">
        <v>17</v>
      </c>
      <c r="H10" s="1">
        <v>120</v>
      </c>
      <c r="I10" s="1">
        <v>1</v>
      </c>
      <c r="J10" s="1">
        <v>5</v>
      </c>
      <c r="L10" s="1">
        <v>22</v>
      </c>
      <c r="M10" s="1">
        <v>55.88</v>
      </c>
      <c r="N10" s="1">
        <v>10</v>
      </c>
      <c r="O10" s="1">
        <v>25.4</v>
      </c>
    </row>
    <row r="11" spans="1:15" x14ac:dyDescent="0.15">
      <c r="A11" s="1" t="s">
        <v>299</v>
      </c>
      <c r="B11" s="1">
        <v>110</v>
      </c>
      <c r="C11" s="1" t="s">
        <v>0</v>
      </c>
      <c r="D11" s="1" t="s">
        <v>364</v>
      </c>
      <c r="E11" s="1" t="s">
        <v>40</v>
      </c>
      <c r="F11" s="1" t="s">
        <v>374</v>
      </c>
      <c r="G11" s="1" t="s">
        <v>18</v>
      </c>
      <c r="H11" s="1">
        <v>120</v>
      </c>
      <c r="I11" s="1">
        <v>1</v>
      </c>
      <c r="J11" s="1">
        <v>5</v>
      </c>
      <c r="L11" s="1">
        <v>24</v>
      </c>
      <c r="M11" s="1">
        <v>60.96</v>
      </c>
      <c r="N11" s="1">
        <v>10</v>
      </c>
      <c r="O11" s="1">
        <v>25.4</v>
      </c>
    </row>
    <row r="12" spans="1:15" x14ac:dyDescent="0.15">
      <c r="A12" s="1" t="s">
        <v>300</v>
      </c>
      <c r="B12" s="1">
        <v>110</v>
      </c>
      <c r="C12" s="1" t="s">
        <v>0</v>
      </c>
      <c r="D12" s="1" t="s">
        <v>365</v>
      </c>
      <c r="E12" s="1" t="s">
        <v>41</v>
      </c>
      <c r="F12" s="1" t="s">
        <v>366</v>
      </c>
      <c r="G12" s="1" t="s">
        <v>9</v>
      </c>
      <c r="H12" s="1">
        <v>120</v>
      </c>
      <c r="I12" s="1">
        <v>1</v>
      </c>
      <c r="J12" s="1">
        <v>5</v>
      </c>
      <c r="L12" s="1">
        <v>12</v>
      </c>
      <c r="M12" s="1">
        <v>30.48</v>
      </c>
      <c r="N12" s="1">
        <v>11</v>
      </c>
      <c r="O12" s="1">
        <v>27.94</v>
      </c>
    </row>
    <row r="13" spans="1:15" x14ac:dyDescent="0.15">
      <c r="A13" s="1" t="s">
        <v>301</v>
      </c>
      <c r="B13" s="1">
        <v>110</v>
      </c>
      <c r="C13" s="1" t="s">
        <v>0</v>
      </c>
      <c r="D13" s="1" t="s">
        <v>365</v>
      </c>
      <c r="E13" s="1" t="s">
        <v>41</v>
      </c>
      <c r="F13" s="1" t="s">
        <v>367</v>
      </c>
      <c r="G13" s="1" t="s">
        <v>31</v>
      </c>
      <c r="H13" s="1">
        <v>120</v>
      </c>
      <c r="I13" s="1">
        <v>1</v>
      </c>
      <c r="J13" s="1">
        <v>5</v>
      </c>
      <c r="L13" s="1">
        <v>13</v>
      </c>
      <c r="M13" s="1">
        <v>33.020000000000003</v>
      </c>
      <c r="N13" s="1">
        <v>11</v>
      </c>
      <c r="O13" s="1">
        <v>27.94</v>
      </c>
    </row>
    <row r="14" spans="1:15" x14ac:dyDescent="0.15">
      <c r="A14" s="1" t="s">
        <v>302</v>
      </c>
      <c r="B14" s="1">
        <v>110</v>
      </c>
      <c r="C14" s="1" t="s">
        <v>0</v>
      </c>
      <c r="D14" s="1" t="s">
        <v>365</v>
      </c>
      <c r="E14" s="1" t="s">
        <v>41</v>
      </c>
      <c r="F14" s="1" t="s">
        <v>368</v>
      </c>
      <c r="G14" s="1" t="s">
        <v>10</v>
      </c>
      <c r="H14" s="1">
        <v>120</v>
      </c>
      <c r="I14" s="1">
        <v>1</v>
      </c>
      <c r="J14" s="1">
        <v>5</v>
      </c>
      <c r="L14" s="1">
        <v>14</v>
      </c>
      <c r="M14" s="1">
        <v>35.56</v>
      </c>
      <c r="N14" s="1">
        <v>11</v>
      </c>
      <c r="O14" s="1">
        <v>27.94</v>
      </c>
    </row>
    <row r="15" spans="1:15" x14ac:dyDescent="0.15">
      <c r="A15" s="1" t="s">
        <v>303</v>
      </c>
      <c r="B15" s="1">
        <v>110</v>
      </c>
      <c r="C15" s="1" t="s">
        <v>0</v>
      </c>
      <c r="D15" s="1" t="s">
        <v>365</v>
      </c>
      <c r="E15" s="1" t="s">
        <v>41</v>
      </c>
      <c r="F15" s="1" t="s">
        <v>369</v>
      </c>
      <c r="G15" s="1" t="s">
        <v>32</v>
      </c>
      <c r="H15" s="1">
        <v>120</v>
      </c>
      <c r="I15" s="1">
        <v>1</v>
      </c>
      <c r="J15" s="1">
        <v>5</v>
      </c>
      <c r="L15" s="1">
        <v>15</v>
      </c>
      <c r="M15" s="1">
        <v>38.1</v>
      </c>
      <c r="N15" s="1">
        <v>11</v>
      </c>
      <c r="O15" s="1">
        <v>27.94</v>
      </c>
    </row>
    <row r="16" spans="1:15" x14ac:dyDescent="0.15">
      <c r="A16" s="1" t="s">
        <v>304</v>
      </c>
      <c r="B16" s="1">
        <v>110</v>
      </c>
      <c r="C16" s="1" t="s">
        <v>0</v>
      </c>
      <c r="D16" s="1" t="s">
        <v>365</v>
      </c>
      <c r="E16" s="1" t="s">
        <v>41</v>
      </c>
      <c r="F16" s="1" t="s">
        <v>370</v>
      </c>
      <c r="G16" s="1" t="s">
        <v>14</v>
      </c>
      <c r="H16" s="1">
        <v>120</v>
      </c>
      <c r="I16" s="1">
        <v>1</v>
      </c>
      <c r="J16" s="1">
        <v>5</v>
      </c>
      <c r="L16" s="1">
        <v>16</v>
      </c>
      <c r="M16" s="1">
        <v>40.64</v>
      </c>
      <c r="N16" s="1">
        <v>11</v>
      </c>
      <c r="O16" s="1">
        <v>27.94</v>
      </c>
    </row>
    <row r="17" spans="1:15" x14ac:dyDescent="0.15">
      <c r="A17" s="1" t="s">
        <v>305</v>
      </c>
      <c r="B17" s="1">
        <v>110</v>
      </c>
      <c r="C17" s="1" t="s">
        <v>0</v>
      </c>
      <c r="D17" s="1" t="s">
        <v>365</v>
      </c>
      <c r="E17" s="1" t="s">
        <v>41</v>
      </c>
      <c r="F17" s="1" t="s">
        <v>371</v>
      </c>
      <c r="G17" s="1" t="s">
        <v>15</v>
      </c>
      <c r="H17" s="1">
        <v>120</v>
      </c>
      <c r="I17" s="1">
        <v>1</v>
      </c>
      <c r="J17" s="1">
        <v>5</v>
      </c>
      <c r="L17" s="1">
        <v>18</v>
      </c>
      <c r="M17" s="1">
        <v>45.72</v>
      </c>
      <c r="N17" s="1">
        <v>11</v>
      </c>
      <c r="O17" s="1">
        <v>27.94</v>
      </c>
    </row>
    <row r="18" spans="1:15" x14ac:dyDescent="0.15">
      <c r="A18" s="1" t="s">
        <v>306</v>
      </c>
      <c r="B18" s="1">
        <v>110</v>
      </c>
      <c r="C18" s="1" t="s">
        <v>0</v>
      </c>
      <c r="D18" s="1" t="s">
        <v>365</v>
      </c>
      <c r="E18" s="1" t="s">
        <v>41</v>
      </c>
      <c r="F18" s="1" t="s">
        <v>372</v>
      </c>
      <c r="G18" s="1" t="s">
        <v>16</v>
      </c>
      <c r="H18" s="1">
        <v>120</v>
      </c>
      <c r="I18" s="1">
        <v>1</v>
      </c>
      <c r="J18" s="1">
        <v>5</v>
      </c>
      <c r="L18" s="1">
        <v>20</v>
      </c>
      <c r="M18" s="1">
        <v>50.8</v>
      </c>
      <c r="N18" s="1">
        <v>11</v>
      </c>
      <c r="O18" s="1">
        <v>27.94</v>
      </c>
    </row>
    <row r="19" spans="1:15" x14ac:dyDescent="0.15">
      <c r="A19" s="1" t="s">
        <v>307</v>
      </c>
      <c r="B19" s="1">
        <v>110</v>
      </c>
      <c r="C19" s="1" t="s">
        <v>0</v>
      </c>
      <c r="D19" s="1" t="s">
        <v>365</v>
      </c>
      <c r="E19" s="1" t="s">
        <v>41</v>
      </c>
      <c r="F19" s="1" t="s">
        <v>373</v>
      </c>
      <c r="G19" s="1" t="s">
        <v>17</v>
      </c>
      <c r="H19" s="1">
        <v>120</v>
      </c>
      <c r="I19" s="1">
        <v>1</v>
      </c>
      <c r="J19" s="1">
        <v>5</v>
      </c>
      <c r="L19" s="1">
        <v>22</v>
      </c>
      <c r="M19" s="1">
        <v>55.88</v>
      </c>
      <c r="N19" s="1">
        <v>11</v>
      </c>
      <c r="O19" s="1">
        <v>27.94</v>
      </c>
    </row>
    <row r="20" spans="1:15" x14ac:dyDescent="0.15">
      <c r="A20" s="1" t="s">
        <v>308</v>
      </c>
      <c r="B20" s="1">
        <v>110</v>
      </c>
      <c r="C20" s="1" t="s">
        <v>0</v>
      </c>
      <c r="D20" s="1" t="s">
        <v>365</v>
      </c>
      <c r="E20" s="1" t="s">
        <v>41</v>
      </c>
      <c r="F20" s="1" t="s">
        <v>374</v>
      </c>
      <c r="G20" s="1" t="s">
        <v>18</v>
      </c>
      <c r="H20" s="1">
        <v>120</v>
      </c>
      <c r="I20" s="1">
        <v>1</v>
      </c>
      <c r="J20" s="1">
        <v>5</v>
      </c>
      <c r="L20" s="1">
        <v>24</v>
      </c>
      <c r="M20" s="1">
        <v>60.96</v>
      </c>
      <c r="N20" s="1">
        <v>11</v>
      </c>
      <c r="O20" s="1">
        <v>27.94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A8" sqref="A8:XFD14"/>
    </sheetView>
  </sheetViews>
  <sheetFormatPr baseColWidth="10" defaultRowHeight="13" x14ac:dyDescent="0.15"/>
  <sheetData>
    <row r="1" spans="1:15" x14ac:dyDescent="0.15">
      <c r="A1" s="1" t="s">
        <v>309</v>
      </c>
      <c r="B1" s="1">
        <v>110</v>
      </c>
      <c r="C1" s="1" t="s">
        <v>0</v>
      </c>
      <c r="D1" s="1" t="s">
        <v>366</v>
      </c>
      <c r="E1" s="1" t="s">
        <v>42</v>
      </c>
      <c r="F1" s="1" t="s">
        <v>368</v>
      </c>
      <c r="G1" s="1" t="s">
        <v>10</v>
      </c>
      <c r="H1" s="1">
        <v>120</v>
      </c>
      <c r="I1" s="1">
        <v>1</v>
      </c>
      <c r="J1" s="1">
        <v>5</v>
      </c>
      <c r="L1" s="1">
        <v>14</v>
      </c>
      <c r="M1" s="1">
        <v>35.56</v>
      </c>
      <c r="N1" s="1">
        <v>12</v>
      </c>
      <c r="O1" s="1">
        <v>30.48</v>
      </c>
    </row>
    <row r="2" spans="1:15" x14ac:dyDescent="0.15">
      <c r="A2" s="1" t="s">
        <v>310</v>
      </c>
      <c r="B2" s="1">
        <v>110</v>
      </c>
      <c r="C2" s="1" t="s">
        <v>0</v>
      </c>
      <c r="D2" s="1" t="s">
        <v>366</v>
      </c>
      <c r="E2" s="1" t="s">
        <v>42</v>
      </c>
      <c r="F2" s="1" t="s">
        <v>369</v>
      </c>
      <c r="G2" s="1" t="s">
        <v>32</v>
      </c>
      <c r="H2" s="1">
        <v>120</v>
      </c>
      <c r="I2" s="1">
        <v>1</v>
      </c>
      <c r="J2" s="1">
        <v>5</v>
      </c>
      <c r="L2" s="1">
        <v>15</v>
      </c>
      <c r="M2" s="1">
        <v>38.1</v>
      </c>
      <c r="N2" s="1">
        <v>12</v>
      </c>
      <c r="O2" s="1">
        <v>30.48</v>
      </c>
    </row>
    <row r="3" spans="1:15" x14ac:dyDescent="0.15">
      <c r="A3" s="1" t="s">
        <v>311</v>
      </c>
      <c r="B3" s="1">
        <v>110</v>
      </c>
      <c r="C3" s="1" t="s">
        <v>0</v>
      </c>
      <c r="D3" s="1" t="s">
        <v>366</v>
      </c>
      <c r="E3" s="1" t="s">
        <v>42</v>
      </c>
      <c r="F3" s="1" t="s">
        <v>370</v>
      </c>
      <c r="G3" s="1" t="s">
        <v>14</v>
      </c>
      <c r="H3" s="1">
        <v>120</v>
      </c>
      <c r="I3" s="1">
        <v>1</v>
      </c>
      <c r="J3" s="1">
        <v>5</v>
      </c>
      <c r="L3" s="1">
        <v>16</v>
      </c>
      <c r="M3" s="1">
        <v>40.64</v>
      </c>
      <c r="N3" s="1">
        <v>12</v>
      </c>
      <c r="O3" s="1">
        <v>30.48</v>
      </c>
    </row>
    <row r="4" spans="1:15" x14ac:dyDescent="0.15">
      <c r="A4" s="1" t="s">
        <v>312</v>
      </c>
      <c r="B4" s="1">
        <v>110</v>
      </c>
      <c r="C4" s="1" t="s">
        <v>0</v>
      </c>
      <c r="D4" s="1" t="s">
        <v>366</v>
      </c>
      <c r="E4" s="1" t="s">
        <v>42</v>
      </c>
      <c r="F4" s="1" t="s">
        <v>371</v>
      </c>
      <c r="G4" s="1" t="s">
        <v>15</v>
      </c>
      <c r="H4" s="1">
        <v>120</v>
      </c>
      <c r="I4" s="1">
        <v>1</v>
      </c>
      <c r="J4" s="1">
        <v>5</v>
      </c>
      <c r="L4" s="1">
        <v>18</v>
      </c>
      <c r="M4" s="1">
        <v>45.72</v>
      </c>
      <c r="N4" s="1">
        <v>12</v>
      </c>
      <c r="O4" s="1">
        <v>30.48</v>
      </c>
    </row>
    <row r="5" spans="1:15" x14ac:dyDescent="0.15">
      <c r="A5" s="1" t="s">
        <v>313</v>
      </c>
      <c r="B5" s="1">
        <v>110</v>
      </c>
      <c r="C5" s="1" t="s">
        <v>0</v>
      </c>
      <c r="D5" s="1" t="s">
        <v>366</v>
      </c>
      <c r="E5" s="1" t="s">
        <v>42</v>
      </c>
      <c r="F5" s="1" t="s">
        <v>372</v>
      </c>
      <c r="G5" s="1" t="s">
        <v>16</v>
      </c>
      <c r="H5" s="1">
        <v>120</v>
      </c>
      <c r="I5" s="1">
        <v>1</v>
      </c>
      <c r="J5" s="1">
        <v>5</v>
      </c>
      <c r="L5" s="1">
        <v>20</v>
      </c>
      <c r="M5" s="1">
        <v>50.8</v>
      </c>
      <c r="N5" s="1">
        <v>12</v>
      </c>
      <c r="O5" s="1">
        <v>30.48</v>
      </c>
    </row>
    <row r="6" spans="1:15" x14ac:dyDescent="0.15">
      <c r="A6" s="1" t="s">
        <v>314</v>
      </c>
      <c r="B6" s="1">
        <v>110</v>
      </c>
      <c r="C6" s="1" t="s">
        <v>0</v>
      </c>
      <c r="D6" s="1" t="s">
        <v>366</v>
      </c>
      <c r="E6" s="1" t="s">
        <v>42</v>
      </c>
      <c r="F6" s="1" t="s">
        <v>373</v>
      </c>
      <c r="G6" s="1" t="s">
        <v>17</v>
      </c>
      <c r="H6" s="1">
        <v>120</v>
      </c>
      <c r="I6" s="1">
        <v>1</v>
      </c>
      <c r="J6" s="1">
        <v>5</v>
      </c>
      <c r="L6" s="1">
        <v>22</v>
      </c>
      <c r="M6" s="1">
        <v>55.88</v>
      </c>
      <c r="N6" s="1">
        <v>12</v>
      </c>
      <c r="O6" s="1">
        <v>30.48</v>
      </c>
    </row>
    <row r="7" spans="1:15" x14ac:dyDescent="0.15">
      <c r="A7" s="1" t="s">
        <v>315</v>
      </c>
      <c r="B7" s="1">
        <v>110</v>
      </c>
      <c r="C7" s="1" t="s">
        <v>0</v>
      </c>
      <c r="D7" s="1" t="s">
        <v>366</v>
      </c>
      <c r="E7" s="1" t="s">
        <v>42</v>
      </c>
      <c r="F7" s="1" t="s">
        <v>374</v>
      </c>
      <c r="G7" s="1" t="s">
        <v>18</v>
      </c>
      <c r="H7" s="1">
        <v>120</v>
      </c>
      <c r="I7" s="1">
        <v>1</v>
      </c>
      <c r="J7" s="1">
        <v>5</v>
      </c>
      <c r="L7" s="1">
        <v>24</v>
      </c>
      <c r="M7" s="1">
        <v>60.96</v>
      </c>
      <c r="N7" s="1">
        <v>12</v>
      </c>
      <c r="O7" s="1">
        <v>30.48</v>
      </c>
    </row>
    <row r="8" spans="1:15" x14ac:dyDescent="0.15">
      <c r="A8" s="1" t="s">
        <v>316</v>
      </c>
      <c r="B8" s="1">
        <v>110</v>
      </c>
      <c r="C8" s="1" t="s">
        <v>0</v>
      </c>
      <c r="D8" s="1" t="s">
        <v>367</v>
      </c>
      <c r="E8" s="1" t="s">
        <v>43</v>
      </c>
      <c r="F8" s="1" t="s">
        <v>369</v>
      </c>
      <c r="G8" s="1" t="s">
        <v>32</v>
      </c>
      <c r="H8" s="1">
        <v>120</v>
      </c>
      <c r="I8" s="1">
        <v>1</v>
      </c>
      <c r="J8" s="1">
        <v>5</v>
      </c>
      <c r="L8" s="1">
        <v>15</v>
      </c>
      <c r="M8" s="1">
        <v>38.1</v>
      </c>
      <c r="N8" s="1">
        <v>13</v>
      </c>
      <c r="O8" s="1">
        <v>33.020000000000003</v>
      </c>
    </row>
    <row r="9" spans="1:15" x14ac:dyDescent="0.15">
      <c r="A9" s="1" t="s">
        <v>317</v>
      </c>
      <c r="B9" s="1">
        <v>110</v>
      </c>
      <c r="C9" s="1" t="s">
        <v>0</v>
      </c>
      <c r="D9" s="1" t="s">
        <v>367</v>
      </c>
      <c r="E9" s="1" t="s">
        <v>43</v>
      </c>
      <c r="F9" s="1" t="s">
        <v>370</v>
      </c>
      <c r="G9" s="1" t="s">
        <v>14</v>
      </c>
      <c r="H9" s="1">
        <v>120</v>
      </c>
      <c r="I9" s="1">
        <v>1</v>
      </c>
      <c r="J9" s="1">
        <v>5</v>
      </c>
      <c r="L9" s="1">
        <v>16</v>
      </c>
      <c r="M9" s="1">
        <v>40.64</v>
      </c>
      <c r="N9" s="1">
        <v>13</v>
      </c>
      <c r="O9" s="1">
        <v>33.020000000000003</v>
      </c>
    </row>
    <row r="10" spans="1:15" x14ac:dyDescent="0.15">
      <c r="A10" s="1" t="s">
        <v>318</v>
      </c>
      <c r="B10" s="1">
        <v>110</v>
      </c>
      <c r="C10" s="1" t="s">
        <v>0</v>
      </c>
      <c r="D10" s="1" t="s">
        <v>367</v>
      </c>
      <c r="E10" s="1" t="s">
        <v>43</v>
      </c>
      <c r="F10" s="1" t="s">
        <v>375</v>
      </c>
      <c r="G10" s="1" t="s">
        <v>44</v>
      </c>
      <c r="H10" s="1">
        <v>120</v>
      </c>
      <c r="I10" s="1">
        <v>1</v>
      </c>
      <c r="J10" s="1">
        <v>5</v>
      </c>
      <c r="L10" s="1">
        <v>17</v>
      </c>
      <c r="M10" s="1">
        <v>43.18</v>
      </c>
      <c r="N10" s="1">
        <v>13</v>
      </c>
      <c r="O10" s="1">
        <v>33.020000000000003</v>
      </c>
    </row>
    <row r="11" spans="1:15" x14ac:dyDescent="0.15">
      <c r="A11" s="1" t="s">
        <v>319</v>
      </c>
      <c r="B11" s="1">
        <v>110</v>
      </c>
      <c r="C11" s="1" t="s">
        <v>0</v>
      </c>
      <c r="D11" s="1" t="s">
        <v>367</v>
      </c>
      <c r="E11" s="1" t="s">
        <v>43</v>
      </c>
      <c r="F11" s="1" t="s">
        <v>371</v>
      </c>
      <c r="G11" s="1" t="s">
        <v>15</v>
      </c>
      <c r="H11" s="1">
        <v>120</v>
      </c>
      <c r="I11" s="1">
        <v>1</v>
      </c>
      <c r="J11" s="1">
        <v>5</v>
      </c>
      <c r="L11" s="1">
        <v>18</v>
      </c>
      <c r="M11" s="1">
        <v>45.72</v>
      </c>
      <c r="N11" s="1">
        <v>13</v>
      </c>
      <c r="O11" s="1">
        <v>33.020000000000003</v>
      </c>
    </row>
    <row r="12" spans="1:15" x14ac:dyDescent="0.15">
      <c r="A12" s="1" t="s">
        <v>320</v>
      </c>
      <c r="B12" s="1">
        <v>110</v>
      </c>
      <c r="C12" s="1" t="s">
        <v>0</v>
      </c>
      <c r="D12" s="1" t="s">
        <v>367</v>
      </c>
      <c r="E12" s="1" t="s">
        <v>43</v>
      </c>
      <c r="F12" s="1" t="s">
        <v>372</v>
      </c>
      <c r="G12" s="1" t="s">
        <v>16</v>
      </c>
      <c r="H12" s="1">
        <v>120</v>
      </c>
      <c r="I12" s="1">
        <v>1</v>
      </c>
      <c r="J12" s="1">
        <v>5</v>
      </c>
      <c r="L12" s="1">
        <v>20</v>
      </c>
      <c r="M12" s="1">
        <v>50.8</v>
      </c>
      <c r="N12" s="1">
        <v>13</v>
      </c>
      <c r="O12" s="1">
        <v>33.020000000000003</v>
      </c>
    </row>
    <row r="13" spans="1:15" x14ac:dyDescent="0.15">
      <c r="A13" s="1" t="s">
        <v>321</v>
      </c>
      <c r="B13" s="1">
        <v>110</v>
      </c>
      <c r="C13" s="1" t="s">
        <v>0</v>
      </c>
      <c r="D13" s="1" t="s">
        <v>367</v>
      </c>
      <c r="E13" s="1" t="s">
        <v>43</v>
      </c>
      <c r="F13" s="1" t="s">
        <v>373</v>
      </c>
      <c r="G13" s="1" t="s">
        <v>17</v>
      </c>
      <c r="H13" s="1">
        <v>120</v>
      </c>
      <c r="I13" s="1">
        <v>1</v>
      </c>
      <c r="J13" s="1">
        <v>5</v>
      </c>
      <c r="L13" s="1">
        <v>22</v>
      </c>
      <c r="M13" s="1">
        <v>55.88</v>
      </c>
      <c r="N13" s="1">
        <v>13</v>
      </c>
      <c r="O13" s="1">
        <v>33.020000000000003</v>
      </c>
    </row>
    <row r="14" spans="1:15" x14ac:dyDescent="0.15">
      <c r="A14" s="1" t="s">
        <v>322</v>
      </c>
      <c r="B14" s="1">
        <v>110</v>
      </c>
      <c r="C14" s="1" t="s">
        <v>0</v>
      </c>
      <c r="D14" s="1" t="s">
        <v>367</v>
      </c>
      <c r="E14" s="1" t="s">
        <v>43</v>
      </c>
      <c r="F14" s="1" t="s">
        <v>374</v>
      </c>
      <c r="G14" s="1" t="s">
        <v>18</v>
      </c>
      <c r="H14" s="1">
        <v>120</v>
      </c>
      <c r="I14" s="1">
        <v>1</v>
      </c>
      <c r="J14" s="1">
        <v>5</v>
      </c>
      <c r="L14" s="1">
        <v>24</v>
      </c>
      <c r="M14" s="1">
        <v>60.96</v>
      </c>
      <c r="N14" s="1">
        <v>13</v>
      </c>
      <c r="O14" s="1">
        <v>33.020000000000003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H22" sqref="H22"/>
    </sheetView>
  </sheetViews>
  <sheetFormatPr baseColWidth="10" defaultRowHeight="13" x14ac:dyDescent="0.15"/>
  <sheetData>
    <row r="1" spans="1:15" x14ac:dyDescent="0.15">
      <c r="A1" s="1" t="s">
        <v>323</v>
      </c>
      <c r="B1" s="1">
        <v>110</v>
      </c>
      <c r="C1" s="1" t="s">
        <v>0</v>
      </c>
      <c r="D1" s="1" t="s">
        <v>368</v>
      </c>
      <c r="E1" s="1" t="s">
        <v>45</v>
      </c>
      <c r="F1" s="1" t="s">
        <v>369</v>
      </c>
      <c r="G1" s="1" t="s">
        <v>32</v>
      </c>
      <c r="H1" s="1">
        <v>120</v>
      </c>
      <c r="I1" s="1">
        <v>1</v>
      </c>
      <c r="J1" s="1">
        <v>5</v>
      </c>
      <c r="L1" s="1">
        <v>15</v>
      </c>
      <c r="M1" s="1">
        <v>38.1</v>
      </c>
      <c r="N1" s="1">
        <v>14</v>
      </c>
      <c r="O1" s="1">
        <v>35.56</v>
      </c>
    </row>
    <row r="2" spans="1:15" x14ac:dyDescent="0.15">
      <c r="A2" s="1" t="s">
        <v>324</v>
      </c>
      <c r="B2" s="1">
        <v>110</v>
      </c>
      <c r="C2" s="1" t="s">
        <v>0</v>
      </c>
      <c r="D2" s="1" t="s">
        <v>368</v>
      </c>
      <c r="E2" s="1" t="s">
        <v>45</v>
      </c>
      <c r="F2" s="1" t="s">
        <v>370</v>
      </c>
      <c r="G2" s="1" t="s">
        <v>14</v>
      </c>
      <c r="H2" s="1">
        <v>120</v>
      </c>
      <c r="I2" s="1">
        <v>1</v>
      </c>
      <c r="J2" s="1">
        <v>5</v>
      </c>
      <c r="L2" s="1">
        <v>16</v>
      </c>
      <c r="M2" s="1">
        <v>40.64</v>
      </c>
      <c r="N2" s="1">
        <v>14</v>
      </c>
      <c r="O2" s="1">
        <v>35.56</v>
      </c>
    </row>
    <row r="3" spans="1:15" x14ac:dyDescent="0.15">
      <c r="A3" s="1" t="s">
        <v>325</v>
      </c>
      <c r="B3" s="1">
        <v>110</v>
      </c>
      <c r="C3" s="1" t="s">
        <v>0</v>
      </c>
      <c r="D3" s="1" t="s">
        <v>368</v>
      </c>
      <c r="E3" s="1" t="s">
        <v>45</v>
      </c>
      <c r="F3" s="1" t="s">
        <v>371</v>
      </c>
      <c r="G3" s="1" t="s">
        <v>15</v>
      </c>
      <c r="H3" s="1">
        <v>120</v>
      </c>
      <c r="I3" s="1">
        <v>1</v>
      </c>
      <c r="J3" s="1">
        <v>5</v>
      </c>
      <c r="L3" s="1">
        <v>18</v>
      </c>
      <c r="M3" s="1">
        <v>45.72</v>
      </c>
      <c r="N3" s="1">
        <v>14</v>
      </c>
      <c r="O3" s="1">
        <v>35.56</v>
      </c>
    </row>
    <row r="4" spans="1:15" x14ac:dyDescent="0.15">
      <c r="A4" s="1" t="s">
        <v>326</v>
      </c>
      <c r="B4" s="1">
        <v>110</v>
      </c>
      <c r="C4" s="1" t="s">
        <v>0</v>
      </c>
      <c r="D4" s="1" t="s">
        <v>368</v>
      </c>
      <c r="E4" s="1" t="s">
        <v>45</v>
      </c>
      <c r="F4" s="1" t="s">
        <v>372</v>
      </c>
      <c r="G4" s="1" t="s">
        <v>16</v>
      </c>
      <c r="H4" s="1">
        <v>120</v>
      </c>
      <c r="I4" s="1">
        <v>1</v>
      </c>
      <c r="J4" s="1">
        <v>5</v>
      </c>
      <c r="L4" s="1">
        <v>20</v>
      </c>
      <c r="M4" s="1">
        <v>50.8</v>
      </c>
      <c r="N4" s="1">
        <v>14</v>
      </c>
      <c r="O4" s="1">
        <v>35.56</v>
      </c>
    </row>
    <row r="5" spans="1:15" x14ac:dyDescent="0.15">
      <c r="A5" s="1" t="s">
        <v>327</v>
      </c>
      <c r="B5" s="1">
        <v>110</v>
      </c>
      <c r="C5" s="1" t="s">
        <v>0</v>
      </c>
      <c r="D5" s="1" t="s">
        <v>368</v>
      </c>
      <c r="E5" s="1" t="s">
        <v>45</v>
      </c>
      <c r="F5" s="1" t="s">
        <v>373</v>
      </c>
      <c r="G5" s="1" t="s">
        <v>17</v>
      </c>
      <c r="H5" s="1">
        <v>120</v>
      </c>
      <c r="I5" s="1">
        <v>1</v>
      </c>
      <c r="J5" s="1">
        <v>5</v>
      </c>
      <c r="L5" s="1">
        <v>22</v>
      </c>
      <c r="M5" s="1">
        <v>55.88</v>
      </c>
      <c r="N5" s="1">
        <v>14</v>
      </c>
      <c r="O5" s="1">
        <v>35.56</v>
      </c>
    </row>
    <row r="6" spans="1:15" x14ac:dyDescent="0.15">
      <c r="A6" s="1" t="s">
        <v>328</v>
      </c>
      <c r="B6" s="1">
        <v>110</v>
      </c>
      <c r="C6" s="1" t="s">
        <v>0</v>
      </c>
      <c r="D6" s="1" t="s">
        <v>368</v>
      </c>
      <c r="E6" s="1" t="s">
        <v>45</v>
      </c>
      <c r="F6" s="1" t="s">
        <v>374</v>
      </c>
      <c r="G6" s="1" t="s">
        <v>18</v>
      </c>
      <c r="H6" s="1">
        <v>120</v>
      </c>
      <c r="I6" s="1">
        <v>1</v>
      </c>
      <c r="J6" s="1">
        <v>5</v>
      </c>
      <c r="L6" s="1">
        <v>24</v>
      </c>
      <c r="M6" s="1">
        <v>60.96</v>
      </c>
      <c r="N6" s="1">
        <v>14</v>
      </c>
      <c r="O6" s="1">
        <v>35.56</v>
      </c>
    </row>
    <row r="7" spans="1:15" x14ac:dyDescent="0.15">
      <c r="A7" s="1" t="s">
        <v>329</v>
      </c>
      <c r="B7" s="1">
        <v>110</v>
      </c>
      <c r="C7" s="1" t="s">
        <v>0</v>
      </c>
      <c r="D7" s="1" t="s">
        <v>369</v>
      </c>
      <c r="E7" s="1" t="s">
        <v>46</v>
      </c>
      <c r="F7" s="1" t="s">
        <v>370</v>
      </c>
      <c r="G7" s="1" t="s">
        <v>14</v>
      </c>
      <c r="H7" s="1">
        <v>120</v>
      </c>
      <c r="I7" s="1">
        <v>1</v>
      </c>
      <c r="J7" s="1">
        <v>5</v>
      </c>
      <c r="L7" s="1">
        <v>16</v>
      </c>
      <c r="M7" s="1">
        <v>40.64</v>
      </c>
      <c r="N7" s="1">
        <v>15</v>
      </c>
      <c r="O7" s="1">
        <v>38.1</v>
      </c>
    </row>
    <row r="8" spans="1:15" x14ac:dyDescent="0.15">
      <c r="A8" s="1" t="s">
        <v>330</v>
      </c>
      <c r="B8" s="1">
        <v>110</v>
      </c>
      <c r="C8" s="1" t="s">
        <v>0</v>
      </c>
      <c r="D8" s="1" t="s">
        <v>369</v>
      </c>
      <c r="E8" s="1" t="s">
        <v>46</v>
      </c>
      <c r="F8" s="1" t="s">
        <v>375</v>
      </c>
      <c r="G8" s="1" t="s">
        <v>44</v>
      </c>
      <c r="H8" s="1">
        <v>120</v>
      </c>
      <c r="I8" s="1">
        <v>1</v>
      </c>
      <c r="J8" s="1">
        <v>5</v>
      </c>
      <c r="L8" s="1">
        <v>17</v>
      </c>
      <c r="M8" s="1">
        <v>43.18</v>
      </c>
      <c r="N8" s="1">
        <v>15</v>
      </c>
      <c r="O8" s="1">
        <v>38.1</v>
      </c>
    </row>
    <row r="9" spans="1:15" x14ac:dyDescent="0.15">
      <c r="A9" s="1" t="s">
        <v>331</v>
      </c>
      <c r="B9" s="1">
        <v>110</v>
      </c>
      <c r="C9" s="1" t="s">
        <v>0</v>
      </c>
      <c r="D9" s="1" t="s">
        <v>369</v>
      </c>
      <c r="E9" s="1" t="s">
        <v>46</v>
      </c>
      <c r="F9" s="1" t="s">
        <v>371</v>
      </c>
      <c r="G9" s="1" t="s">
        <v>15</v>
      </c>
      <c r="H9" s="1">
        <v>120</v>
      </c>
      <c r="I9" s="1">
        <v>1</v>
      </c>
      <c r="J9" s="1">
        <v>5</v>
      </c>
      <c r="L9" s="1">
        <v>18</v>
      </c>
      <c r="M9" s="1">
        <v>45.72</v>
      </c>
      <c r="N9" s="1">
        <v>15</v>
      </c>
      <c r="O9" s="1">
        <v>38.1</v>
      </c>
    </row>
    <row r="10" spans="1:15" x14ac:dyDescent="0.15">
      <c r="A10" s="1" t="s">
        <v>332</v>
      </c>
      <c r="B10" s="1">
        <v>110</v>
      </c>
      <c r="C10" s="1" t="s">
        <v>0</v>
      </c>
      <c r="D10" s="1" t="s">
        <v>369</v>
      </c>
      <c r="E10" s="1" t="s">
        <v>46</v>
      </c>
      <c r="F10" s="1" t="s">
        <v>372</v>
      </c>
      <c r="G10" s="1" t="s">
        <v>16</v>
      </c>
      <c r="H10" s="1">
        <v>120</v>
      </c>
      <c r="I10" s="1">
        <v>1</v>
      </c>
      <c r="J10" s="1">
        <v>5</v>
      </c>
      <c r="L10" s="1">
        <v>20</v>
      </c>
      <c r="M10" s="1">
        <v>50.8</v>
      </c>
      <c r="N10" s="1">
        <v>15</v>
      </c>
      <c r="O10" s="1">
        <v>38.1</v>
      </c>
    </row>
    <row r="11" spans="1:15" x14ac:dyDescent="0.15">
      <c r="A11" s="1" t="s">
        <v>333</v>
      </c>
      <c r="B11" s="1">
        <v>110</v>
      </c>
      <c r="C11" s="1" t="s">
        <v>0</v>
      </c>
      <c r="D11" s="1" t="s">
        <v>369</v>
      </c>
      <c r="E11" s="1" t="s">
        <v>46</v>
      </c>
      <c r="F11" s="1" t="s">
        <v>373</v>
      </c>
      <c r="G11" s="1" t="s">
        <v>17</v>
      </c>
      <c r="H11" s="1">
        <v>120</v>
      </c>
      <c r="I11" s="1">
        <v>1</v>
      </c>
      <c r="J11" s="1">
        <v>5</v>
      </c>
      <c r="L11" s="1">
        <v>22</v>
      </c>
      <c r="M11" s="1">
        <v>55.88</v>
      </c>
      <c r="N11" s="1">
        <v>15</v>
      </c>
      <c r="O11" s="1">
        <v>38.1</v>
      </c>
    </row>
    <row r="12" spans="1:15" x14ac:dyDescent="0.15">
      <c r="A12" s="1" t="s">
        <v>334</v>
      </c>
      <c r="B12" s="1">
        <v>110</v>
      </c>
      <c r="C12" s="1" t="s">
        <v>0</v>
      </c>
      <c r="D12" s="1" t="s">
        <v>369</v>
      </c>
      <c r="E12" s="1" t="s">
        <v>46</v>
      </c>
      <c r="F12" s="1" t="s">
        <v>374</v>
      </c>
      <c r="G12" s="1" t="s">
        <v>18</v>
      </c>
      <c r="H12" s="1">
        <v>120</v>
      </c>
      <c r="I12" s="1">
        <v>1</v>
      </c>
      <c r="J12" s="1">
        <v>5</v>
      </c>
      <c r="L12" s="1">
        <v>24</v>
      </c>
      <c r="M12" s="1">
        <v>60.96</v>
      </c>
      <c r="N12" s="1">
        <v>15</v>
      </c>
      <c r="O12" s="1">
        <v>38.1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"/>
    </sheetView>
  </sheetViews>
  <sheetFormatPr baseColWidth="10" defaultRowHeight="13" x14ac:dyDescent="0.15"/>
  <sheetData>
    <row r="1" spans="1:15" ht="14" customHeight="1" x14ac:dyDescent="0.15">
      <c r="A1" s="1" t="s">
        <v>335</v>
      </c>
      <c r="B1" s="1">
        <v>110</v>
      </c>
      <c r="C1" s="1" t="s">
        <v>0</v>
      </c>
      <c r="D1" s="1" t="s">
        <v>370</v>
      </c>
      <c r="E1" s="1" t="s">
        <v>47</v>
      </c>
      <c r="F1" s="1" t="s">
        <v>371</v>
      </c>
      <c r="G1" s="1" t="s">
        <v>15</v>
      </c>
      <c r="H1" s="1">
        <v>120</v>
      </c>
      <c r="I1" s="1">
        <v>1</v>
      </c>
      <c r="J1" s="1">
        <v>5</v>
      </c>
      <c r="L1" s="1">
        <v>18</v>
      </c>
      <c r="M1" s="1">
        <v>45.72</v>
      </c>
      <c r="N1" s="1">
        <v>16</v>
      </c>
      <c r="O1" s="1">
        <v>40.64</v>
      </c>
    </row>
    <row r="2" spans="1:15" x14ac:dyDescent="0.15">
      <c r="A2" s="1" t="s">
        <v>336</v>
      </c>
      <c r="B2" s="1">
        <v>110</v>
      </c>
      <c r="C2" s="1" t="s">
        <v>0</v>
      </c>
      <c r="D2" s="1" t="s">
        <v>370</v>
      </c>
      <c r="E2" s="1" t="s">
        <v>47</v>
      </c>
      <c r="F2" s="1" t="s">
        <v>372</v>
      </c>
      <c r="G2" s="1" t="s">
        <v>16</v>
      </c>
      <c r="H2" s="1">
        <v>120</v>
      </c>
      <c r="I2" s="1">
        <v>1</v>
      </c>
      <c r="J2" s="1">
        <v>5</v>
      </c>
      <c r="L2" s="1">
        <v>20</v>
      </c>
      <c r="M2" s="1">
        <v>50.8</v>
      </c>
      <c r="N2" s="1">
        <v>16</v>
      </c>
      <c r="O2" s="1">
        <v>40.64</v>
      </c>
    </row>
    <row r="3" spans="1:15" x14ac:dyDescent="0.15">
      <c r="A3" s="1" t="s">
        <v>337</v>
      </c>
      <c r="B3" s="1">
        <v>110</v>
      </c>
      <c r="C3" s="1" t="s">
        <v>0</v>
      </c>
      <c r="D3" s="1" t="s">
        <v>370</v>
      </c>
      <c r="E3" s="1" t="s">
        <v>47</v>
      </c>
      <c r="F3" s="1" t="s">
        <v>373</v>
      </c>
      <c r="G3" s="1" t="s">
        <v>17</v>
      </c>
      <c r="H3" s="1">
        <v>120</v>
      </c>
      <c r="I3" s="1">
        <v>1</v>
      </c>
      <c r="J3" s="1">
        <v>5</v>
      </c>
      <c r="L3" s="1">
        <v>22</v>
      </c>
      <c r="M3" s="1">
        <v>55.88</v>
      </c>
      <c r="N3" s="1">
        <v>16</v>
      </c>
      <c r="O3" s="1">
        <v>40.64</v>
      </c>
    </row>
    <row r="4" spans="1:15" x14ac:dyDescent="0.15">
      <c r="A4" s="1" t="s">
        <v>338</v>
      </c>
      <c r="B4" s="1">
        <v>110</v>
      </c>
      <c r="C4" s="1" t="s">
        <v>0</v>
      </c>
      <c r="D4" s="1" t="s">
        <v>370</v>
      </c>
      <c r="E4" s="1" t="s">
        <v>47</v>
      </c>
      <c r="F4" s="1" t="s">
        <v>374</v>
      </c>
      <c r="G4" s="1" t="s">
        <v>18</v>
      </c>
      <c r="H4" s="1">
        <v>120</v>
      </c>
      <c r="I4" s="1">
        <v>1</v>
      </c>
      <c r="J4" s="1">
        <v>5</v>
      </c>
      <c r="L4" s="1">
        <v>24</v>
      </c>
      <c r="M4" s="1">
        <v>60.96</v>
      </c>
      <c r="N4" s="1">
        <v>16</v>
      </c>
      <c r="O4" s="1">
        <v>40.64</v>
      </c>
    </row>
    <row r="5" spans="1:15" x14ac:dyDescent="0.15">
      <c r="A5" s="1" t="s">
        <v>339</v>
      </c>
      <c r="B5" s="1">
        <v>110</v>
      </c>
      <c r="C5" s="1" t="s">
        <v>0</v>
      </c>
      <c r="D5" s="1" t="s">
        <v>370</v>
      </c>
      <c r="E5" s="1" t="s">
        <v>47</v>
      </c>
      <c r="F5" s="1" t="s">
        <v>376</v>
      </c>
      <c r="G5" s="1" t="s">
        <v>48</v>
      </c>
      <c r="H5" s="1">
        <v>120</v>
      </c>
      <c r="I5" s="1">
        <v>1</v>
      </c>
      <c r="J5" s="1">
        <v>5</v>
      </c>
      <c r="L5" s="1">
        <v>26</v>
      </c>
      <c r="M5" s="1">
        <v>66.040000000000006</v>
      </c>
      <c r="N5" s="1">
        <v>16</v>
      </c>
      <c r="O5" s="1">
        <v>40.64</v>
      </c>
    </row>
    <row r="6" spans="1:15" x14ac:dyDescent="0.15">
      <c r="A6" s="1" t="s">
        <v>340</v>
      </c>
      <c r="B6" s="1">
        <v>110</v>
      </c>
      <c r="C6" s="1" t="s">
        <v>0</v>
      </c>
      <c r="D6" s="1" t="s">
        <v>371</v>
      </c>
      <c r="E6" s="1" t="s">
        <v>49</v>
      </c>
      <c r="F6" s="1" t="s">
        <v>372</v>
      </c>
      <c r="G6" s="1" t="s">
        <v>16</v>
      </c>
      <c r="H6" s="1">
        <v>120</v>
      </c>
      <c r="I6" s="1">
        <v>1</v>
      </c>
      <c r="J6" s="1">
        <v>5</v>
      </c>
      <c r="L6" s="1">
        <v>20</v>
      </c>
      <c r="M6" s="1">
        <v>50.8</v>
      </c>
      <c r="N6" s="1">
        <v>18</v>
      </c>
      <c r="O6" s="1">
        <v>45.72</v>
      </c>
    </row>
    <row r="7" spans="1:15" x14ac:dyDescent="0.15">
      <c r="A7" s="1" t="s">
        <v>341</v>
      </c>
      <c r="B7" s="1">
        <v>110</v>
      </c>
      <c r="C7" s="1" t="s">
        <v>0</v>
      </c>
      <c r="D7" s="1" t="s">
        <v>371</v>
      </c>
      <c r="E7" s="1" t="s">
        <v>49</v>
      </c>
      <c r="F7" s="1" t="s">
        <v>373</v>
      </c>
      <c r="G7" s="1" t="s">
        <v>17</v>
      </c>
      <c r="H7" s="1">
        <v>120</v>
      </c>
      <c r="I7" s="1">
        <v>1</v>
      </c>
      <c r="J7" s="1">
        <v>5</v>
      </c>
      <c r="L7" s="1">
        <v>22</v>
      </c>
      <c r="M7" s="1">
        <v>55.88</v>
      </c>
      <c r="N7" s="1">
        <v>18</v>
      </c>
      <c r="O7" s="1">
        <v>45.72</v>
      </c>
    </row>
    <row r="8" spans="1:15" x14ac:dyDescent="0.15">
      <c r="A8" s="1" t="s">
        <v>342</v>
      </c>
      <c r="B8" s="1">
        <v>110</v>
      </c>
      <c r="C8" s="1" t="s">
        <v>0</v>
      </c>
      <c r="D8" s="1" t="s">
        <v>371</v>
      </c>
      <c r="E8" s="1" t="s">
        <v>49</v>
      </c>
      <c r="F8" s="1" t="s">
        <v>374</v>
      </c>
      <c r="G8" s="1" t="s">
        <v>18</v>
      </c>
      <c r="H8" s="1">
        <v>120</v>
      </c>
      <c r="I8" s="1">
        <v>1</v>
      </c>
      <c r="J8" s="1">
        <v>5</v>
      </c>
      <c r="L8" s="1">
        <v>24</v>
      </c>
      <c r="M8" s="1">
        <v>60.96</v>
      </c>
      <c r="N8" s="1">
        <v>18</v>
      </c>
      <c r="O8" s="1">
        <v>45.72</v>
      </c>
    </row>
    <row r="9" spans="1:15" x14ac:dyDescent="0.15">
      <c r="A9" s="1" t="s">
        <v>343</v>
      </c>
      <c r="B9" s="1">
        <v>110</v>
      </c>
      <c r="C9" s="1" t="s">
        <v>0</v>
      </c>
      <c r="D9" s="1" t="s">
        <v>372</v>
      </c>
      <c r="E9" s="1" t="s">
        <v>50</v>
      </c>
      <c r="F9" s="1" t="s">
        <v>373</v>
      </c>
      <c r="G9" s="1" t="s">
        <v>17</v>
      </c>
      <c r="H9" s="1">
        <v>120</v>
      </c>
      <c r="I9" s="1">
        <v>1</v>
      </c>
      <c r="J9" s="1">
        <v>5</v>
      </c>
      <c r="L9" s="1">
        <v>22</v>
      </c>
      <c r="M9" s="1">
        <v>55.88</v>
      </c>
      <c r="N9" s="1">
        <v>20</v>
      </c>
      <c r="O9" s="1">
        <v>50.8</v>
      </c>
    </row>
    <row r="10" spans="1:15" x14ac:dyDescent="0.15">
      <c r="A10" s="1" t="s">
        <v>344</v>
      </c>
      <c r="B10" s="1">
        <v>110</v>
      </c>
      <c r="C10" s="1" t="s">
        <v>0</v>
      </c>
      <c r="D10" s="1" t="s">
        <v>372</v>
      </c>
      <c r="E10" s="1" t="s">
        <v>50</v>
      </c>
      <c r="F10" s="1" t="s">
        <v>374</v>
      </c>
      <c r="G10" s="1" t="s">
        <v>18</v>
      </c>
      <c r="H10" s="1">
        <v>120</v>
      </c>
      <c r="I10" s="1">
        <v>1</v>
      </c>
      <c r="J10" s="1">
        <v>5</v>
      </c>
      <c r="L10" s="1">
        <v>24</v>
      </c>
      <c r="M10" s="1">
        <v>60.96</v>
      </c>
      <c r="N10" s="1">
        <v>20</v>
      </c>
      <c r="O10" s="1">
        <v>50.8</v>
      </c>
    </row>
    <row r="11" spans="1:15" x14ac:dyDescent="0.15">
      <c r="A11" s="1" t="s">
        <v>345</v>
      </c>
      <c r="B11" s="1">
        <v>110</v>
      </c>
      <c r="C11" s="1" t="s">
        <v>0</v>
      </c>
      <c r="D11" s="1" t="s">
        <v>372</v>
      </c>
      <c r="E11" s="1" t="s">
        <v>50</v>
      </c>
      <c r="F11" s="1" t="s">
        <v>376</v>
      </c>
      <c r="G11" s="1" t="s">
        <v>48</v>
      </c>
      <c r="H11" s="1">
        <v>120</v>
      </c>
      <c r="I11" s="1">
        <v>1</v>
      </c>
      <c r="J11" s="1">
        <v>5</v>
      </c>
      <c r="L11" s="1">
        <v>26</v>
      </c>
      <c r="M11" s="1">
        <v>66.040000000000006</v>
      </c>
      <c r="N11" s="1">
        <v>20</v>
      </c>
      <c r="O11" s="1">
        <v>50.8</v>
      </c>
    </row>
    <row r="12" spans="1:15" x14ac:dyDescent="0.15">
      <c r="A12" s="1" t="s">
        <v>346</v>
      </c>
      <c r="B12" s="1">
        <v>110</v>
      </c>
      <c r="C12" s="1" t="s">
        <v>0</v>
      </c>
      <c r="D12" s="1" t="s">
        <v>373</v>
      </c>
      <c r="E12" s="1" t="s">
        <v>51</v>
      </c>
      <c r="F12" s="1" t="s">
        <v>374</v>
      </c>
      <c r="G12" s="1" t="s">
        <v>18</v>
      </c>
      <c r="H12" s="1">
        <v>120</v>
      </c>
      <c r="I12" s="1">
        <v>1</v>
      </c>
      <c r="J12" s="1">
        <v>5</v>
      </c>
      <c r="L12" s="1">
        <v>24</v>
      </c>
      <c r="M12" s="1">
        <v>60.96</v>
      </c>
      <c r="N12" s="1">
        <v>22</v>
      </c>
      <c r="O12" s="1">
        <v>55.88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1" sqref="C1"/>
    </sheetView>
  </sheetViews>
  <sheetFormatPr baseColWidth="10" defaultRowHeight="13" x14ac:dyDescent="0.15"/>
  <cols>
    <col min="1" max="1" width="19.5" customWidth="1"/>
  </cols>
  <sheetData>
    <row r="1" spans="1:8" ht="14" customHeight="1" x14ac:dyDescent="0.15">
      <c r="A1" s="1" t="s">
        <v>377</v>
      </c>
      <c r="B1" s="1" t="str">
        <f>CONCATENATE(F1, H1)</f>
        <v>3 นิ้ว</v>
      </c>
      <c r="C1" s="1" t="str">
        <f>CONCATENATE(G1,H1)</f>
        <v>5 นิ้ว</v>
      </c>
      <c r="D1" s="1">
        <v>80</v>
      </c>
      <c r="E1" s="1">
        <v>75</v>
      </c>
      <c r="F1">
        <v>3</v>
      </c>
      <c r="G1" s="1">
        <v>5</v>
      </c>
      <c r="H1" t="s">
        <v>379</v>
      </c>
    </row>
    <row r="2" spans="1:8" x14ac:dyDescent="0.15">
      <c r="A2" t="s">
        <v>378</v>
      </c>
      <c r="B2" s="1" t="str">
        <f t="shared" ref="B2:B20" si="0">CONCATENATE(F2, H2)</f>
        <v>4 นิ้ว</v>
      </c>
      <c r="C2" s="1" t="str">
        <f t="shared" ref="C2:C20" si="1">CONCATENATE(G2,H2)</f>
        <v>6 นิ้ว</v>
      </c>
      <c r="D2" s="1">
        <v>80</v>
      </c>
      <c r="E2" s="1">
        <v>75</v>
      </c>
      <c r="F2">
        <v>4</v>
      </c>
      <c r="G2">
        <v>6</v>
      </c>
      <c r="H2" t="s">
        <v>379</v>
      </c>
    </row>
    <row r="3" spans="1:8" x14ac:dyDescent="0.15">
      <c r="A3" t="s">
        <v>380</v>
      </c>
      <c r="B3" s="1" t="str">
        <f t="shared" si="0"/>
        <v>4.5 นิ้ว</v>
      </c>
      <c r="C3" s="1" t="str">
        <f t="shared" si="1"/>
        <v>7 นิ้ว</v>
      </c>
      <c r="D3" s="1">
        <v>80</v>
      </c>
      <c r="E3" s="1">
        <v>75</v>
      </c>
      <c r="F3">
        <v>4.5</v>
      </c>
      <c r="G3">
        <v>7</v>
      </c>
      <c r="H3" t="s">
        <v>379</v>
      </c>
    </row>
    <row r="4" spans="1:8" x14ac:dyDescent="0.15">
      <c r="A4" t="str">
        <f>CONCATENATE("PP0",F4,"0", G4)</f>
        <v>PP0508</v>
      </c>
      <c r="B4" s="1" t="str">
        <f t="shared" si="0"/>
        <v>5 นิ้ว</v>
      </c>
      <c r="C4" s="1" t="str">
        <f t="shared" si="1"/>
        <v>8 นิ้ว</v>
      </c>
      <c r="D4" s="1">
        <v>80</v>
      </c>
      <c r="E4" s="1">
        <v>75</v>
      </c>
      <c r="F4">
        <v>5</v>
      </c>
      <c r="G4">
        <v>8</v>
      </c>
      <c r="H4" t="s">
        <v>379</v>
      </c>
    </row>
    <row r="5" spans="1:8" x14ac:dyDescent="0.15">
      <c r="A5" t="str">
        <f>CONCATENATE("PP0",F5,"0", G5)</f>
        <v>PP0609</v>
      </c>
      <c r="B5" s="1" t="str">
        <f t="shared" si="0"/>
        <v>6 นิ้ว</v>
      </c>
      <c r="C5" s="1" t="str">
        <f t="shared" si="1"/>
        <v>9 นิ้ว</v>
      </c>
      <c r="D5" s="1">
        <v>80</v>
      </c>
      <c r="E5" s="1">
        <v>75</v>
      </c>
      <c r="F5">
        <v>6</v>
      </c>
      <c r="G5">
        <v>9</v>
      </c>
      <c r="H5" t="s">
        <v>379</v>
      </c>
    </row>
    <row r="6" spans="1:8" x14ac:dyDescent="0.15">
      <c r="A6" t="str">
        <f>CONCATENATE("PP0",F6, G6)</f>
        <v>PP0711</v>
      </c>
      <c r="B6" s="1" t="str">
        <f t="shared" si="0"/>
        <v>7 นิ้ว</v>
      </c>
      <c r="C6" s="1" t="str">
        <f t="shared" si="1"/>
        <v>11 นิ้ว</v>
      </c>
      <c r="D6" s="1">
        <v>80</v>
      </c>
      <c r="E6" s="1">
        <v>75</v>
      </c>
      <c r="F6">
        <v>7</v>
      </c>
      <c r="G6">
        <v>11</v>
      </c>
      <c r="H6" t="s">
        <v>379</v>
      </c>
    </row>
    <row r="7" spans="1:8" x14ac:dyDescent="0.15">
      <c r="A7" t="str">
        <f t="shared" ref="A7:A8" si="2">CONCATENATE("PP0",F7, G7)</f>
        <v>PP0812</v>
      </c>
      <c r="B7" s="1" t="str">
        <f t="shared" si="0"/>
        <v>8 นิ้ว</v>
      </c>
      <c r="C7" s="1" t="str">
        <f t="shared" si="1"/>
        <v>12 นิ้ว</v>
      </c>
      <c r="D7" s="1">
        <v>80</v>
      </c>
      <c r="E7" s="1">
        <v>75</v>
      </c>
      <c r="F7">
        <v>8</v>
      </c>
      <c r="G7">
        <v>12</v>
      </c>
      <c r="H7" t="s">
        <v>379</v>
      </c>
    </row>
    <row r="8" spans="1:8" x14ac:dyDescent="0.15">
      <c r="A8" t="str">
        <f t="shared" si="2"/>
        <v>PP0914</v>
      </c>
      <c r="B8" s="1" t="str">
        <f t="shared" si="0"/>
        <v>9 นิ้ว</v>
      </c>
      <c r="C8" s="1" t="str">
        <f t="shared" si="1"/>
        <v>14 นิ้ว</v>
      </c>
      <c r="D8" s="1">
        <v>80</v>
      </c>
      <c r="E8" s="1">
        <v>75</v>
      </c>
      <c r="F8">
        <v>9</v>
      </c>
      <c r="G8">
        <v>14</v>
      </c>
      <c r="H8" t="s">
        <v>379</v>
      </c>
    </row>
    <row r="9" spans="1:8" x14ac:dyDescent="0.15">
      <c r="A9" t="str">
        <f>CONCATENATE("PP",F9, G9)</f>
        <v>PP1015</v>
      </c>
      <c r="B9" s="1" t="str">
        <f t="shared" si="0"/>
        <v>10 นิ้ว</v>
      </c>
      <c r="C9" s="1" t="str">
        <f t="shared" si="1"/>
        <v>15 นิ้ว</v>
      </c>
      <c r="D9" s="1">
        <v>80</v>
      </c>
      <c r="E9" s="1">
        <v>75</v>
      </c>
      <c r="F9">
        <v>10</v>
      </c>
      <c r="G9">
        <v>15</v>
      </c>
      <c r="H9" t="s">
        <v>379</v>
      </c>
    </row>
    <row r="10" spans="1:8" x14ac:dyDescent="0.15">
      <c r="A10" t="str">
        <f>CONCATENATE("PP",F10, G10)</f>
        <v>PP1218</v>
      </c>
      <c r="B10" s="1" t="str">
        <f t="shared" si="0"/>
        <v>12 นิ้ว</v>
      </c>
      <c r="C10" s="1" t="str">
        <f t="shared" si="1"/>
        <v>18 นิ้ว</v>
      </c>
      <c r="D10" s="1">
        <v>80</v>
      </c>
      <c r="E10" s="1">
        <v>75</v>
      </c>
      <c r="F10">
        <v>12</v>
      </c>
      <c r="G10">
        <v>18</v>
      </c>
      <c r="H10" t="s">
        <v>379</v>
      </c>
    </row>
    <row r="11" spans="1:8" x14ac:dyDescent="0.15">
      <c r="A11" t="str">
        <f t="shared" ref="A11:A20" si="3">CONCATENATE("PP",F11, G11)</f>
        <v>PP1422</v>
      </c>
      <c r="B11" s="1" t="str">
        <f t="shared" si="0"/>
        <v>14 นิ้ว</v>
      </c>
      <c r="C11" s="1" t="str">
        <f t="shared" si="1"/>
        <v>22 นิ้ว</v>
      </c>
      <c r="D11" s="1">
        <v>80</v>
      </c>
      <c r="E11" s="1">
        <v>75</v>
      </c>
      <c r="F11">
        <v>14</v>
      </c>
      <c r="G11">
        <v>22</v>
      </c>
      <c r="H11" t="s">
        <v>379</v>
      </c>
    </row>
    <row r="12" spans="1:8" x14ac:dyDescent="0.15">
      <c r="A12" t="str">
        <f t="shared" si="3"/>
        <v>PP1624</v>
      </c>
      <c r="B12" s="1" t="str">
        <f t="shared" si="0"/>
        <v>16 นิ้ว</v>
      </c>
      <c r="C12" s="1" t="str">
        <f t="shared" si="1"/>
        <v>24 นิ้ว</v>
      </c>
      <c r="D12" s="1">
        <v>80</v>
      </c>
      <c r="E12" s="1">
        <v>75</v>
      </c>
      <c r="F12">
        <v>16</v>
      </c>
      <c r="G12">
        <v>24</v>
      </c>
      <c r="H12" t="s">
        <v>379</v>
      </c>
    </row>
    <row r="13" spans="1:8" x14ac:dyDescent="0.15">
      <c r="A13" t="str">
        <f t="shared" si="3"/>
        <v>PP1626</v>
      </c>
      <c r="B13" s="1" t="str">
        <f t="shared" si="0"/>
        <v>16 นิ้ว</v>
      </c>
      <c r="C13" s="1" t="str">
        <f t="shared" si="1"/>
        <v>26 นิ้ว</v>
      </c>
      <c r="D13" s="1">
        <v>80</v>
      </c>
      <c r="E13" s="1">
        <v>75</v>
      </c>
      <c r="F13">
        <v>16</v>
      </c>
      <c r="G13">
        <v>26</v>
      </c>
      <c r="H13" t="s">
        <v>379</v>
      </c>
    </row>
    <row r="14" spans="1:8" x14ac:dyDescent="0.15">
      <c r="A14" t="str">
        <f t="shared" si="3"/>
        <v>PP1826</v>
      </c>
      <c r="B14" s="1" t="str">
        <f t="shared" si="0"/>
        <v>18 นิ้ว</v>
      </c>
      <c r="C14" s="1" t="str">
        <f t="shared" si="1"/>
        <v>26 นิ้ว</v>
      </c>
      <c r="D14" s="1">
        <v>80</v>
      </c>
      <c r="E14" s="1">
        <v>75</v>
      </c>
      <c r="F14">
        <v>18</v>
      </c>
      <c r="G14">
        <v>26</v>
      </c>
      <c r="H14" t="s">
        <v>379</v>
      </c>
    </row>
    <row r="15" spans="1:8" x14ac:dyDescent="0.15">
      <c r="A15" t="str">
        <f t="shared" si="3"/>
        <v>PP2030</v>
      </c>
      <c r="B15" s="1" t="str">
        <f t="shared" si="0"/>
        <v>20 นิ้ว</v>
      </c>
      <c r="C15" s="1" t="str">
        <f t="shared" si="1"/>
        <v>30 นิ้ว</v>
      </c>
      <c r="D15" s="1">
        <v>80</v>
      </c>
      <c r="E15" s="1">
        <v>75</v>
      </c>
      <c r="F15">
        <v>20</v>
      </c>
      <c r="G15">
        <v>30</v>
      </c>
      <c r="H15" t="s">
        <v>379</v>
      </c>
    </row>
    <row r="16" spans="1:8" x14ac:dyDescent="0.15">
      <c r="A16" t="str">
        <f t="shared" si="3"/>
        <v>PP2436</v>
      </c>
      <c r="B16" s="1" t="str">
        <f t="shared" si="0"/>
        <v>24 นิ้ว</v>
      </c>
      <c r="C16" s="1" t="str">
        <f t="shared" si="1"/>
        <v>36 นิ้ว</v>
      </c>
      <c r="D16" s="1">
        <v>80</v>
      </c>
      <c r="E16" s="1">
        <v>75</v>
      </c>
      <c r="F16">
        <v>24</v>
      </c>
      <c r="G16">
        <v>36</v>
      </c>
      <c r="H16" t="s">
        <v>379</v>
      </c>
    </row>
    <row r="17" spans="1:8" x14ac:dyDescent="0.15">
      <c r="A17" t="str">
        <f t="shared" si="3"/>
        <v>PP2640</v>
      </c>
      <c r="B17" s="1" t="str">
        <f t="shared" si="0"/>
        <v>26 นิ้ว</v>
      </c>
      <c r="C17" s="1" t="str">
        <f t="shared" si="1"/>
        <v>40 นิ้ว</v>
      </c>
      <c r="D17" s="1">
        <v>80</v>
      </c>
      <c r="E17" s="1">
        <v>75</v>
      </c>
      <c r="F17">
        <v>26</v>
      </c>
      <c r="G17">
        <v>40</v>
      </c>
      <c r="H17" t="s">
        <v>379</v>
      </c>
    </row>
    <row r="18" spans="1:8" x14ac:dyDescent="0.15">
      <c r="A18" t="str">
        <f t="shared" si="3"/>
        <v>PP2840</v>
      </c>
      <c r="B18" s="1" t="str">
        <f t="shared" si="0"/>
        <v>28 นิ้ว</v>
      </c>
      <c r="C18" s="1" t="str">
        <f t="shared" si="1"/>
        <v>40 นิ้ว</v>
      </c>
      <c r="D18" s="1">
        <v>80</v>
      </c>
      <c r="E18" s="1">
        <v>75</v>
      </c>
      <c r="F18">
        <v>28</v>
      </c>
      <c r="G18">
        <v>40</v>
      </c>
      <c r="H18" t="s">
        <v>379</v>
      </c>
    </row>
    <row r="19" spans="1:8" x14ac:dyDescent="0.15">
      <c r="A19" t="str">
        <f t="shared" si="3"/>
        <v>PP3050</v>
      </c>
      <c r="B19" s="1" t="str">
        <f t="shared" si="0"/>
        <v>30 นิ้ว</v>
      </c>
      <c r="C19" s="1" t="str">
        <f t="shared" si="1"/>
        <v>50 นิ้ว</v>
      </c>
      <c r="D19" s="1">
        <v>80</v>
      </c>
      <c r="E19" s="1">
        <v>75</v>
      </c>
      <c r="F19">
        <v>30</v>
      </c>
      <c r="G19">
        <v>50</v>
      </c>
      <c r="H19" t="s">
        <v>379</v>
      </c>
    </row>
    <row r="20" spans="1:8" x14ac:dyDescent="0.15">
      <c r="A20" t="str">
        <f t="shared" si="3"/>
        <v>PP3648</v>
      </c>
      <c r="B20" s="1" t="str">
        <f t="shared" si="0"/>
        <v>36 นิ้ว</v>
      </c>
      <c r="C20" s="1" t="str">
        <f t="shared" si="1"/>
        <v>48 นิ้ว</v>
      </c>
      <c r="D20" s="1">
        <v>80</v>
      </c>
      <c r="E20" s="1">
        <v>75</v>
      </c>
      <c r="F20">
        <v>36</v>
      </c>
      <c r="G20">
        <v>48</v>
      </c>
      <c r="H20" t="s">
        <v>379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96" zoomScaleNormal="96" zoomScalePageLayoutView="96" workbookViewId="0">
      <selection sqref="A1:H1"/>
    </sheetView>
  </sheetViews>
  <sheetFormatPr baseColWidth="10" defaultRowHeight="13" x14ac:dyDescent="0.15"/>
  <sheetData>
    <row r="1" spans="1:8" x14ac:dyDescent="0.15">
      <c r="A1" t="s">
        <v>381</v>
      </c>
      <c r="B1" t="str">
        <f>CONCATENATE(F1, H1)</f>
        <v>3 ซ.ม.</v>
      </c>
      <c r="C1" t="str">
        <f>CONCATENATE(G1,H1)</f>
        <v>3.5 ซ.ม.</v>
      </c>
      <c r="D1">
        <v>350</v>
      </c>
      <c r="E1">
        <v>330</v>
      </c>
      <c r="F1">
        <v>3</v>
      </c>
      <c r="G1">
        <v>3.5</v>
      </c>
      <c r="H1" t="s">
        <v>382</v>
      </c>
    </row>
    <row r="2" spans="1:8" x14ac:dyDescent="0.15">
      <c r="A2" t="str">
        <f t="shared" ref="A2:A4" si="0">CONCATENATE("ZIP0",F2,"0", G2)</f>
        <v>ZIP0305</v>
      </c>
      <c r="B2" t="str">
        <f t="shared" ref="B2:B21" si="1">CONCATENATE(F2, H2)</f>
        <v>3 ซ.ม.</v>
      </c>
      <c r="C2" t="str">
        <f t="shared" ref="C2:C21" si="2">CONCATENATE(G2,H2)</f>
        <v>5 ซ.ม.</v>
      </c>
      <c r="D2">
        <v>350</v>
      </c>
      <c r="E2">
        <v>330</v>
      </c>
      <c r="F2">
        <v>3</v>
      </c>
      <c r="G2">
        <v>5</v>
      </c>
      <c r="H2" t="s">
        <v>382</v>
      </c>
    </row>
    <row r="3" spans="1:8" x14ac:dyDescent="0.15">
      <c r="A3" t="str">
        <f>CONCATENATE("ZIP0",F3,G3)</f>
        <v>ZIP0310</v>
      </c>
      <c r="B3" t="str">
        <f t="shared" si="1"/>
        <v>3 ซ.ม.</v>
      </c>
      <c r="C3" t="str">
        <f t="shared" si="2"/>
        <v>10 ซ.ม.</v>
      </c>
      <c r="D3">
        <v>350</v>
      </c>
      <c r="E3">
        <v>330</v>
      </c>
      <c r="F3">
        <v>3</v>
      </c>
      <c r="G3">
        <v>10</v>
      </c>
      <c r="H3" t="s">
        <v>382</v>
      </c>
    </row>
    <row r="4" spans="1:8" x14ac:dyDescent="0.15">
      <c r="A4" t="str">
        <f t="shared" si="0"/>
        <v>ZIP0406</v>
      </c>
      <c r="B4" t="str">
        <f t="shared" si="1"/>
        <v>4 ซ.ม.</v>
      </c>
      <c r="C4" t="str">
        <f t="shared" si="2"/>
        <v>6 ซ.ม.</v>
      </c>
      <c r="D4">
        <v>130</v>
      </c>
      <c r="E4">
        <v>120</v>
      </c>
      <c r="F4">
        <v>4</v>
      </c>
      <c r="G4">
        <v>6</v>
      </c>
      <c r="H4" t="s">
        <v>382</v>
      </c>
    </row>
    <row r="5" spans="1:8" x14ac:dyDescent="0.15">
      <c r="A5" t="str">
        <f>CONCATENATE("ZIP0",F5,"0", G5)</f>
        <v>ZIP0507</v>
      </c>
      <c r="B5" t="str">
        <f t="shared" si="1"/>
        <v>5 ซ.ม.</v>
      </c>
      <c r="C5" t="str">
        <f t="shared" si="2"/>
        <v>7 ซ.ม.</v>
      </c>
      <c r="D5">
        <v>130</v>
      </c>
      <c r="E5">
        <v>120</v>
      </c>
      <c r="F5">
        <v>5</v>
      </c>
      <c r="G5">
        <v>7</v>
      </c>
      <c r="H5" t="s">
        <v>382</v>
      </c>
    </row>
    <row r="6" spans="1:8" x14ac:dyDescent="0.15">
      <c r="A6" t="str">
        <f t="shared" ref="A6:A13" si="3">CONCATENATE("ZIP0",F6,"0", G6)</f>
        <v>ZIP0608</v>
      </c>
      <c r="B6" t="str">
        <f t="shared" si="1"/>
        <v>6 ซ.ม.</v>
      </c>
      <c r="C6" t="str">
        <f t="shared" si="2"/>
        <v>8 ซ.ม.</v>
      </c>
      <c r="D6">
        <v>120</v>
      </c>
      <c r="E6">
        <v>110</v>
      </c>
      <c r="F6">
        <v>6</v>
      </c>
      <c r="G6">
        <v>8</v>
      </c>
      <c r="H6" t="s">
        <v>382</v>
      </c>
    </row>
    <row r="7" spans="1:8" x14ac:dyDescent="0.15">
      <c r="A7" t="str">
        <f>CONCATENATE("ZIP0",F7, G7)</f>
        <v>ZIP0710</v>
      </c>
      <c r="B7" t="str">
        <f t="shared" si="1"/>
        <v>7 ซ.ม.</v>
      </c>
      <c r="C7" t="str">
        <f t="shared" si="2"/>
        <v>10 ซ.ม.</v>
      </c>
      <c r="D7">
        <v>120</v>
      </c>
      <c r="E7">
        <v>110</v>
      </c>
      <c r="F7">
        <v>7</v>
      </c>
      <c r="G7">
        <v>10</v>
      </c>
      <c r="H7" t="s">
        <v>382</v>
      </c>
    </row>
    <row r="8" spans="1:8" x14ac:dyDescent="0.15">
      <c r="A8" t="str">
        <f>CONCATENATE("ZIP0",F8, G8)</f>
        <v>ZIP0812</v>
      </c>
      <c r="B8" t="str">
        <f t="shared" si="1"/>
        <v>8 ซ.ม.</v>
      </c>
      <c r="C8" t="str">
        <f t="shared" si="2"/>
        <v>12 ซ.ม.</v>
      </c>
      <c r="D8">
        <v>120</v>
      </c>
      <c r="E8">
        <v>110</v>
      </c>
      <c r="F8">
        <v>8</v>
      </c>
      <c r="G8">
        <v>12</v>
      </c>
      <c r="H8" t="s">
        <v>382</v>
      </c>
    </row>
    <row r="9" spans="1:8" x14ac:dyDescent="0.15">
      <c r="A9" t="str">
        <f>CONCATENATE("ZIP0",F9, G9)</f>
        <v>ZIP0913</v>
      </c>
      <c r="B9" t="str">
        <f t="shared" si="1"/>
        <v>9 ซ.ม.</v>
      </c>
      <c r="C9" t="str">
        <f t="shared" si="2"/>
        <v>13 ซ.ม.</v>
      </c>
      <c r="D9">
        <v>120</v>
      </c>
      <c r="E9">
        <v>110</v>
      </c>
      <c r="F9">
        <v>9</v>
      </c>
      <c r="G9">
        <v>13</v>
      </c>
      <c r="H9" t="s">
        <v>382</v>
      </c>
    </row>
    <row r="10" spans="1:8" x14ac:dyDescent="0.15">
      <c r="A10" t="str">
        <f>CONCATENATE("ZIP",F10, G10)</f>
        <v>ZIP1015</v>
      </c>
      <c r="B10" t="str">
        <f t="shared" si="1"/>
        <v>10 ซ.ม.</v>
      </c>
      <c r="C10" t="str">
        <f t="shared" si="2"/>
        <v>15 ซ.ม.</v>
      </c>
      <c r="D10">
        <v>120</v>
      </c>
      <c r="E10">
        <v>110</v>
      </c>
      <c r="F10">
        <v>10</v>
      </c>
      <c r="G10">
        <v>15</v>
      </c>
      <c r="H10" t="s">
        <v>382</v>
      </c>
    </row>
    <row r="11" spans="1:8" x14ac:dyDescent="0.15">
      <c r="A11" t="str">
        <f>CONCATENATE("ZIP",F11, G11)</f>
        <v>ZIP1217</v>
      </c>
      <c r="B11" t="str">
        <f t="shared" si="1"/>
        <v>12 ซ.ม.</v>
      </c>
      <c r="C11" t="str">
        <f t="shared" si="2"/>
        <v>17 ซ.ม.</v>
      </c>
      <c r="D11">
        <v>120</v>
      </c>
      <c r="E11">
        <v>110</v>
      </c>
      <c r="F11">
        <v>12</v>
      </c>
      <c r="G11">
        <v>17</v>
      </c>
      <c r="H11" t="s">
        <v>382</v>
      </c>
    </row>
    <row r="12" spans="1:8" x14ac:dyDescent="0.15">
      <c r="A12" t="str">
        <f t="shared" si="3"/>
        <v>ZIP0508</v>
      </c>
      <c r="B12" t="str">
        <f t="shared" si="1"/>
        <v>5 นิ้ว</v>
      </c>
      <c r="C12" t="str">
        <f t="shared" si="2"/>
        <v>8 นิ้ว</v>
      </c>
      <c r="D12">
        <v>120</v>
      </c>
      <c r="E12">
        <v>110</v>
      </c>
      <c r="F12">
        <v>5</v>
      </c>
      <c r="G12">
        <v>8</v>
      </c>
      <c r="H12" t="s">
        <v>379</v>
      </c>
    </row>
    <row r="13" spans="1:8" x14ac:dyDescent="0.15">
      <c r="A13" t="str">
        <f t="shared" si="3"/>
        <v>ZIP0609</v>
      </c>
      <c r="B13" t="str">
        <f t="shared" si="1"/>
        <v>6 นิ้ว</v>
      </c>
      <c r="C13" t="str">
        <f t="shared" si="2"/>
        <v>9 นิ้ว</v>
      </c>
      <c r="D13">
        <v>120</v>
      </c>
      <c r="E13">
        <v>110</v>
      </c>
      <c r="F13">
        <v>6</v>
      </c>
      <c r="G13">
        <v>9</v>
      </c>
      <c r="H13" t="s">
        <v>379</v>
      </c>
    </row>
    <row r="14" spans="1:8" x14ac:dyDescent="0.15">
      <c r="A14" t="str">
        <f t="shared" ref="A14:A15" si="4">CONCATENATE("ZIP0",F14,G14)</f>
        <v>ZIP0711</v>
      </c>
      <c r="B14" t="str">
        <f t="shared" si="1"/>
        <v>7 นิ้ว</v>
      </c>
      <c r="C14" t="str">
        <f t="shared" si="2"/>
        <v>11 นิ้ว</v>
      </c>
      <c r="D14">
        <v>120</v>
      </c>
      <c r="E14">
        <v>110</v>
      </c>
      <c r="F14">
        <v>7</v>
      </c>
      <c r="G14">
        <v>11</v>
      </c>
      <c r="H14" t="s">
        <v>379</v>
      </c>
    </row>
    <row r="15" spans="1:8" x14ac:dyDescent="0.15">
      <c r="A15" t="str">
        <f t="shared" si="4"/>
        <v>ZIP0812</v>
      </c>
      <c r="B15" t="str">
        <f t="shared" si="1"/>
        <v>8 นิ้ว</v>
      </c>
      <c r="C15" t="str">
        <f t="shared" si="2"/>
        <v>12 นิ้ว</v>
      </c>
      <c r="D15">
        <v>120</v>
      </c>
      <c r="E15">
        <v>110</v>
      </c>
      <c r="F15">
        <v>8</v>
      </c>
      <c r="G15">
        <v>12</v>
      </c>
      <c r="H15" t="s">
        <v>379</v>
      </c>
    </row>
    <row r="16" spans="1:8" x14ac:dyDescent="0.15">
      <c r="A16" t="str">
        <f>CONCATENATE("ZIP0",F16,G16)</f>
        <v>ZIP0914</v>
      </c>
      <c r="B16" t="str">
        <f t="shared" si="1"/>
        <v>9 นิ้ว</v>
      </c>
      <c r="C16" t="str">
        <f t="shared" si="2"/>
        <v>14 นิ้ว</v>
      </c>
      <c r="D16">
        <v>120</v>
      </c>
      <c r="E16">
        <v>110</v>
      </c>
      <c r="F16">
        <v>9</v>
      </c>
      <c r="G16">
        <v>14</v>
      </c>
      <c r="H16" t="s">
        <v>379</v>
      </c>
    </row>
    <row r="17" spans="1:8" x14ac:dyDescent="0.15">
      <c r="A17" t="str">
        <f>CONCATENATE("ZIP",F17, G17)</f>
        <v>ZIP1015</v>
      </c>
      <c r="B17" t="str">
        <f t="shared" si="1"/>
        <v>10 นิ้ว</v>
      </c>
      <c r="C17" t="str">
        <f t="shared" si="2"/>
        <v>15 นิ้ว</v>
      </c>
      <c r="D17">
        <v>120</v>
      </c>
      <c r="E17">
        <v>110</v>
      </c>
      <c r="F17">
        <v>10</v>
      </c>
      <c r="G17">
        <v>15</v>
      </c>
      <c r="H17" t="s">
        <v>379</v>
      </c>
    </row>
    <row r="18" spans="1:8" x14ac:dyDescent="0.15">
      <c r="A18" t="str">
        <f t="shared" ref="A18:A21" si="5">CONCATENATE("ZIP",F18, G18)</f>
        <v>ZIP1218</v>
      </c>
      <c r="B18" t="str">
        <f t="shared" si="1"/>
        <v>12 นิ้ว</v>
      </c>
      <c r="C18" t="str">
        <f t="shared" si="2"/>
        <v>18 นิ้ว</v>
      </c>
      <c r="D18">
        <v>140</v>
      </c>
      <c r="E18">
        <v>130</v>
      </c>
      <c r="F18">
        <v>12</v>
      </c>
      <c r="G18">
        <v>18</v>
      </c>
      <c r="H18" t="s">
        <v>379</v>
      </c>
    </row>
    <row r="19" spans="1:8" x14ac:dyDescent="0.15">
      <c r="A19" t="str">
        <f t="shared" si="5"/>
        <v>ZIP1422</v>
      </c>
      <c r="B19" t="str">
        <f t="shared" si="1"/>
        <v>14 นิ้ว</v>
      </c>
      <c r="C19" t="str">
        <f t="shared" si="2"/>
        <v>22 นิ้ว</v>
      </c>
      <c r="D19">
        <v>150</v>
      </c>
      <c r="E19">
        <v>140</v>
      </c>
      <c r="F19">
        <v>14</v>
      </c>
      <c r="G19">
        <v>22</v>
      </c>
      <c r="H19" t="s">
        <v>379</v>
      </c>
    </row>
    <row r="20" spans="1:8" x14ac:dyDescent="0.15">
      <c r="A20" t="str">
        <f t="shared" si="5"/>
        <v>ZIP1624</v>
      </c>
      <c r="B20" t="str">
        <f t="shared" si="1"/>
        <v>16 นิ้ว</v>
      </c>
      <c r="C20" t="str">
        <f t="shared" si="2"/>
        <v>24 นิ้ว</v>
      </c>
      <c r="D20">
        <v>150</v>
      </c>
      <c r="E20">
        <v>140</v>
      </c>
      <c r="F20">
        <v>16</v>
      </c>
      <c r="G20">
        <v>24</v>
      </c>
      <c r="H20" t="s">
        <v>379</v>
      </c>
    </row>
    <row r="21" spans="1:8" x14ac:dyDescent="0.15">
      <c r="A21" t="str">
        <f t="shared" si="5"/>
        <v>ZIP2026</v>
      </c>
      <c r="B21" t="str">
        <f t="shared" si="1"/>
        <v>20 นิ้ว</v>
      </c>
      <c r="C21" t="str">
        <f t="shared" si="2"/>
        <v>26 นิ้ว</v>
      </c>
      <c r="D21">
        <v>250</v>
      </c>
      <c r="E21">
        <v>240</v>
      </c>
      <c r="F21">
        <v>20</v>
      </c>
      <c r="G21">
        <v>26</v>
      </c>
      <c r="H21" t="s">
        <v>379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G14" sqref="G14"/>
    </sheetView>
  </sheetViews>
  <sheetFormatPr baseColWidth="10" defaultRowHeight="13" x14ac:dyDescent="0.15"/>
  <sheetData>
    <row r="1" spans="1:9" x14ac:dyDescent="0.15">
      <c r="A1" t="s">
        <v>383</v>
      </c>
      <c r="B1" t="str">
        <f t="shared" ref="B1:B8" si="0">CONCATENATE(G1, I1)</f>
        <v>3.5 นิ้ว</v>
      </c>
      <c r="C1" t="str">
        <f t="shared" ref="C1:C8" si="1">CONCATENATE(H1,I1)</f>
        <v>6 นิ้ว</v>
      </c>
      <c r="D1">
        <v>40</v>
      </c>
      <c r="F1">
        <v>25</v>
      </c>
      <c r="G1">
        <v>3.5</v>
      </c>
      <c r="H1">
        <v>6</v>
      </c>
      <c r="I1" t="s">
        <v>379</v>
      </c>
    </row>
    <row r="2" spans="1:9" x14ac:dyDescent="0.15">
      <c r="A2" t="str">
        <f>CONCATENATE("CF0", G2, "0", H2)</f>
        <v>CF0407</v>
      </c>
      <c r="B2" t="str">
        <f t="shared" si="0"/>
        <v>4 นิ้ว</v>
      </c>
      <c r="C2" t="str">
        <f t="shared" si="1"/>
        <v>7 นิ้ว</v>
      </c>
      <c r="D2">
        <v>45</v>
      </c>
      <c r="F2">
        <v>25</v>
      </c>
      <c r="G2">
        <v>4</v>
      </c>
      <c r="H2">
        <v>7</v>
      </c>
      <c r="I2" t="s">
        <v>379</v>
      </c>
    </row>
    <row r="3" spans="1:9" x14ac:dyDescent="0.15">
      <c r="A3" t="str">
        <f>CONCATENATE("CF0", G3, "0", H3)</f>
        <v>CF0508</v>
      </c>
      <c r="B3" t="str">
        <f t="shared" si="0"/>
        <v>5 นิ้ว</v>
      </c>
      <c r="C3" t="str">
        <f t="shared" si="1"/>
        <v>8 นิ้ว</v>
      </c>
      <c r="D3">
        <v>55</v>
      </c>
      <c r="F3">
        <v>25</v>
      </c>
      <c r="G3">
        <v>5</v>
      </c>
      <c r="H3">
        <v>8</v>
      </c>
      <c r="I3" t="s">
        <v>379</v>
      </c>
    </row>
    <row r="4" spans="1:9" x14ac:dyDescent="0.15">
      <c r="A4" t="str">
        <f>CONCATENATE("CF0", G4, "0", H4)</f>
        <v>CF0609</v>
      </c>
      <c r="B4" t="str">
        <f t="shared" si="0"/>
        <v>6 นิ้ว</v>
      </c>
      <c r="C4" t="str">
        <f t="shared" si="1"/>
        <v>9 นิ้ว</v>
      </c>
      <c r="D4">
        <v>85</v>
      </c>
      <c r="F4">
        <v>25</v>
      </c>
      <c r="G4">
        <v>6</v>
      </c>
      <c r="H4">
        <v>9</v>
      </c>
      <c r="I4" t="s">
        <v>379</v>
      </c>
    </row>
    <row r="5" spans="1:9" x14ac:dyDescent="0.15">
      <c r="A5" t="str">
        <f>CONCATENATE("CF0", G5,  H5)</f>
        <v>CF0711</v>
      </c>
      <c r="B5" t="str">
        <f t="shared" si="0"/>
        <v>7 นิ้ว</v>
      </c>
      <c r="C5" t="str">
        <f t="shared" si="1"/>
        <v>11 นิ้ว</v>
      </c>
      <c r="D5">
        <v>130</v>
      </c>
      <c r="F5">
        <v>25</v>
      </c>
      <c r="G5">
        <v>7</v>
      </c>
      <c r="H5">
        <v>11</v>
      </c>
      <c r="I5" t="s">
        <v>379</v>
      </c>
    </row>
    <row r="6" spans="1:9" x14ac:dyDescent="0.15">
      <c r="A6" t="str">
        <f>CONCATENATE("CF0", G6,  H6)</f>
        <v>CF0812</v>
      </c>
      <c r="B6" t="str">
        <f t="shared" si="0"/>
        <v>8 นิ้ว</v>
      </c>
      <c r="C6" t="str">
        <f t="shared" si="1"/>
        <v>12 นิ้ว</v>
      </c>
      <c r="D6">
        <v>140</v>
      </c>
      <c r="F6">
        <v>25</v>
      </c>
      <c r="G6">
        <v>8</v>
      </c>
      <c r="H6">
        <v>12</v>
      </c>
      <c r="I6" t="s">
        <v>379</v>
      </c>
    </row>
    <row r="7" spans="1:9" x14ac:dyDescent="0.15">
      <c r="A7" t="str">
        <f>CONCATENATE("CF0", G7,  H7)</f>
        <v>CF0914</v>
      </c>
      <c r="B7" t="str">
        <f t="shared" si="0"/>
        <v>9 นิ้ว</v>
      </c>
      <c r="C7" t="str">
        <f t="shared" si="1"/>
        <v>14 นิ้ว</v>
      </c>
      <c r="D7">
        <v>150</v>
      </c>
      <c r="F7">
        <v>25</v>
      </c>
      <c r="G7">
        <v>9</v>
      </c>
      <c r="H7">
        <v>14</v>
      </c>
      <c r="I7" t="s">
        <v>379</v>
      </c>
    </row>
    <row r="8" spans="1:9" x14ac:dyDescent="0.15">
      <c r="A8" t="str">
        <f>CONCATENATE("CF", G8,  H8)</f>
        <v>CF1015</v>
      </c>
      <c r="B8" t="str">
        <f t="shared" si="0"/>
        <v>10 นิ้ว</v>
      </c>
      <c r="C8" t="str">
        <f t="shared" si="1"/>
        <v>15 นิ้ว</v>
      </c>
      <c r="D8">
        <v>160</v>
      </c>
      <c r="F8">
        <v>25</v>
      </c>
      <c r="G8">
        <v>10</v>
      </c>
      <c r="H8">
        <v>15</v>
      </c>
      <c r="I8" t="s">
        <v>379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sqref="A1:I8"/>
    </sheetView>
  </sheetViews>
  <sheetFormatPr baseColWidth="10" defaultRowHeight="13" x14ac:dyDescent="0.15"/>
  <sheetData>
    <row r="1" spans="1:9" x14ac:dyDescent="0.15">
      <c r="A1" t="s">
        <v>385</v>
      </c>
      <c r="B1" t="str">
        <f t="shared" ref="B1:B8" si="0">CONCATENATE(G1, I1)</f>
        <v>3.5 นิ้ว</v>
      </c>
      <c r="C1" t="str">
        <f t="shared" ref="C1:C8" si="1">CONCATENATE(H1,I1)</f>
        <v>6 นิ้ว</v>
      </c>
      <c r="D1">
        <v>40</v>
      </c>
      <c r="F1">
        <v>25</v>
      </c>
      <c r="G1">
        <v>3.5</v>
      </c>
      <c r="H1">
        <v>6</v>
      </c>
      <c r="I1" t="s">
        <v>379</v>
      </c>
    </row>
    <row r="2" spans="1:9" x14ac:dyDescent="0.15">
      <c r="A2" t="str">
        <f>CONCATENATE("CFW0", G2, "0", H2)</f>
        <v>CFW0407</v>
      </c>
      <c r="B2" t="str">
        <f t="shared" si="0"/>
        <v>4 นิ้ว</v>
      </c>
      <c r="C2" t="str">
        <f t="shared" si="1"/>
        <v>7 นิ้ว</v>
      </c>
      <c r="D2">
        <v>45</v>
      </c>
      <c r="F2">
        <v>25</v>
      </c>
      <c r="G2">
        <v>4</v>
      </c>
      <c r="H2">
        <v>7</v>
      </c>
      <c r="I2" t="s">
        <v>379</v>
      </c>
    </row>
    <row r="3" spans="1:9" x14ac:dyDescent="0.15">
      <c r="A3" t="str">
        <f>CONCATENATE("CFW0", G3, "0", H3)</f>
        <v>CFW0508</v>
      </c>
      <c r="B3" t="str">
        <f t="shared" si="0"/>
        <v>5 นิ้ว</v>
      </c>
      <c r="C3" t="str">
        <f t="shared" si="1"/>
        <v>8 นิ้ว</v>
      </c>
      <c r="D3">
        <v>55</v>
      </c>
      <c r="F3">
        <v>25</v>
      </c>
      <c r="G3">
        <v>5</v>
      </c>
      <c r="H3">
        <v>8</v>
      </c>
      <c r="I3" t="s">
        <v>379</v>
      </c>
    </row>
    <row r="4" spans="1:9" x14ac:dyDescent="0.15">
      <c r="A4" t="str">
        <f>CONCATENATE("CFW0", G4, "0", H4)</f>
        <v>CFW0609</v>
      </c>
      <c r="B4" t="str">
        <f t="shared" si="0"/>
        <v>6 นิ้ว</v>
      </c>
      <c r="C4" t="str">
        <f t="shared" si="1"/>
        <v>9 นิ้ว</v>
      </c>
      <c r="D4">
        <v>85</v>
      </c>
      <c r="F4">
        <v>25</v>
      </c>
      <c r="G4">
        <v>6</v>
      </c>
      <c r="H4">
        <v>9</v>
      </c>
      <c r="I4" t="s">
        <v>379</v>
      </c>
    </row>
    <row r="5" spans="1:9" x14ac:dyDescent="0.15">
      <c r="A5" t="str">
        <f>CONCATENATE("CFW0", G5,  H5)</f>
        <v>CFW0711</v>
      </c>
      <c r="B5" t="str">
        <f t="shared" si="0"/>
        <v>7 นิ้ว</v>
      </c>
      <c r="C5" t="str">
        <f t="shared" si="1"/>
        <v>11 นิ้ว</v>
      </c>
      <c r="D5">
        <v>130</v>
      </c>
      <c r="F5">
        <v>25</v>
      </c>
      <c r="G5">
        <v>7</v>
      </c>
      <c r="H5">
        <v>11</v>
      </c>
      <c r="I5" t="s">
        <v>379</v>
      </c>
    </row>
    <row r="6" spans="1:9" x14ac:dyDescent="0.15">
      <c r="A6" t="str">
        <f>CONCATENATE("CFW0", G6,  H6)</f>
        <v>CFW0812</v>
      </c>
      <c r="B6" t="str">
        <f t="shared" si="0"/>
        <v>8 นิ้ว</v>
      </c>
      <c r="C6" t="str">
        <f t="shared" si="1"/>
        <v>12 นิ้ว</v>
      </c>
      <c r="D6">
        <v>140</v>
      </c>
      <c r="F6">
        <v>25</v>
      </c>
      <c r="G6">
        <v>8</v>
      </c>
      <c r="H6">
        <v>12</v>
      </c>
      <c r="I6" t="s">
        <v>379</v>
      </c>
    </row>
    <row r="7" spans="1:9" x14ac:dyDescent="0.15">
      <c r="A7" t="str">
        <f>CONCATENATE("CFW0", G7,  H7)</f>
        <v>CFW0914</v>
      </c>
      <c r="B7" t="str">
        <f t="shared" si="0"/>
        <v>9 นิ้ว</v>
      </c>
      <c r="C7" t="str">
        <f t="shared" si="1"/>
        <v>14 นิ้ว</v>
      </c>
      <c r="D7">
        <v>150</v>
      </c>
      <c r="F7">
        <v>25</v>
      </c>
      <c r="G7">
        <v>9</v>
      </c>
      <c r="H7">
        <v>14</v>
      </c>
      <c r="I7" t="s">
        <v>379</v>
      </c>
    </row>
    <row r="8" spans="1:9" x14ac:dyDescent="0.15">
      <c r="A8" t="str">
        <f>CONCATENATE("CFW", G8,  H8)</f>
        <v>CFW1015</v>
      </c>
      <c r="B8" t="str">
        <f t="shared" si="0"/>
        <v>10 นิ้ว</v>
      </c>
      <c r="C8" t="str">
        <f t="shared" si="1"/>
        <v>15 นิ้ว</v>
      </c>
      <c r="D8">
        <v>160</v>
      </c>
      <c r="F8">
        <v>25</v>
      </c>
      <c r="G8">
        <v>10</v>
      </c>
      <c r="H8">
        <v>15</v>
      </c>
      <c r="I8" t="s">
        <v>379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sqref="A1:XFD16"/>
    </sheetView>
  </sheetViews>
  <sheetFormatPr baseColWidth="10" defaultRowHeight="13" x14ac:dyDescent="0.15"/>
  <sheetData>
    <row r="1" spans="1:15" ht="15.75" customHeight="1" x14ac:dyDescent="0.15">
      <c r="A1" s="1" t="s">
        <v>69</v>
      </c>
      <c r="B1" s="1">
        <v>130</v>
      </c>
      <c r="C1" s="1" t="s">
        <v>0</v>
      </c>
      <c r="D1" s="1" t="s">
        <v>347</v>
      </c>
      <c r="E1" s="1" t="s">
        <v>11</v>
      </c>
      <c r="F1" s="1" t="s">
        <v>349</v>
      </c>
      <c r="G1" s="1" t="s">
        <v>12</v>
      </c>
      <c r="H1" s="1">
        <v>180</v>
      </c>
      <c r="I1" s="1">
        <v>1</v>
      </c>
      <c r="J1" s="1">
        <v>5</v>
      </c>
      <c r="L1" s="1">
        <v>2.5</v>
      </c>
      <c r="M1" s="1">
        <v>6.35</v>
      </c>
      <c r="N1" s="1">
        <v>1.5</v>
      </c>
      <c r="O1" s="1">
        <v>3.81</v>
      </c>
    </row>
    <row r="2" spans="1:15" ht="15.75" customHeight="1" x14ac:dyDescent="0.15">
      <c r="A2" s="1" t="s">
        <v>70</v>
      </c>
      <c r="B2" s="1">
        <v>130</v>
      </c>
      <c r="C2" s="1" t="s">
        <v>0</v>
      </c>
      <c r="D2" s="1" t="s">
        <v>347</v>
      </c>
      <c r="E2" s="1" t="s">
        <v>11</v>
      </c>
      <c r="F2" s="1" t="s">
        <v>350</v>
      </c>
      <c r="G2" s="1" t="s">
        <v>13</v>
      </c>
      <c r="H2" s="1">
        <v>140</v>
      </c>
      <c r="I2" s="1">
        <v>1</v>
      </c>
      <c r="J2" s="1">
        <v>5</v>
      </c>
      <c r="L2" s="1">
        <v>3</v>
      </c>
      <c r="M2" s="1">
        <v>7.62</v>
      </c>
      <c r="N2" s="1">
        <v>1.5</v>
      </c>
      <c r="O2" s="1">
        <v>3.81</v>
      </c>
    </row>
    <row r="3" spans="1:15" ht="15.75" customHeight="1" x14ac:dyDescent="0.15">
      <c r="A3" s="1" t="s">
        <v>71</v>
      </c>
      <c r="B3" s="1">
        <v>130</v>
      </c>
      <c r="C3" s="1" t="s">
        <v>0</v>
      </c>
      <c r="D3" s="1" t="s">
        <v>347</v>
      </c>
      <c r="E3" s="1" t="s">
        <v>11</v>
      </c>
      <c r="F3" s="1" t="s">
        <v>352</v>
      </c>
      <c r="G3" s="1" t="s">
        <v>2</v>
      </c>
      <c r="H3" s="1">
        <v>140</v>
      </c>
      <c r="I3" s="1">
        <v>1</v>
      </c>
      <c r="J3" s="1">
        <v>5</v>
      </c>
      <c r="L3" s="1">
        <v>4</v>
      </c>
      <c r="M3" s="1">
        <v>10.16</v>
      </c>
      <c r="N3" s="1">
        <v>1.5</v>
      </c>
      <c r="O3" s="1">
        <v>3.81</v>
      </c>
    </row>
    <row r="4" spans="1:15" ht="15.75" customHeight="1" x14ac:dyDescent="0.15">
      <c r="A4" s="1" t="s">
        <v>72</v>
      </c>
      <c r="B4" s="1">
        <v>130</v>
      </c>
      <c r="C4" s="1" t="s">
        <v>0</v>
      </c>
      <c r="D4" s="1" t="s">
        <v>347</v>
      </c>
      <c r="E4" s="1" t="s">
        <v>11</v>
      </c>
      <c r="F4" s="1" t="s">
        <v>354</v>
      </c>
      <c r="G4" s="1" t="s">
        <v>3</v>
      </c>
      <c r="H4" s="1">
        <v>140</v>
      </c>
      <c r="I4" s="1">
        <v>1</v>
      </c>
      <c r="J4" s="1">
        <v>5</v>
      </c>
      <c r="L4" s="1">
        <v>5</v>
      </c>
      <c r="M4" s="1">
        <v>12.7</v>
      </c>
      <c r="N4" s="1">
        <v>1.5</v>
      </c>
      <c r="O4" s="1">
        <v>3.81</v>
      </c>
    </row>
    <row r="5" spans="1:15" ht="15.75" customHeight="1" x14ac:dyDescent="0.15">
      <c r="A5" s="1" t="s">
        <v>73</v>
      </c>
      <c r="B5" s="1">
        <v>130</v>
      </c>
      <c r="C5" s="1" t="s">
        <v>0</v>
      </c>
      <c r="D5" s="1" t="s">
        <v>347</v>
      </c>
      <c r="E5" s="1" t="s">
        <v>11</v>
      </c>
      <c r="F5" s="1" t="s">
        <v>356</v>
      </c>
      <c r="G5" s="1" t="s">
        <v>4</v>
      </c>
      <c r="H5" s="1">
        <v>140</v>
      </c>
      <c r="I5" s="1">
        <v>1</v>
      </c>
      <c r="J5" s="1">
        <v>5</v>
      </c>
      <c r="L5" s="1">
        <v>6</v>
      </c>
      <c r="M5" s="1">
        <v>15.24</v>
      </c>
      <c r="N5" s="1">
        <v>1.5</v>
      </c>
      <c r="O5" s="1">
        <v>3.81</v>
      </c>
    </row>
    <row r="6" spans="1:15" ht="15.75" customHeight="1" x14ac:dyDescent="0.15">
      <c r="A6" s="1" t="s">
        <v>74</v>
      </c>
      <c r="B6" s="1">
        <v>130</v>
      </c>
      <c r="C6" s="1" t="s">
        <v>0</v>
      </c>
      <c r="D6" s="1" t="s">
        <v>347</v>
      </c>
      <c r="E6" s="1" t="s">
        <v>11</v>
      </c>
      <c r="F6" s="1" t="s">
        <v>358</v>
      </c>
      <c r="G6" s="1" t="s">
        <v>5</v>
      </c>
      <c r="H6" s="1">
        <v>140</v>
      </c>
      <c r="I6" s="1">
        <v>1</v>
      </c>
      <c r="J6" s="1">
        <v>5</v>
      </c>
      <c r="L6" s="1">
        <v>7</v>
      </c>
      <c r="M6" s="1">
        <v>17.78</v>
      </c>
      <c r="N6" s="1">
        <v>1.5</v>
      </c>
      <c r="O6" s="1">
        <v>3.81</v>
      </c>
    </row>
    <row r="7" spans="1:15" ht="15.75" customHeight="1" x14ac:dyDescent="0.15">
      <c r="A7" s="1" t="s">
        <v>75</v>
      </c>
      <c r="B7" s="1">
        <v>130</v>
      </c>
      <c r="C7" s="1" t="s">
        <v>0</v>
      </c>
      <c r="D7" s="1" t="s">
        <v>347</v>
      </c>
      <c r="E7" s="1" t="s">
        <v>11</v>
      </c>
      <c r="F7" s="1" t="s">
        <v>360</v>
      </c>
      <c r="G7" s="1" t="s">
        <v>6</v>
      </c>
      <c r="H7" s="1">
        <v>140</v>
      </c>
      <c r="I7" s="1">
        <v>1</v>
      </c>
      <c r="J7" s="1">
        <v>5</v>
      </c>
      <c r="L7" s="1">
        <v>8</v>
      </c>
      <c r="M7" s="1">
        <v>20.32</v>
      </c>
      <c r="N7" s="1">
        <v>1.5</v>
      </c>
      <c r="O7" s="1">
        <v>3.81</v>
      </c>
    </row>
    <row r="8" spans="1:15" ht="15.75" customHeight="1" x14ac:dyDescent="0.15">
      <c r="A8" s="1" t="s">
        <v>76</v>
      </c>
      <c r="B8" s="1">
        <v>130</v>
      </c>
      <c r="C8" s="1" t="s">
        <v>0</v>
      </c>
      <c r="D8" s="1" t="s">
        <v>347</v>
      </c>
      <c r="E8" s="1" t="s">
        <v>11</v>
      </c>
      <c r="F8" s="1" t="s">
        <v>362</v>
      </c>
      <c r="G8" s="1" t="s">
        <v>7</v>
      </c>
      <c r="H8" s="1">
        <v>140</v>
      </c>
      <c r="I8" s="1">
        <v>1</v>
      </c>
      <c r="J8" s="1">
        <v>5</v>
      </c>
      <c r="L8" s="1">
        <v>9</v>
      </c>
      <c r="M8" s="1">
        <v>22.86</v>
      </c>
      <c r="N8" s="1">
        <v>1.5</v>
      </c>
      <c r="O8" s="1">
        <v>3.81</v>
      </c>
    </row>
    <row r="9" spans="1:15" ht="15.75" customHeight="1" x14ac:dyDescent="0.15">
      <c r="A9" s="1" t="s">
        <v>77</v>
      </c>
      <c r="B9" s="1">
        <v>130</v>
      </c>
      <c r="C9" s="1" t="s">
        <v>0</v>
      </c>
      <c r="D9" s="1" t="s">
        <v>347</v>
      </c>
      <c r="E9" s="1" t="s">
        <v>11</v>
      </c>
      <c r="F9" s="1" t="s">
        <v>364</v>
      </c>
      <c r="G9" s="1" t="s">
        <v>8</v>
      </c>
      <c r="H9" s="1">
        <v>140</v>
      </c>
      <c r="I9" s="1">
        <v>1</v>
      </c>
      <c r="J9" s="1">
        <v>5</v>
      </c>
      <c r="L9" s="1">
        <v>10</v>
      </c>
      <c r="M9" s="1">
        <v>25.4</v>
      </c>
      <c r="N9" s="1">
        <v>1.5</v>
      </c>
      <c r="O9" s="1">
        <v>3.81</v>
      </c>
    </row>
    <row r="10" spans="1:15" ht="15.75" customHeight="1" x14ac:dyDescent="0.15">
      <c r="A10" s="1" t="s">
        <v>78</v>
      </c>
      <c r="B10" s="1">
        <v>130</v>
      </c>
      <c r="C10" s="1" t="s">
        <v>0</v>
      </c>
      <c r="D10" s="1" t="s">
        <v>347</v>
      </c>
      <c r="E10" s="1" t="s">
        <v>11</v>
      </c>
      <c r="F10" s="1" t="s">
        <v>366</v>
      </c>
      <c r="G10" s="1" t="s">
        <v>9</v>
      </c>
      <c r="H10" s="1">
        <v>140</v>
      </c>
      <c r="I10" s="1">
        <v>1</v>
      </c>
      <c r="J10" s="1">
        <v>5</v>
      </c>
      <c r="L10" s="1">
        <v>12</v>
      </c>
      <c r="M10" s="1">
        <v>30.48</v>
      </c>
      <c r="N10" s="1">
        <v>1.5</v>
      </c>
      <c r="O10" s="1">
        <v>3.81</v>
      </c>
    </row>
    <row r="11" spans="1:15" ht="15.75" customHeight="1" x14ac:dyDescent="0.15">
      <c r="A11" s="1" t="s">
        <v>79</v>
      </c>
      <c r="B11" s="1">
        <v>130</v>
      </c>
      <c r="C11" s="1" t="s">
        <v>0</v>
      </c>
      <c r="D11" s="1" t="s">
        <v>347</v>
      </c>
      <c r="E11" s="1" t="s">
        <v>11</v>
      </c>
      <c r="F11" s="1" t="s">
        <v>368</v>
      </c>
      <c r="G11" s="1" t="s">
        <v>10</v>
      </c>
      <c r="H11" s="1">
        <v>140</v>
      </c>
      <c r="I11" s="1">
        <v>1</v>
      </c>
      <c r="J11" s="1">
        <v>5</v>
      </c>
      <c r="L11" s="1">
        <v>14</v>
      </c>
      <c r="M11" s="1">
        <v>35.56</v>
      </c>
      <c r="N11" s="1">
        <v>1.5</v>
      </c>
      <c r="O11" s="1">
        <v>3.81</v>
      </c>
    </row>
    <row r="12" spans="1:15" ht="15.75" customHeight="1" x14ac:dyDescent="0.15">
      <c r="A12" s="1" t="s">
        <v>80</v>
      </c>
      <c r="B12" s="1">
        <v>130</v>
      </c>
      <c r="C12" s="1" t="s">
        <v>0</v>
      </c>
      <c r="D12" s="1" t="s">
        <v>347</v>
      </c>
      <c r="E12" s="1" t="s">
        <v>11</v>
      </c>
      <c r="F12" s="1" t="s">
        <v>370</v>
      </c>
      <c r="G12" s="1" t="s">
        <v>14</v>
      </c>
      <c r="H12" s="1">
        <v>140</v>
      </c>
      <c r="I12" s="1">
        <v>1</v>
      </c>
      <c r="J12" s="1">
        <v>5</v>
      </c>
      <c r="L12" s="1">
        <v>16</v>
      </c>
      <c r="M12" s="1">
        <v>40.64</v>
      </c>
      <c r="N12" s="1">
        <v>1.5</v>
      </c>
      <c r="O12" s="1">
        <v>3.81</v>
      </c>
    </row>
    <row r="13" spans="1:15" ht="15.75" customHeight="1" x14ac:dyDescent="0.15">
      <c r="A13" s="1" t="s">
        <v>81</v>
      </c>
      <c r="B13" s="1">
        <v>130</v>
      </c>
      <c r="C13" s="1" t="s">
        <v>0</v>
      </c>
      <c r="D13" s="1" t="s">
        <v>347</v>
      </c>
      <c r="E13" s="1" t="s">
        <v>11</v>
      </c>
      <c r="F13" s="1" t="s">
        <v>371</v>
      </c>
      <c r="G13" s="1" t="s">
        <v>15</v>
      </c>
      <c r="H13" s="1">
        <v>140</v>
      </c>
      <c r="I13" s="1">
        <v>1</v>
      </c>
      <c r="J13" s="1">
        <v>5</v>
      </c>
      <c r="L13" s="1">
        <v>18</v>
      </c>
      <c r="M13" s="1">
        <v>45.72</v>
      </c>
      <c r="N13" s="1">
        <v>1.5</v>
      </c>
      <c r="O13" s="1">
        <v>3.81</v>
      </c>
    </row>
    <row r="14" spans="1:15" ht="15.75" customHeight="1" x14ac:dyDescent="0.15">
      <c r="A14" s="1" t="s">
        <v>82</v>
      </c>
      <c r="B14" s="1">
        <v>130</v>
      </c>
      <c r="C14" s="1" t="s">
        <v>0</v>
      </c>
      <c r="D14" s="1" t="s">
        <v>347</v>
      </c>
      <c r="E14" s="1" t="s">
        <v>11</v>
      </c>
      <c r="F14" s="1" t="s">
        <v>372</v>
      </c>
      <c r="G14" s="1" t="s">
        <v>16</v>
      </c>
      <c r="H14" s="1">
        <v>140</v>
      </c>
      <c r="I14" s="1">
        <v>1</v>
      </c>
      <c r="J14" s="1">
        <v>5</v>
      </c>
      <c r="L14" s="1">
        <v>20</v>
      </c>
      <c r="M14" s="1">
        <v>50.8</v>
      </c>
      <c r="N14" s="1">
        <v>1.5</v>
      </c>
      <c r="O14" s="1">
        <v>3.81</v>
      </c>
    </row>
    <row r="15" spans="1:15" ht="15.75" customHeight="1" x14ac:dyDescent="0.15">
      <c r="A15" s="1" t="s">
        <v>83</v>
      </c>
      <c r="B15" s="1">
        <v>130</v>
      </c>
      <c r="C15" s="1" t="s">
        <v>0</v>
      </c>
      <c r="D15" s="1" t="s">
        <v>347</v>
      </c>
      <c r="E15" s="1" t="s">
        <v>11</v>
      </c>
      <c r="F15" s="1" t="s">
        <v>373</v>
      </c>
      <c r="G15" s="1" t="s">
        <v>17</v>
      </c>
      <c r="H15" s="1">
        <v>140</v>
      </c>
      <c r="I15" s="1">
        <v>1</v>
      </c>
      <c r="J15" s="1">
        <v>5</v>
      </c>
      <c r="L15" s="1">
        <v>22</v>
      </c>
      <c r="M15" s="1">
        <v>55.88</v>
      </c>
      <c r="N15" s="1">
        <v>1.5</v>
      </c>
      <c r="O15" s="1">
        <v>3.81</v>
      </c>
    </row>
    <row r="16" spans="1:15" ht="15.75" customHeight="1" x14ac:dyDescent="0.15">
      <c r="A16" s="1" t="s">
        <v>84</v>
      </c>
      <c r="B16" s="1">
        <v>130</v>
      </c>
      <c r="C16" s="1" t="s">
        <v>0</v>
      </c>
      <c r="D16" s="1" t="s">
        <v>347</v>
      </c>
      <c r="E16" s="1" t="s">
        <v>11</v>
      </c>
      <c r="F16" s="1" t="s">
        <v>374</v>
      </c>
      <c r="G16" s="1" t="s">
        <v>18</v>
      </c>
      <c r="H16" s="1">
        <v>140</v>
      </c>
      <c r="I16" s="1">
        <v>1</v>
      </c>
      <c r="J16" s="1">
        <v>5</v>
      </c>
      <c r="L16" s="1">
        <v>24</v>
      </c>
      <c r="M16" s="1">
        <v>60.96</v>
      </c>
      <c r="N16" s="1">
        <v>1.5</v>
      </c>
      <c r="O16" s="1">
        <v>3.81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sqref="A1:I8"/>
    </sheetView>
  </sheetViews>
  <sheetFormatPr baseColWidth="10" defaultRowHeight="13" x14ac:dyDescent="0.15"/>
  <sheetData>
    <row r="1" spans="1:9" x14ac:dyDescent="0.15">
      <c r="A1" t="s">
        <v>384</v>
      </c>
      <c r="B1" t="str">
        <f t="shared" ref="B1:B8" si="0">CONCATENATE(G1, I1)</f>
        <v>3.5 นิ้ว</v>
      </c>
      <c r="C1" t="str">
        <f t="shared" ref="C1:C8" si="1">CONCATENATE(H1,I1)</f>
        <v>6 นิ้ว</v>
      </c>
      <c r="D1">
        <v>40</v>
      </c>
      <c r="F1">
        <v>25</v>
      </c>
      <c r="G1">
        <v>3.5</v>
      </c>
      <c r="H1">
        <v>6</v>
      </c>
      <c r="I1" t="s">
        <v>379</v>
      </c>
    </row>
    <row r="2" spans="1:9" x14ac:dyDescent="0.15">
      <c r="A2" t="str">
        <f>CONCATENATE("CFG0", G2, "0", H2)</f>
        <v>CFG0407</v>
      </c>
      <c r="B2" t="str">
        <f t="shared" si="0"/>
        <v>4 นิ้ว</v>
      </c>
      <c r="C2" t="str">
        <f t="shared" si="1"/>
        <v>7 นิ้ว</v>
      </c>
      <c r="D2">
        <v>45</v>
      </c>
      <c r="F2">
        <v>25</v>
      </c>
      <c r="G2">
        <v>4</v>
      </c>
      <c r="H2">
        <v>7</v>
      </c>
      <c r="I2" t="s">
        <v>379</v>
      </c>
    </row>
    <row r="3" spans="1:9" x14ac:dyDescent="0.15">
      <c r="A3" t="str">
        <f>CONCATENATE("CFG0", G3, "0", H3)</f>
        <v>CFG0508</v>
      </c>
      <c r="B3" t="str">
        <f t="shared" si="0"/>
        <v>5 นิ้ว</v>
      </c>
      <c r="C3" t="str">
        <f t="shared" si="1"/>
        <v>8 นิ้ว</v>
      </c>
      <c r="D3">
        <v>55</v>
      </c>
      <c r="F3">
        <v>25</v>
      </c>
      <c r="G3">
        <v>5</v>
      </c>
      <c r="H3">
        <v>8</v>
      </c>
      <c r="I3" t="s">
        <v>379</v>
      </c>
    </row>
    <row r="4" spans="1:9" x14ac:dyDescent="0.15">
      <c r="A4" t="str">
        <f>CONCATENATE("CFG0", G4, "0", H4)</f>
        <v>CFG0609</v>
      </c>
      <c r="B4" t="str">
        <f t="shared" si="0"/>
        <v>6 นิ้ว</v>
      </c>
      <c r="C4" t="str">
        <f t="shared" si="1"/>
        <v>9 นิ้ว</v>
      </c>
      <c r="D4">
        <v>85</v>
      </c>
      <c r="F4">
        <v>25</v>
      </c>
      <c r="G4">
        <v>6</v>
      </c>
      <c r="H4">
        <v>9</v>
      </c>
      <c r="I4" t="s">
        <v>379</v>
      </c>
    </row>
    <row r="5" spans="1:9" x14ac:dyDescent="0.15">
      <c r="A5" t="str">
        <f>CONCATENATE("CFG0", G5,  H5)</f>
        <v>CFG0711</v>
      </c>
      <c r="B5" t="str">
        <f t="shared" si="0"/>
        <v>7 นิ้ว</v>
      </c>
      <c r="C5" t="str">
        <f t="shared" si="1"/>
        <v>11 นิ้ว</v>
      </c>
      <c r="D5">
        <v>130</v>
      </c>
      <c r="F5">
        <v>25</v>
      </c>
      <c r="G5">
        <v>7</v>
      </c>
      <c r="H5">
        <v>11</v>
      </c>
      <c r="I5" t="s">
        <v>379</v>
      </c>
    </row>
    <row r="6" spans="1:9" x14ac:dyDescent="0.15">
      <c r="A6" t="str">
        <f>CONCATENATE("CFG0", G6,  H6)</f>
        <v>CFG0812</v>
      </c>
      <c r="B6" t="str">
        <f t="shared" si="0"/>
        <v>8 นิ้ว</v>
      </c>
      <c r="C6" t="str">
        <f t="shared" si="1"/>
        <v>12 นิ้ว</v>
      </c>
      <c r="D6">
        <v>140</v>
      </c>
      <c r="F6">
        <v>25</v>
      </c>
      <c r="G6">
        <v>8</v>
      </c>
      <c r="H6">
        <v>12</v>
      </c>
      <c r="I6" t="s">
        <v>379</v>
      </c>
    </row>
    <row r="7" spans="1:9" x14ac:dyDescent="0.15">
      <c r="A7" t="str">
        <f>CONCATENATE("CFG0", G7,  H7)</f>
        <v>CFG0914</v>
      </c>
      <c r="B7" t="str">
        <f t="shared" si="0"/>
        <v>9 นิ้ว</v>
      </c>
      <c r="C7" t="str">
        <f t="shared" si="1"/>
        <v>14 นิ้ว</v>
      </c>
      <c r="D7">
        <v>150</v>
      </c>
      <c r="F7">
        <v>25</v>
      </c>
      <c r="G7">
        <v>9</v>
      </c>
      <c r="H7">
        <v>14</v>
      </c>
      <c r="I7" t="s">
        <v>379</v>
      </c>
    </row>
    <row r="8" spans="1:9" x14ac:dyDescent="0.15">
      <c r="A8" t="str">
        <f>CONCATENATE("CFG", G8,  H8)</f>
        <v>CFG1015</v>
      </c>
      <c r="B8" t="str">
        <f t="shared" si="0"/>
        <v>10 นิ้ว</v>
      </c>
      <c r="C8" t="str">
        <f t="shared" si="1"/>
        <v>15 นิ้ว</v>
      </c>
      <c r="D8">
        <v>160</v>
      </c>
      <c r="F8">
        <v>25</v>
      </c>
      <c r="G8">
        <v>10</v>
      </c>
      <c r="H8">
        <v>15</v>
      </c>
      <c r="I8" t="s">
        <v>379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B1" sqref="B1"/>
    </sheetView>
  </sheetViews>
  <sheetFormatPr baseColWidth="10" defaultRowHeight="13" x14ac:dyDescent="0.15"/>
  <cols>
    <col min="1" max="1" width="21.83203125" customWidth="1"/>
  </cols>
  <sheetData>
    <row r="1" spans="1:9" x14ac:dyDescent="0.15">
      <c r="A1" t="s">
        <v>386</v>
      </c>
      <c r="B1" t="str">
        <f>CONCATENATE(G1, I1)</f>
        <v>3.5 นิ้ว</v>
      </c>
      <c r="C1" t="str">
        <f t="shared" ref="C1:C8" si="0">CONCATENATE(H1,I1)</f>
        <v>6 นิ้ว</v>
      </c>
      <c r="D1">
        <v>40</v>
      </c>
      <c r="F1">
        <v>25</v>
      </c>
      <c r="G1">
        <v>3.5</v>
      </c>
      <c r="H1">
        <v>6</v>
      </c>
      <c r="I1" t="s">
        <v>379</v>
      </c>
    </row>
    <row r="2" spans="1:9" x14ac:dyDescent="0.15">
      <c r="A2" t="str">
        <f>CONCATENATE("CFG0", G2, "0", H2)</f>
        <v>CFG0407</v>
      </c>
      <c r="B2" t="str">
        <f t="shared" ref="B1:B8" si="1">CONCATENATE(G2, I2)</f>
        <v>4 นิ้ว</v>
      </c>
      <c r="C2" t="str">
        <f t="shared" si="0"/>
        <v>7 นิ้ว</v>
      </c>
      <c r="D2">
        <v>45</v>
      </c>
      <c r="F2">
        <v>25</v>
      </c>
      <c r="G2">
        <v>4</v>
      </c>
      <c r="H2">
        <v>7</v>
      </c>
      <c r="I2" t="s">
        <v>379</v>
      </c>
    </row>
    <row r="3" spans="1:9" x14ac:dyDescent="0.15">
      <c r="A3" t="str">
        <f>CONCATENATE("CFG0", G3, "0", H3)</f>
        <v>CFG0508</v>
      </c>
      <c r="B3" t="str">
        <f t="shared" si="1"/>
        <v>5 นิ้ว</v>
      </c>
      <c r="C3" t="str">
        <f t="shared" si="0"/>
        <v>8 นิ้ว</v>
      </c>
      <c r="D3">
        <v>55</v>
      </c>
      <c r="F3">
        <v>25</v>
      </c>
      <c r="G3">
        <v>5</v>
      </c>
      <c r="H3">
        <v>8</v>
      </c>
      <c r="I3" t="s">
        <v>379</v>
      </c>
    </row>
    <row r="4" spans="1:9" x14ac:dyDescent="0.15">
      <c r="A4" t="str">
        <f>CONCATENATE("CFG0", G4, "0", H4)</f>
        <v>CFG0609</v>
      </c>
      <c r="B4" t="str">
        <f t="shared" si="1"/>
        <v>6 นิ้ว</v>
      </c>
      <c r="C4" t="str">
        <f t="shared" si="0"/>
        <v>9 นิ้ว</v>
      </c>
      <c r="D4">
        <v>85</v>
      </c>
      <c r="F4">
        <v>25</v>
      </c>
      <c r="G4">
        <v>6</v>
      </c>
      <c r="H4">
        <v>9</v>
      </c>
      <c r="I4" t="s">
        <v>379</v>
      </c>
    </row>
    <row r="5" spans="1:9" x14ac:dyDescent="0.15">
      <c r="A5" t="str">
        <f>CONCATENATE("CFG0", G5,  H5)</f>
        <v>CFG0711</v>
      </c>
      <c r="B5" t="str">
        <f t="shared" si="1"/>
        <v>7 นิ้ว</v>
      </c>
      <c r="C5" t="str">
        <f t="shared" si="0"/>
        <v>11 นิ้ว</v>
      </c>
      <c r="D5">
        <v>130</v>
      </c>
      <c r="F5">
        <v>25</v>
      </c>
      <c r="G5">
        <v>7</v>
      </c>
      <c r="H5">
        <v>11</v>
      </c>
      <c r="I5" t="s">
        <v>379</v>
      </c>
    </row>
    <row r="6" spans="1:9" x14ac:dyDescent="0.15">
      <c r="A6" t="str">
        <f>CONCATENATE("CFG0", G6,  H6)</f>
        <v>CFG0812</v>
      </c>
      <c r="B6" t="str">
        <f t="shared" si="1"/>
        <v>8 นิ้ว</v>
      </c>
      <c r="C6" t="str">
        <f t="shared" si="0"/>
        <v>12 นิ้ว</v>
      </c>
      <c r="D6">
        <v>140</v>
      </c>
      <c r="F6">
        <v>25</v>
      </c>
      <c r="G6">
        <v>8</v>
      </c>
      <c r="H6">
        <v>12</v>
      </c>
      <c r="I6" t="s">
        <v>379</v>
      </c>
    </row>
    <row r="7" spans="1:9" x14ac:dyDescent="0.15">
      <c r="A7" t="str">
        <f>CONCATENATE("CFG0", G7,  H7)</f>
        <v>CFG0914</v>
      </c>
      <c r="B7" t="str">
        <f t="shared" si="1"/>
        <v>9 นิ้ว</v>
      </c>
      <c r="C7" t="str">
        <f t="shared" si="0"/>
        <v>14 นิ้ว</v>
      </c>
      <c r="D7">
        <v>150</v>
      </c>
      <c r="F7">
        <v>25</v>
      </c>
      <c r="G7">
        <v>9</v>
      </c>
      <c r="H7">
        <v>14</v>
      </c>
      <c r="I7" t="s">
        <v>379</v>
      </c>
    </row>
    <row r="8" spans="1:9" x14ac:dyDescent="0.15">
      <c r="A8" t="str">
        <f>CONCATENATE("CFG", G8,  H8)</f>
        <v>CFG1015</v>
      </c>
      <c r="B8" t="str">
        <f t="shared" si="1"/>
        <v>10 นิ้ว</v>
      </c>
      <c r="C8" t="str">
        <f t="shared" si="0"/>
        <v>15 นิ้ว</v>
      </c>
      <c r="D8">
        <v>160</v>
      </c>
      <c r="F8">
        <v>25</v>
      </c>
      <c r="G8">
        <v>10</v>
      </c>
      <c r="H8">
        <v>15</v>
      </c>
      <c r="I8" t="s">
        <v>379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XFD21"/>
    </sheetView>
  </sheetViews>
  <sheetFormatPr baseColWidth="10" defaultRowHeight="13" x14ac:dyDescent="0.15"/>
  <sheetData>
    <row r="1" spans="1:15" ht="15.75" customHeight="1" x14ac:dyDescent="0.15">
      <c r="A1" s="1" t="s">
        <v>85</v>
      </c>
      <c r="B1" s="1">
        <v>120</v>
      </c>
      <c r="C1" s="1" t="s">
        <v>0</v>
      </c>
      <c r="D1" s="1" t="s">
        <v>348</v>
      </c>
      <c r="E1" s="1" t="s">
        <v>19</v>
      </c>
      <c r="F1" s="1" t="s">
        <v>350</v>
      </c>
      <c r="G1" s="1" t="s">
        <v>13</v>
      </c>
      <c r="H1" s="1">
        <v>130</v>
      </c>
      <c r="I1" s="1">
        <v>1</v>
      </c>
      <c r="J1" s="1">
        <v>5</v>
      </c>
      <c r="L1" s="1">
        <v>3</v>
      </c>
      <c r="M1" s="1">
        <v>7.62</v>
      </c>
      <c r="N1" s="1">
        <v>2</v>
      </c>
      <c r="O1" s="1">
        <v>5.08</v>
      </c>
    </row>
    <row r="2" spans="1:15" ht="15.75" customHeight="1" x14ac:dyDescent="0.15">
      <c r="A2" s="1" t="s">
        <v>86</v>
      </c>
      <c r="B2" s="1">
        <v>120</v>
      </c>
      <c r="C2" s="1" t="s">
        <v>0</v>
      </c>
      <c r="D2" s="1" t="s">
        <v>348</v>
      </c>
      <c r="E2" s="1" t="s">
        <v>19</v>
      </c>
      <c r="F2" s="1" t="s">
        <v>351</v>
      </c>
      <c r="G2" s="1" t="s">
        <v>20</v>
      </c>
      <c r="H2" s="1">
        <v>130</v>
      </c>
      <c r="I2" s="1">
        <v>1</v>
      </c>
      <c r="J2" s="1">
        <v>5</v>
      </c>
      <c r="L2" s="1">
        <v>3.5</v>
      </c>
      <c r="M2" s="1">
        <v>8.89</v>
      </c>
      <c r="N2" s="1">
        <v>2</v>
      </c>
      <c r="O2" s="1">
        <v>5.08</v>
      </c>
    </row>
    <row r="3" spans="1:15" ht="15.75" customHeight="1" x14ac:dyDescent="0.15">
      <c r="A3" s="1" t="s">
        <v>87</v>
      </c>
      <c r="B3" s="1">
        <v>120</v>
      </c>
      <c r="C3" s="1" t="s">
        <v>0</v>
      </c>
      <c r="D3" s="1" t="s">
        <v>348</v>
      </c>
      <c r="E3" s="1" t="s">
        <v>19</v>
      </c>
      <c r="F3" s="1" t="s">
        <v>352</v>
      </c>
      <c r="G3" s="1" t="s">
        <v>2</v>
      </c>
      <c r="H3" s="1">
        <v>130</v>
      </c>
      <c r="I3" s="1">
        <v>1</v>
      </c>
      <c r="J3" s="1">
        <v>5</v>
      </c>
      <c r="L3" s="1">
        <v>4</v>
      </c>
      <c r="M3" s="1">
        <v>10.16</v>
      </c>
      <c r="N3" s="1">
        <v>2</v>
      </c>
      <c r="O3" s="1">
        <v>5.08</v>
      </c>
    </row>
    <row r="4" spans="1:15" ht="15.75" customHeight="1" x14ac:dyDescent="0.15">
      <c r="A4" s="1" t="s">
        <v>88</v>
      </c>
      <c r="B4" s="1">
        <v>120</v>
      </c>
      <c r="C4" s="1" t="s">
        <v>0</v>
      </c>
      <c r="D4" s="1" t="s">
        <v>348</v>
      </c>
      <c r="E4" s="1" t="s">
        <v>19</v>
      </c>
      <c r="F4" s="1" t="s">
        <v>354</v>
      </c>
      <c r="G4" s="1" t="s">
        <v>3</v>
      </c>
      <c r="H4" s="1">
        <v>130</v>
      </c>
      <c r="I4" s="1">
        <v>1</v>
      </c>
      <c r="J4" s="1">
        <v>5</v>
      </c>
      <c r="L4" s="1">
        <v>5</v>
      </c>
      <c r="M4" s="1">
        <v>12.7</v>
      </c>
      <c r="N4" s="1">
        <v>2</v>
      </c>
      <c r="O4" s="1">
        <v>5.08</v>
      </c>
    </row>
    <row r="5" spans="1:15" ht="15.75" customHeight="1" x14ac:dyDescent="0.15">
      <c r="A5" s="1" t="s">
        <v>89</v>
      </c>
      <c r="B5" s="1">
        <v>120</v>
      </c>
      <c r="C5" s="1" t="s">
        <v>0</v>
      </c>
      <c r="D5" s="1" t="s">
        <v>348</v>
      </c>
      <c r="E5" s="1" t="s">
        <v>19</v>
      </c>
      <c r="F5" s="1" t="s">
        <v>356</v>
      </c>
      <c r="G5" s="1" t="s">
        <v>4</v>
      </c>
      <c r="H5" s="1">
        <v>130</v>
      </c>
      <c r="I5" s="1">
        <v>1</v>
      </c>
      <c r="J5" s="1">
        <v>5</v>
      </c>
      <c r="L5" s="1">
        <v>6</v>
      </c>
      <c r="M5" s="1">
        <v>15.24</v>
      </c>
      <c r="N5" s="1">
        <v>2</v>
      </c>
      <c r="O5" s="1">
        <v>5.08</v>
      </c>
    </row>
    <row r="6" spans="1:15" ht="15.75" customHeight="1" x14ac:dyDescent="0.15">
      <c r="A6" s="1" t="s">
        <v>90</v>
      </c>
      <c r="B6" s="1">
        <v>120</v>
      </c>
      <c r="C6" s="1" t="s">
        <v>0</v>
      </c>
      <c r="D6" s="1" t="s">
        <v>348</v>
      </c>
      <c r="E6" s="1" t="s">
        <v>19</v>
      </c>
      <c r="F6" s="1" t="s">
        <v>358</v>
      </c>
      <c r="G6" s="1" t="s">
        <v>5</v>
      </c>
      <c r="H6" s="1">
        <v>130</v>
      </c>
      <c r="I6" s="1">
        <v>1</v>
      </c>
      <c r="J6" s="1">
        <v>5</v>
      </c>
      <c r="L6" s="1">
        <v>7</v>
      </c>
      <c r="M6" s="1">
        <v>17.78</v>
      </c>
      <c r="N6" s="1">
        <v>2</v>
      </c>
      <c r="O6" s="1">
        <v>5.08</v>
      </c>
    </row>
    <row r="7" spans="1:15" ht="15.75" customHeight="1" x14ac:dyDescent="0.15">
      <c r="A7" s="1" t="s">
        <v>91</v>
      </c>
      <c r="B7" s="1">
        <v>120</v>
      </c>
      <c r="C7" s="1" t="s">
        <v>0</v>
      </c>
      <c r="D7" s="1" t="s">
        <v>348</v>
      </c>
      <c r="E7" s="1" t="s">
        <v>19</v>
      </c>
      <c r="F7" s="1" t="s">
        <v>360</v>
      </c>
      <c r="G7" s="1" t="s">
        <v>6</v>
      </c>
      <c r="H7" s="1">
        <v>130</v>
      </c>
      <c r="I7" s="1">
        <v>1</v>
      </c>
      <c r="J7" s="1">
        <v>5</v>
      </c>
      <c r="L7" s="1">
        <v>8</v>
      </c>
      <c r="M7" s="1">
        <v>20.32</v>
      </c>
      <c r="N7" s="1">
        <v>2</v>
      </c>
      <c r="O7" s="1">
        <v>5.08</v>
      </c>
    </row>
    <row r="8" spans="1:15" ht="15.75" customHeight="1" x14ac:dyDescent="0.15">
      <c r="A8" s="1" t="s">
        <v>92</v>
      </c>
      <c r="B8" s="1">
        <v>120</v>
      </c>
      <c r="C8" s="1" t="s">
        <v>0</v>
      </c>
      <c r="D8" s="1" t="s">
        <v>348</v>
      </c>
      <c r="E8" s="1" t="s">
        <v>19</v>
      </c>
      <c r="F8" s="1" t="s">
        <v>362</v>
      </c>
      <c r="G8" s="1" t="s">
        <v>7</v>
      </c>
      <c r="H8" s="1">
        <v>130</v>
      </c>
      <c r="I8" s="1">
        <v>1</v>
      </c>
      <c r="J8" s="1">
        <v>5</v>
      </c>
      <c r="L8" s="1">
        <v>9</v>
      </c>
      <c r="M8" s="1">
        <v>22.86</v>
      </c>
      <c r="N8" s="1">
        <v>2</v>
      </c>
      <c r="O8" s="1">
        <v>5.08</v>
      </c>
    </row>
    <row r="9" spans="1:15" ht="15.75" customHeight="1" x14ac:dyDescent="0.15">
      <c r="A9" s="1" t="s">
        <v>93</v>
      </c>
      <c r="B9" s="1">
        <v>120</v>
      </c>
      <c r="C9" s="1" t="s">
        <v>0</v>
      </c>
      <c r="D9" s="1" t="s">
        <v>348</v>
      </c>
      <c r="E9" s="1" t="s">
        <v>19</v>
      </c>
      <c r="F9" s="1" t="s">
        <v>364</v>
      </c>
      <c r="G9" s="1" t="s">
        <v>8</v>
      </c>
      <c r="H9" s="1">
        <v>130</v>
      </c>
      <c r="I9" s="1">
        <v>1</v>
      </c>
      <c r="J9" s="1">
        <v>5</v>
      </c>
      <c r="L9" s="1">
        <v>10</v>
      </c>
      <c r="M9" s="1">
        <v>25.4</v>
      </c>
      <c r="N9" s="1">
        <v>2</v>
      </c>
      <c r="O9" s="1">
        <v>5.08</v>
      </c>
    </row>
    <row r="10" spans="1:15" ht="15.75" customHeight="1" x14ac:dyDescent="0.15">
      <c r="A10" s="1" t="s">
        <v>94</v>
      </c>
      <c r="B10" s="1">
        <v>120</v>
      </c>
      <c r="C10" s="1" t="s">
        <v>0</v>
      </c>
      <c r="D10" s="1" t="s">
        <v>348</v>
      </c>
      <c r="E10" s="1" t="s">
        <v>19</v>
      </c>
      <c r="F10" s="1" t="s">
        <v>366</v>
      </c>
      <c r="G10" s="1" t="s">
        <v>9</v>
      </c>
      <c r="H10" s="1">
        <v>130</v>
      </c>
      <c r="I10" s="1">
        <v>1</v>
      </c>
      <c r="J10" s="1">
        <v>5</v>
      </c>
      <c r="L10" s="1">
        <v>12</v>
      </c>
      <c r="M10" s="1">
        <v>30.48</v>
      </c>
      <c r="N10" s="1">
        <v>2</v>
      </c>
      <c r="O10" s="1">
        <v>5.08</v>
      </c>
    </row>
    <row r="11" spans="1:15" ht="15.75" customHeight="1" x14ac:dyDescent="0.15">
      <c r="A11" s="1" t="s">
        <v>95</v>
      </c>
      <c r="B11" s="1">
        <v>120</v>
      </c>
      <c r="C11" s="1" t="s">
        <v>0</v>
      </c>
      <c r="D11" s="1" t="s">
        <v>348</v>
      </c>
      <c r="E11" s="1" t="s">
        <v>19</v>
      </c>
      <c r="F11" s="1" t="s">
        <v>368</v>
      </c>
      <c r="G11" s="1" t="s">
        <v>10</v>
      </c>
      <c r="H11" s="1">
        <v>130</v>
      </c>
      <c r="I11" s="1">
        <v>1</v>
      </c>
      <c r="J11" s="1">
        <v>5</v>
      </c>
      <c r="L11" s="1">
        <v>14</v>
      </c>
      <c r="M11" s="1">
        <v>35.56</v>
      </c>
      <c r="N11" s="1">
        <v>2</v>
      </c>
      <c r="O11" s="1">
        <v>5.08</v>
      </c>
    </row>
    <row r="12" spans="1:15" ht="15.75" customHeight="1" x14ac:dyDescent="0.15">
      <c r="A12" s="1" t="s">
        <v>96</v>
      </c>
      <c r="B12" s="1">
        <v>120</v>
      </c>
      <c r="C12" s="1" t="s">
        <v>0</v>
      </c>
      <c r="D12" s="1" t="s">
        <v>348</v>
      </c>
      <c r="E12" s="1" t="s">
        <v>19</v>
      </c>
      <c r="F12" s="1" t="s">
        <v>370</v>
      </c>
      <c r="G12" s="1" t="s">
        <v>14</v>
      </c>
      <c r="H12" s="1">
        <v>130</v>
      </c>
      <c r="I12" s="1">
        <v>1</v>
      </c>
      <c r="J12" s="1">
        <v>5</v>
      </c>
      <c r="L12" s="1">
        <v>16</v>
      </c>
      <c r="M12" s="1">
        <v>40.64</v>
      </c>
      <c r="N12" s="1">
        <v>2</v>
      </c>
      <c r="O12" s="1">
        <v>5.08</v>
      </c>
    </row>
    <row r="13" spans="1:15" ht="15.75" customHeight="1" x14ac:dyDescent="0.15">
      <c r="A13" s="1" t="s">
        <v>97</v>
      </c>
      <c r="B13" s="1">
        <v>120</v>
      </c>
      <c r="C13" s="1" t="s">
        <v>0</v>
      </c>
      <c r="D13" s="1" t="s">
        <v>348</v>
      </c>
      <c r="E13" s="1" t="s">
        <v>19</v>
      </c>
      <c r="F13" s="1" t="s">
        <v>371</v>
      </c>
      <c r="G13" s="1" t="s">
        <v>15</v>
      </c>
      <c r="H13" s="1">
        <v>130</v>
      </c>
      <c r="I13" s="1">
        <v>1</v>
      </c>
      <c r="J13" s="1">
        <v>5</v>
      </c>
      <c r="L13" s="1">
        <v>18</v>
      </c>
      <c r="M13" s="1">
        <v>45.72</v>
      </c>
      <c r="N13" s="1">
        <v>2</v>
      </c>
      <c r="O13" s="1">
        <v>5.08</v>
      </c>
    </row>
    <row r="14" spans="1:15" ht="15.75" customHeight="1" x14ac:dyDescent="0.15">
      <c r="A14" s="1" t="s">
        <v>98</v>
      </c>
      <c r="B14" s="1">
        <v>120</v>
      </c>
      <c r="C14" s="1" t="s">
        <v>0</v>
      </c>
      <c r="D14" s="1" t="s">
        <v>348</v>
      </c>
      <c r="E14" s="1" t="s">
        <v>19</v>
      </c>
      <c r="F14" s="1" t="s">
        <v>372</v>
      </c>
      <c r="G14" s="1" t="s">
        <v>16</v>
      </c>
      <c r="H14" s="1">
        <v>130</v>
      </c>
      <c r="I14" s="1">
        <v>1</v>
      </c>
      <c r="J14" s="1">
        <v>5</v>
      </c>
      <c r="L14" s="1">
        <v>20</v>
      </c>
      <c r="M14" s="1">
        <v>50.8</v>
      </c>
      <c r="N14" s="1">
        <v>2</v>
      </c>
      <c r="O14" s="1">
        <v>5.08</v>
      </c>
    </row>
    <row r="15" spans="1:15" ht="15.75" customHeight="1" x14ac:dyDescent="0.15">
      <c r="A15" s="1" t="s">
        <v>99</v>
      </c>
      <c r="B15" s="1">
        <v>120</v>
      </c>
      <c r="C15" s="1" t="s">
        <v>0</v>
      </c>
      <c r="D15" s="1" t="s">
        <v>348</v>
      </c>
      <c r="E15" s="1" t="s">
        <v>19</v>
      </c>
      <c r="F15" s="1" t="s">
        <v>373</v>
      </c>
      <c r="G15" s="1" t="s">
        <v>17</v>
      </c>
      <c r="H15" s="1">
        <v>130</v>
      </c>
      <c r="I15" s="1">
        <v>1</v>
      </c>
      <c r="J15" s="1">
        <v>5</v>
      </c>
      <c r="L15" s="1">
        <v>22</v>
      </c>
      <c r="M15" s="1">
        <v>55.88</v>
      </c>
      <c r="N15" s="1">
        <v>2</v>
      </c>
      <c r="O15" s="1">
        <v>5.08</v>
      </c>
    </row>
    <row r="16" spans="1:15" ht="15.75" customHeight="1" x14ac:dyDescent="0.15">
      <c r="A16" s="1" t="s">
        <v>100</v>
      </c>
      <c r="B16" s="1">
        <v>120</v>
      </c>
      <c r="C16" s="1" t="s">
        <v>0</v>
      </c>
      <c r="D16" s="1" t="s">
        <v>348</v>
      </c>
      <c r="E16" s="1" t="s">
        <v>19</v>
      </c>
      <c r="F16" s="1" t="s">
        <v>374</v>
      </c>
      <c r="G16" s="1" t="s">
        <v>18</v>
      </c>
      <c r="H16" s="1">
        <v>130</v>
      </c>
      <c r="I16" s="1">
        <v>1</v>
      </c>
      <c r="J16" s="1">
        <v>5</v>
      </c>
      <c r="L16" s="1">
        <v>24</v>
      </c>
      <c r="M16" s="1">
        <v>60.96</v>
      </c>
      <c r="N16" s="1">
        <v>2</v>
      </c>
      <c r="O16" s="1">
        <v>5.08</v>
      </c>
    </row>
    <row r="17" spans="1:15" ht="15.75" customHeight="1" x14ac:dyDescent="0.15">
      <c r="A17" s="1" t="s">
        <v>101</v>
      </c>
      <c r="B17" s="1">
        <v>120</v>
      </c>
      <c r="C17" s="1" t="s">
        <v>0</v>
      </c>
      <c r="D17" s="1" t="s">
        <v>349</v>
      </c>
      <c r="E17" s="1" t="s">
        <v>21</v>
      </c>
      <c r="F17" s="1" t="s">
        <v>350</v>
      </c>
      <c r="G17" s="1" t="s">
        <v>13</v>
      </c>
      <c r="H17" s="1">
        <v>130</v>
      </c>
      <c r="I17" s="1">
        <v>1</v>
      </c>
      <c r="J17" s="1">
        <v>5</v>
      </c>
      <c r="L17" s="1">
        <v>3</v>
      </c>
      <c r="M17" s="1">
        <v>7.62</v>
      </c>
      <c r="N17" s="1">
        <v>2.5</v>
      </c>
      <c r="O17" s="1">
        <v>6.35</v>
      </c>
    </row>
    <row r="18" spans="1:15" ht="15.75" customHeight="1" x14ac:dyDescent="0.15">
      <c r="A18" s="1" t="s">
        <v>102</v>
      </c>
      <c r="B18" s="1">
        <v>120</v>
      </c>
      <c r="C18" s="1" t="s">
        <v>0</v>
      </c>
      <c r="D18" s="1" t="s">
        <v>349</v>
      </c>
      <c r="E18" s="1" t="s">
        <v>21</v>
      </c>
      <c r="F18" s="1" t="s">
        <v>351</v>
      </c>
      <c r="G18" s="1" t="s">
        <v>20</v>
      </c>
      <c r="H18" s="1">
        <v>130</v>
      </c>
      <c r="I18" s="1">
        <v>1</v>
      </c>
      <c r="J18" s="1">
        <v>5</v>
      </c>
      <c r="L18" s="1">
        <v>3.5</v>
      </c>
      <c r="M18" s="1">
        <v>8.89</v>
      </c>
      <c r="N18" s="1">
        <v>2.5</v>
      </c>
      <c r="O18" s="1">
        <v>6.35</v>
      </c>
    </row>
    <row r="19" spans="1:15" ht="15.75" customHeight="1" x14ac:dyDescent="0.15">
      <c r="A19" s="1" t="s">
        <v>103</v>
      </c>
      <c r="B19" s="1">
        <v>120</v>
      </c>
      <c r="C19" s="1" t="s">
        <v>0</v>
      </c>
      <c r="D19" s="1" t="s">
        <v>349</v>
      </c>
      <c r="E19" s="1" t="s">
        <v>21</v>
      </c>
      <c r="F19" s="1" t="s">
        <v>352</v>
      </c>
      <c r="G19" s="1" t="s">
        <v>2</v>
      </c>
      <c r="H19" s="1">
        <v>130</v>
      </c>
      <c r="I19" s="1">
        <v>1</v>
      </c>
      <c r="J19" s="1">
        <v>5</v>
      </c>
      <c r="L19" s="1">
        <v>4</v>
      </c>
      <c r="M19" s="1">
        <v>10.16</v>
      </c>
      <c r="N19" s="1">
        <v>2.5</v>
      </c>
      <c r="O19" s="1">
        <v>6.35</v>
      </c>
    </row>
    <row r="20" spans="1:15" ht="15.75" customHeight="1" x14ac:dyDescent="0.15">
      <c r="A20" s="1" t="s">
        <v>104</v>
      </c>
      <c r="B20" s="1">
        <v>120</v>
      </c>
      <c r="C20" s="1" t="s">
        <v>0</v>
      </c>
      <c r="D20" s="1" t="s">
        <v>349</v>
      </c>
      <c r="E20" s="1" t="s">
        <v>21</v>
      </c>
      <c r="F20" s="1" t="s">
        <v>354</v>
      </c>
      <c r="G20" s="1" t="s">
        <v>3</v>
      </c>
      <c r="H20" s="1">
        <v>130</v>
      </c>
      <c r="I20" s="1">
        <v>1</v>
      </c>
      <c r="J20" s="1">
        <v>5</v>
      </c>
      <c r="L20" s="1">
        <v>5</v>
      </c>
      <c r="M20" s="1">
        <v>12.7</v>
      </c>
      <c r="N20" s="1">
        <v>2.5</v>
      </c>
      <c r="O20" s="1">
        <v>6.35</v>
      </c>
    </row>
    <row r="21" spans="1:15" ht="15.75" customHeight="1" x14ac:dyDescent="0.15">
      <c r="A21" s="1" t="s">
        <v>105</v>
      </c>
      <c r="B21" s="1">
        <v>120</v>
      </c>
      <c r="C21" s="1" t="s">
        <v>0</v>
      </c>
      <c r="D21" s="1" t="s">
        <v>349</v>
      </c>
      <c r="E21" s="1" t="s">
        <v>21</v>
      </c>
      <c r="F21" s="1" t="s">
        <v>356</v>
      </c>
      <c r="G21" s="1" t="s">
        <v>4</v>
      </c>
      <c r="H21" s="1">
        <v>130</v>
      </c>
      <c r="I21" s="1">
        <v>1</v>
      </c>
      <c r="J21" s="1">
        <v>5</v>
      </c>
      <c r="L21" s="1">
        <v>6</v>
      </c>
      <c r="M21" s="1">
        <v>15.24</v>
      </c>
      <c r="N21" s="1">
        <v>2.5</v>
      </c>
      <c r="O21" s="1">
        <v>6.35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sqref="A1:XFD11"/>
    </sheetView>
  </sheetViews>
  <sheetFormatPr baseColWidth="10" defaultRowHeight="13" x14ac:dyDescent="0.15"/>
  <sheetData>
    <row r="1" spans="1:15" ht="15.75" customHeight="1" x14ac:dyDescent="0.15">
      <c r="A1" s="1" t="s">
        <v>106</v>
      </c>
      <c r="B1" s="1">
        <v>120</v>
      </c>
      <c r="C1" s="1" t="s">
        <v>0</v>
      </c>
      <c r="D1" s="1" t="s">
        <v>349</v>
      </c>
      <c r="E1" s="1" t="s">
        <v>21</v>
      </c>
      <c r="F1" s="1" t="s">
        <v>358</v>
      </c>
      <c r="G1" s="1" t="s">
        <v>5</v>
      </c>
      <c r="H1" s="1">
        <v>130</v>
      </c>
      <c r="I1" s="1">
        <v>1</v>
      </c>
      <c r="J1" s="1">
        <v>5</v>
      </c>
      <c r="L1" s="1">
        <v>7</v>
      </c>
      <c r="M1" s="1">
        <v>17.78</v>
      </c>
      <c r="N1" s="1">
        <v>2.5</v>
      </c>
      <c r="O1" s="1">
        <v>6.35</v>
      </c>
    </row>
    <row r="2" spans="1:15" ht="15.75" customHeight="1" x14ac:dyDescent="0.15">
      <c r="A2" s="1" t="s">
        <v>107</v>
      </c>
      <c r="B2" s="1">
        <v>120</v>
      </c>
      <c r="C2" s="1" t="s">
        <v>0</v>
      </c>
      <c r="D2" s="1" t="s">
        <v>349</v>
      </c>
      <c r="E2" s="1" t="s">
        <v>21</v>
      </c>
      <c r="F2" s="1" t="s">
        <v>360</v>
      </c>
      <c r="G2" s="1" t="s">
        <v>6</v>
      </c>
      <c r="H2" s="1">
        <v>130</v>
      </c>
      <c r="I2" s="1">
        <v>1</v>
      </c>
      <c r="J2" s="1">
        <v>5</v>
      </c>
      <c r="L2" s="1">
        <v>8</v>
      </c>
      <c r="M2" s="1">
        <v>20.32</v>
      </c>
      <c r="N2" s="1">
        <v>2.5</v>
      </c>
      <c r="O2" s="1">
        <v>6.35</v>
      </c>
    </row>
    <row r="3" spans="1:15" ht="15.75" customHeight="1" x14ac:dyDescent="0.15">
      <c r="A3" s="1" t="s">
        <v>108</v>
      </c>
      <c r="B3" s="1">
        <v>120</v>
      </c>
      <c r="C3" s="1" t="s">
        <v>0</v>
      </c>
      <c r="D3" s="1" t="s">
        <v>349</v>
      </c>
      <c r="E3" s="1" t="s">
        <v>21</v>
      </c>
      <c r="F3" s="1" t="s">
        <v>362</v>
      </c>
      <c r="G3" s="1" t="s">
        <v>7</v>
      </c>
      <c r="H3" s="1">
        <v>130</v>
      </c>
      <c r="I3" s="1">
        <v>1</v>
      </c>
      <c r="J3" s="1">
        <v>5</v>
      </c>
      <c r="L3" s="1">
        <v>9</v>
      </c>
      <c r="M3" s="1">
        <v>22.86</v>
      </c>
      <c r="N3" s="1">
        <v>2.5</v>
      </c>
      <c r="O3" s="1">
        <v>6.35</v>
      </c>
    </row>
    <row r="4" spans="1:15" x14ac:dyDescent="0.15">
      <c r="A4" s="1" t="s">
        <v>109</v>
      </c>
      <c r="B4" s="1">
        <v>120</v>
      </c>
      <c r="C4" s="1" t="s">
        <v>0</v>
      </c>
      <c r="D4" s="1" t="s">
        <v>349</v>
      </c>
      <c r="E4" s="1" t="s">
        <v>21</v>
      </c>
      <c r="F4" s="1" t="s">
        <v>364</v>
      </c>
      <c r="G4" s="1" t="s">
        <v>8</v>
      </c>
      <c r="H4" s="1">
        <v>130</v>
      </c>
      <c r="I4" s="1">
        <v>1</v>
      </c>
      <c r="J4" s="1">
        <v>5</v>
      </c>
      <c r="L4" s="1">
        <v>10</v>
      </c>
      <c r="M4" s="1">
        <v>25.4</v>
      </c>
      <c r="N4" s="1">
        <v>2.5</v>
      </c>
      <c r="O4" s="1">
        <v>6.35</v>
      </c>
    </row>
    <row r="5" spans="1:15" x14ac:dyDescent="0.15">
      <c r="A5" s="1" t="s">
        <v>110</v>
      </c>
      <c r="B5" s="1">
        <v>120</v>
      </c>
      <c r="C5" s="1" t="s">
        <v>0</v>
      </c>
      <c r="D5" s="1" t="s">
        <v>349</v>
      </c>
      <c r="E5" s="1" t="s">
        <v>21</v>
      </c>
      <c r="F5" s="1" t="s">
        <v>366</v>
      </c>
      <c r="G5" s="1" t="s">
        <v>9</v>
      </c>
      <c r="H5" s="1">
        <v>130</v>
      </c>
      <c r="I5" s="1">
        <v>1</v>
      </c>
      <c r="J5" s="1">
        <v>5</v>
      </c>
      <c r="L5" s="1">
        <v>12</v>
      </c>
      <c r="M5" s="1">
        <v>30.48</v>
      </c>
      <c r="N5" s="1">
        <v>2.5</v>
      </c>
      <c r="O5" s="1">
        <v>6.35</v>
      </c>
    </row>
    <row r="6" spans="1:15" x14ac:dyDescent="0.15">
      <c r="A6" s="1" t="s">
        <v>111</v>
      </c>
      <c r="B6" s="1">
        <v>120</v>
      </c>
      <c r="C6" s="1" t="s">
        <v>0</v>
      </c>
      <c r="D6" s="1" t="s">
        <v>349</v>
      </c>
      <c r="E6" s="1" t="s">
        <v>21</v>
      </c>
      <c r="F6" s="1" t="s">
        <v>368</v>
      </c>
      <c r="G6" s="1" t="s">
        <v>10</v>
      </c>
      <c r="H6" s="1">
        <v>130</v>
      </c>
      <c r="I6" s="1">
        <v>1</v>
      </c>
      <c r="J6" s="1">
        <v>5</v>
      </c>
      <c r="L6" s="1">
        <v>14</v>
      </c>
      <c r="M6" s="1">
        <v>35.56</v>
      </c>
      <c r="N6" s="1">
        <v>2.5</v>
      </c>
      <c r="O6" s="1">
        <v>6.35</v>
      </c>
    </row>
    <row r="7" spans="1:15" x14ac:dyDescent="0.15">
      <c r="A7" s="1" t="s">
        <v>112</v>
      </c>
      <c r="B7" s="1">
        <v>120</v>
      </c>
      <c r="C7" s="1" t="s">
        <v>0</v>
      </c>
      <c r="D7" s="1" t="s">
        <v>349</v>
      </c>
      <c r="E7" s="1" t="s">
        <v>21</v>
      </c>
      <c r="F7" s="1" t="s">
        <v>370</v>
      </c>
      <c r="G7" s="1" t="s">
        <v>14</v>
      </c>
      <c r="H7" s="1">
        <v>130</v>
      </c>
      <c r="I7" s="1">
        <v>1</v>
      </c>
      <c r="J7" s="1">
        <v>5</v>
      </c>
      <c r="L7" s="1">
        <v>16</v>
      </c>
      <c r="M7" s="1">
        <v>40.64</v>
      </c>
      <c r="N7" s="1">
        <v>2.5</v>
      </c>
      <c r="O7" s="1">
        <v>6.35</v>
      </c>
    </row>
    <row r="8" spans="1:15" x14ac:dyDescent="0.15">
      <c r="A8" s="1" t="s">
        <v>113</v>
      </c>
      <c r="B8" s="1">
        <v>120</v>
      </c>
      <c r="C8" s="1" t="s">
        <v>0</v>
      </c>
      <c r="D8" s="1" t="s">
        <v>349</v>
      </c>
      <c r="E8" s="1" t="s">
        <v>21</v>
      </c>
      <c r="F8" s="1" t="s">
        <v>371</v>
      </c>
      <c r="G8" s="1" t="s">
        <v>15</v>
      </c>
      <c r="H8" s="1">
        <v>130</v>
      </c>
      <c r="I8" s="1">
        <v>1</v>
      </c>
      <c r="J8" s="1">
        <v>5</v>
      </c>
      <c r="L8" s="1">
        <v>18</v>
      </c>
      <c r="M8" s="1">
        <v>45.72</v>
      </c>
      <c r="N8" s="1">
        <v>2.5</v>
      </c>
      <c r="O8" s="1">
        <v>6.35</v>
      </c>
    </row>
    <row r="9" spans="1:15" x14ac:dyDescent="0.15">
      <c r="A9" s="1" t="s">
        <v>114</v>
      </c>
      <c r="B9" s="1">
        <v>120</v>
      </c>
      <c r="C9" s="1" t="s">
        <v>0</v>
      </c>
      <c r="D9" s="1" t="s">
        <v>349</v>
      </c>
      <c r="E9" s="1" t="s">
        <v>21</v>
      </c>
      <c r="F9" s="1" t="s">
        <v>372</v>
      </c>
      <c r="G9" s="1" t="s">
        <v>16</v>
      </c>
      <c r="H9" s="1">
        <v>130</v>
      </c>
      <c r="I9" s="1">
        <v>1</v>
      </c>
      <c r="J9" s="1">
        <v>5</v>
      </c>
      <c r="L9" s="1">
        <v>20</v>
      </c>
      <c r="M9" s="1">
        <v>50.8</v>
      </c>
      <c r="N9" s="1">
        <v>2.5</v>
      </c>
      <c r="O9" s="1">
        <v>6.35</v>
      </c>
    </row>
    <row r="10" spans="1:15" x14ac:dyDescent="0.15">
      <c r="A10" s="1" t="s">
        <v>115</v>
      </c>
      <c r="B10" s="1">
        <v>120</v>
      </c>
      <c r="C10" s="1" t="s">
        <v>0</v>
      </c>
      <c r="D10" s="1" t="s">
        <v>349</v>
      </c>
      <c r="E10" s="1" t="s">
        <v>21</v>
      </c>
      <c r="F10" s="1" t="s">
        <v>373</v>
      </c>
      <c r="G10" s="1" t="s">
        <v>17</v>
      </c>
      <c r="H10" s="1">
        <v>130</v>
      </c>
      <c r="I10" s="1">
        <v>1</v>
      </c>
      <c r="J10" s="1">
        <v>5</v>
      </c>
      <c r="L10" s="1">
        <v>22</v>
      </c>
      <c r="M10" s="1">
        <v>55.88</v>
      </c>
      <c r="N10" s="1">
        <v>2.5</v>
      </c>
      <c r="O10" s="1">
        <v>6.35</v>
      </c>
    </row>
    <row r="11" spans="1:15" x14ac:dyDescent="0.15">
      <c r="A11" s="1" t="s">
        <v>116</v>
      </c>
      <c r="B11" s="1">
        <v>120</v>
      </c>
      <c r="C11" s="1" t="s">
        <v>0</v>
      </c>
      <c r="D11" s="1" t="s">
        <v>349</v>
      </c>
      <c r="E11" s="1" t="s">
        <v>21</v>
      </c>
      <c r="F11" s="1" t="s">
        <v>374</v>
      </c>
      <c r="G11" s="1" t="s">
        <v>18</v>
      </c>
      <c r="H11" s="1">
        <v>130</v>
      </c>
      <c r="I11" s="1">
        <v>1</v>
      </c>
      <c r="J11" s="1">
        <v>5</v>
      </c>
      <c r="L11" s="1">
        <v>24</v>
      </c>
      <c r="M11" s="1">
        <v>60.96</v>
      </c>
      <c r="N11" s="1">
        <v>2.5</v>
      </c>
      <c r="O11" s="1">
        <v>6.35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sqref="A1:XFD29"/>
    </sheetView>
  </sheetViews>
  <sheetFormatPr baseColWidth="10" defaultRowHeight="13" x14ac:dyDescent="0.15"/>
  <sheetData>
    <row r="1" spans="1:15" x14ac:dyDescent="0.15">
      <c r="A1" s="1" t="s">
        <v>117</v>
      </c>
      <c r="B1" s="1">
        <v>110</v>
      </c>
      <c r="C1" s="1" t="s">
        <v>0</v>
      </c>
      <c r="D1" s="1" t="s">
        <v>350</v>
      </c>
      <c r="E1" s="1" t="s">
        <v>22</v>
      </c>
      <c r="F1" s="1" t="s">
        <v>352</v>
      </c>
      <c r="G1" s="1" t="s">
        <v>2</v>
      </c>
      <c r="H1" s="1">
        <v>120</v>
      </c>
      <c r="I1" s="1">
        <v>1</v>
      </c>
      <c r="J1" s="1">
        <v>5</v>
      </c>
      <c r="L1" s="1">
        <v>4</v>
      </c>
      <c r="M1" s="1">
        <v>10.16</v>
      </c>
      <c r="N1" s="1">
        <v>3</v>
      </c>
      <c r="O1" s="1">
        <v>7.62</v>
      </c>
    </row>
    <row r="2" spans="1:15" x14ac:dyDescent="0.15">
      <c r="A2" s="1" t="s">
        <v>118</v>
      </c>
      <c r="B2" s="1">
        <v>110</v>
      </c>
      <c r="C2" s="1" t="s">
        <v>0</v>
      </c>
      <c r="D2" s="1" t="s">
        <v>350</v>
      </c>
      <c r="E2" s="1" t="s">
        <v>22</v>
      </c>
      <c r="F2" s="1" t="s">
        <v>353</v>
      </c>
      <c r="G2" s="1" t="s">
        <v>23</v>
      </c>
      <c r="H2" s="1">
        <v>120</v>
      </c>
      <c r="I2" s="1">
        <v>1</v>
      </c>
      <c r="J2" s="1">
        <v>5</v>
      </c>
      <c r="L2" s="1">
        <v>4.5</v>
      </c>
      <c r="M2" s="1">
        <v>11.43</v>
      </c>
      <c r="N2" s="1">
        <v>3</v>
      </c>
      <c r="O2" s="1">
        <v>7.62</v>
      </c>
    </row>
    <row r="3" spans="1:15" x14ac:dyDescent="0.15">
      <c r="A3" s="1" t="s">
        <v>119</v>
      </c>
      <c r="B3" s="1">
        <v>110</v>
      </c>
      <c r="C3" s="1" t="s">
        <v>0</v>
      </c>
      <c r="D3" s="1" t="s">
        <v>350</v>
      </c>
      <c r="E3" s="1" t="s">
        <v>22</v>
      </c>
      <c r="F3" s="1" t="s">
        <v>354</v>
      </c>
      <c r="G3" s="1" t="s">
        <v>3</v>
      </c>
      <c r="H3" s="1">
        <v>120</v>
      </c>
      <c r="I3" s="1">
        <v>1</v>
      </c>
      <c r="J3" s="1">
        <v>5</v>
      </c>
      <c r="L3" s="1">
        <v>5</v>
      </c>
      <c r="M3" s="1">
        <v>12.7</v>
      </c>
      <c r="N3" s="1">
        <v>3</v>
      </c>
      <c r="O3" s="1">
        <v>7.62</v>
      </c>
    </row>
    <row r="4" spans="1:15" x14ac:dyDescent="0.15">
      <c r="A4" s="1" t="s">
        <v>120</v>
      </c>
      <c r="B4" s="1">
        <v>110</v>
      </c>
      <c r="C4" s="1" t="s">
        <v>0</v>
      </c>
      <c r="D4" s="1" t="s">
        <v>350</v>
      </c>
      <c r="E4" s="1" t="s">
        <v>22</v>
      </c>
      <c r="F4" s="1" t="s">
        <v>356</v>
      </c>
      <c r="G4" s="1" t="s">
        <v>4</v>
      </c>
      <c r="H4" s="1">
        <v>120</v>
      </c>
      <c r="I4" s="1">
        <v>1</v>
      </c>
      <c r="J4" s="1">
        <v>5</v>
      </c>
      <c r="L4" s="1">
        <v>6</v>
      </c>
      <c r="M4" s="1">
        <v>15.24</v>
      </c>
      <c r="N4" s="1">
        <v>3</v>
      </c>
      <c r="O4" s="1">
        <v>7.62</v>
      </c>
    </row>
    <row r="5" spans="1:15" x14ac:dyDescent="0.15">
      <c r="A5" s="1" t="s">
        <v>121</v>
      </c>
      <c r="B5" s="1">
        <v>110</v>
      </c>
      <c r="C5" s="1" t="s">
        <v>0</v>
      </c>
      <c r="D5" s="1" t="s">
        <v>350</v>
      </c>
      <c r="E5" s="1" t="s">
        <v>22</v>
      </c>
      <c r="F5" s="1" t="s">
        <v>358</v>
      </c>
      <c r="G5" s="1" t="s">
        <v>5</v>
      </c>
      <c r="H5" s="1">
        <v>120</v>
      </c>
      <c r="I5" s="1">
        <v>1</v>
      </c>
      <c r="J5" s="1">
        <v>5</v>
      </c>
      <c r="L5" s="1">
        <v>7</v>
      </c>
      <c r="M5" s="1">
        <v>17.78</v>
      </c>
      <c r="N5" s="1">
        <v>3</v>
      </c>
      <c r="O5" s="1">
        <v>7.62</v>
      </c>
    </row>
    <row r="6" spans="1:15" x14ac:dyDescent="0.15">
      <c r="A6" s="1" t="s">
        <v>122</v>
      </c>
      <c r="B6" s="1">
        <v>110</v>
      </c>
      <c r="C6" s="1" t="s">
        <v>0</v>
      </c>
      <c r="D6" s="1" t="s">
        <v>350</v>
      </c>
      <c r="E6" s="1" t="s">
        <v>22</v>
      </c>
      <c r="F6" s="1" t="s">
        <v>360</v>
      </c>
      <c r="G6" s="1" t="s">
        <v>6</v>
      </c>
      <c r="H6" s="1">
        <v>120</v>
      </c>
      <c r="I6" s="1">
        <v>1</v>
      </c>
      <c r="J6" s="1">
        <v>5</v>
      </c>
      <c r="L6" s="1">
        <v>8</v>
      </c>
      <c r="M6" s="1">
        <v>20.32</v>
      </c>
      <c r="N6" s="1">
        <v>3</v>
      </c>
      <c r="O6" s="1">
        <v>7.62</v>
      </c>
    </row>
    <row r="7" spans="1:15" x14ac:dyDescent="0.15">
      <c r="A7" s="1" t="s">
        <v>123</v>
      </c>
      <c r="B7" s="1">
        <v>110</v>
      </c>
      <c r="C7" s="1" t="s">
        <v>0</v>
      </c>
      <c r="D7" s="1" t="s">
        <v>350</v>
      </c>
      <c r="E7" s="1" t="s">
        <v>22</v>
      </c>
      <c r="F7" s="1" t="s">
        <v>362</v>
      </c>
      <c r="G7" s="1" t="s">
        <v>7</v>
      </c>
      <c r="H7" s="1">
        <v>120</v>
      </c>
      <c r="I7" s="1">
        <v>1</v>
      </c>
      <c r="J7" s="1">
        <v>5</v>
      </c>
      <c r="L7" s="1">
        <v>9</v>
      </c>
      <c r="M7" s="1">
        <v>22.86</v>
      </c>
      <c r="N7" s="1">
        <v>3</v>
      </c>
      <c r="O7" s="1">
        <v>7.62</v>
      </c>
    </row>
    <row r="8" spans="1:15" x14ac:dyDescent="0.15">
      <c r="A8" s="1" t="s">
        <v>124</v>
      </c>
      <c r="B8" s="1">
        <v>110</v>
      </c>
      <c r="C8" s="1" t="s">
        <v>0</v>
      </c>
      <c r="D8" s="1" t="s">
        <v>350</v>
      </c>
      <c r="E8" s="1" t="s">
        <v>22</v>
      </c>
      <c r="F8" s="1" t="s">
        <v>364</v>
      </c>
      <c r="G8" s="1" t="s">
        <v>8</v>
      </c>
      <c r="H8" s="1">
        <v>120</v>
      </c>
      <c r="I8" s="1">
        <v>1</v>
      </c>
      <c r="J8" s="1">
        <v>5</v>
      </c>
      <c r="L8" s="1">
        <v>10</v>
      </c>
      <c r="M8" s="1">
        <v>25.4</v>
      </c>
      <c r="N8" s="1">
        <v>3</v>
      </c>
      <c r="O8" s="1">
        <v>7.62</v>
      </c>
    </row>
    <row r="9" spans="1:15" x14ac:dyDescent="0.15">
      <c r="A9" s="1" t="s">
        <v>125</v>
      </c>
      <c r="B9" s="1">
        <v>110</v>
      </c>
      <c r="C9" s="1" t="s">
        <v>0</v>
      </c>
      <c r="D9" s="1" t="s">
        <v>350</v>
      </c>
      <c r="E9" s="1" t="s">
        <v>22</v>
      </c>
      <c r="F9" s="1" t="s">
        <v>366</v>
      </c>
      <c r="G9" s="1" t="s">
        <v>9</v>
      </c>
      <c r="H9" s="1">
        <v>120</v>
      </c>
      <c r="I9" s="1">
        <v>1</v>
      </c>
      <c r="J9" s="1">
        <v>5</v>
      </c>
      <c r="L9" s="1">
        <v>12</v>
      </c>
      <c r="M9" s="1">
        <v>30.48</v>
      </c>
      <c r="N9" s="1">
        <v>3</v>
      </c>
      <c r="O9" s="1">
        <v>7.62</v>
      </c>
    </row>
    <row r="10" spans="1:15" x14ac:dyDescent="0.15">
      <c r="A10" s="1" t="s">
        <v>126</v>
      </c>
      <c r="B10" s="1">
        <v>110</v>
      </c>
      <c r="C10" s="1" t="s">
        <v>0</v>
      </c>
      <c r="D10" s="1" t="s">
        <v>350</v>
      </c>
      <c r="E10" s="1" t="s">
        <v>22</v>
      </c>
      <c r="F10" s="1" t="s">
        <v>368</v>
      </c>
      <c r="G10" s="1" t="s">
        <v>10</v>
      </c>
      <c r="H10" s="1">
        <v>120</v>
      </c>
      <c r="I10" s="1">
        <v>1</v>
      </c>
      <c r="J10" s="1">
        <v>5</v>
      </c>
      <c r="L10" s="1">
        <v>14</v>
      </c>
      <c r="M10" s="1">
        <v>35.56</v>
      </c>
      <c r="N10" s="1">
        <v>3</v>
      </c>
      <c r="O10" s="1">
        <v>7.62</v>
      </c>
    </row>
    <row r="11" spans="1:15" x14ac:dyDescent="0.15">
      <c r="A11" s="1" t="s">
        <v>127</v>
      </c>
      <c r="B11" s="1">
        <v>110</v>
      </c>
      <c r="C11" s="1" t="s">
        <v>0</v>
      </c>
      <c r="D11" s="1" t="s">
        <v>350</v>
      </c>
      <c r="E11" s="1" t="s">
        <v>22</v>
      </c>
      <c r="F11" s="1" t="s">
        <v>370</v>
      </c>
      <c r="G11" s="1" t="s">
        <v>14</v>
      </c>
      <c r="H11" s="1">
        <v>120</v>
      </c>
      <c r="I11" s="1">
        <v>1</v>
      </c>
      <c r="J11" s="1">
        <v>5</v>
      </c>
      <c r="L11" s="1">
        <v>16</v>
      </c>
      <c r="M11" s="1">
        <v>40.64</v>
      </c>
      <c r="N11" s="1">
        <v>3</v>
      </c>
      <c r="O11" s="1">
        <v>7.62</v>
      </c>
    </row>
    <row r="12" spans="1:15" x14ac:dyDescent="0.15">
      <c r="A12" s="1" t="s">
        <v>128</v>
      </c>
      <c r="B12" s="1">
        <v>110</v>
      </c>
      <c r="C12" s="1" t="s">
        <v>0</v>
      </c>
      <c r="D12" s="1" t="s">
        <v>350</v>
      </c>
      <c r="E12" s="1" t="s">
        <v>22</v>
      </c>
      <c r="F12" s="1" t="s">
        <v>371</v>
      </c>
      <c r="G12" s="1" t="s">
        <v>15</v>
      </c>
      <c r="H12" s="1">
        <v>120</v>
      </c>
      <c r="I12" s="1">
        <v>1</v>
      </c>
      <c r="J12" s="1">
        <v>5</v>
      </c>
      <c r="L12" s="1">
        <v>18</v>
      </c>
      <c r="M12" s="1">
        <v>45.72</v>
      </c>
      <c r="N12" s="1">
        <v>3</v>
      </c>
      <c r="O12" s="1">
        <v>7.62</v>
      </c>
    </row>
    <row r="13" spans="1:15" x14ac:dyDescent="0.15">
      <c r="A13" s="1" t="s">
        <v>129</v>
      </c>
      <c r="B13" s="1">
        <v>110</v>
      </c>
      <c r="C13" s="1" t="s">
        <v>0</v>
      </c>
      <c r="D13" s="1" t="s">
        <v>350</v>
      </c>
      <c r="E13" s="1" t="s">
        <v>22</v>
      </c>
      <c r="F13" s="1" t="s">
        <v>372</v>
      </c>
      <c r="G13" s="1" t="s">
        <v>16</v>
      </c>
      <c r="H13" s="1">
        <v>120</v>
      </c>
      <c r="I13" s="1">
        <v>1</v>
      </c>
      <c r="J13" s="1">
        <v>5</v>
      </c>
      <c r="L13" s="1">
        <v>20</v>
      </c>
      <c r="M13" s="1">
        <v>50.8</v>
      </c>
      <c r="N13" s="1">
        <v>3</v>
      </c>
      <c r="O13" s="1">
        <v>7.62</v>
      </c>
    </row>
    <row r="14" spans="1:15" x14ac:dyDescent="0.15">
      <c r="A14" s="1" t="s">
        <v>130</v>
      </c>
      <c r="B14" s="1">
        <v>110</v>
      </c>
      <c r="C14" s="1" t="s">
        <v>0</v>
      </c>
      <c r="D14" s="1" t="s">
        <v>350</v>
      </c>
      <c r="E14" s="1" t="s">
        <v>22</v>
      </c>
      <c r="F14" s="1" t="s">
        <v>373</v>
      </c>
      <c r="G14" s="1" t="s">
        <v>17</v>
      </c>
      <c r="H14" s="1">
        <v>120</v>
      </c>
      <c r="I14" s="1">
        <v>1</v>
      </c>
      <c r="J14" s="1">
        <v>5</v>
      </c>
      <c r="L14" s="1">
        <v>22</v>
      </c>
      <c r="M14" s="1">
        <v>55.88</v>
      </c>
      <c r="N14" s="1">
        <v>3</v>
      </c>
      <c r="O14" s="1">
        <v>7.62</v>
      </c>
    </row>
    <row r="15" spans="1:15" x14ac:dyDescent="0.15">
      <c r="A15" s="1" t="s">
        <v>131</v>
      </c>
      <c r="B15" s="1">
        <v>110</v>
      </c>
      <c r="C15" s="1" t="s">
        <v>0</v>
      </c>
      <c r="D15" s="1" t="s">
        <v>350</v>
      </c>
      <c r="E15" s="1" t="s">
        <v>22</v>
      </c>
      <c r="F15" s="1" t="s">
        <v>374</v>
      </c>
      <c r="G15" s="1" t="s">
        <v>18</v>
      </c>
      <c r="H15" s="1">
        <v>120</v>
      </c>
      <c r="I15" s="1">
        <v>1</v>
      </c>
      <c r="J15" s="1">
        <v>5</v>
      </c>
      <c r="L15" s="1">
        <v>24</v>
      </c>
      <c r="M15" s="1">
        <v>60.96</v>
      </c>
      <c r="N15" s="1">
        <v>3</v>
      </c>
      <c r="O15" s="1">
        <v>7.62</v>
      </c>
    </row>
    <row r="16" spans="1:15" x14ac:dyDescent="0.15">
      <c r="A16" s="1" t="s">
        <v>132</v>
      </c>
      <c r="B16" s="1">
        <v>110</v>
      </c>
      <c r="C16" s="1" t="s">
        <v>0</v>
      </c>
      <c r="D16" s="1" t="s">
        <v>351</v>
      </c>
      <c r="E16" s="1" t="s">
        <v>24</v>
      </c>
      <c r="F16" s="1" t="s">
        <v>352</v>
      </c>
      <c r="G16" s="1" t="s">
        <v>2</v>
      </c>
      <c r="H16" s="1">
        <v>120</v>
      </c>
      <c r="I16" s="1">
        <v>1</v>
      </c>
      <c r="J16" s="1">
        <v>5</v>
      </c>
      <c r="L16" s="1">
        <v>4</v>
      </c>
      <c r="M16" s="1">
        <v>10.16</v>
      </c>
      <c r="N16" s="1">
        <v>3.5</v>
      </c>
      <c r="O16" s="1">
        <v>8.89</v>
      </c>
    </row>
    <row r="17" spans="1:15" x14ac:dyDescent="0.15">
      <c r="A17" s="1" t="s">
        <v>133</v>
      </c>
      <c r="B17" s="1">
        <v>110</v>
      </c>
      <c r="C17" s="1" t="s">
        <v>0</v>
      </c>
      <c r="D17" s="1" t="s">
        <v>351</v>
      </c>
      <c r="E17" s="1" t="s">
        <v>24</v>
      </c>
      <c r="F17" s="1" t="s">
        <v>354</v>
      </c>
      <c r="G17" s="1" t="s">
        <v>3</v>
      </c>
      <c r="H17" s="1">
        <v>120</v>
      </c>
      <c r="I17" s="1">
        <v>1</v>
      </c>
      <c r="J17" s="1">
        <v>5</v>
      </c>
      <c r="L17" s="1">
        <v>5</v>
      </c>
      <c r="M17" s="1">
        <v>12.7</v>
      </c>
      <c r="N17" s="1">
        <v>3.5</v>
      </c>
      <c r="O17" s="1">
        <v>8.89</v>
      </c>
    </row>
    <row r="18" spans="1:15" x14ac:dyDescent="0.15">
      <c r="A18" s="1" t="s">
        <v>134</v>
      </c>
      <c r="B18" s="1">
        <v>110</v>
      </c>
      <c r="C18" s="1" t="s">
        <v>0</v>
      </c>
      <c r="D18" s="1" t="s">
        <v>351</v>
      </c>
      <c r="E18" s="1" t="s">
        <v>24</v>
      </c>
      <c r="F18" s="1" t="s">
        <v>356</v>
      </c>
      <c r="G18" s="1" t="s">
        <v>4</v>
      </c>
      <c r="H18" s="1">
        <v>120</v>
      </c>
      <c r="I18" s="1">
        <v>1</v>
      </c>
      <c r="J18" s="1">
        <v>5</v>
      </c>
      <c r="L18" s="1">
        <v>6</v>
      </c>
      <c r="M18" s="1">
        <v>15.24</v>
      </c>
      <c r="N18" s="1">
        <v>3.5</v>
      </c>
      <c r="O18" s="1">
        <v>8.89</v>
      </c>
    </row>
    <row r="19" spans="1:15" x14ac:dyDescent="0.15">
      <c r="A19" s="1" t="s">
        <v>135</v>
      </c>
      <c r="B19" s="1">
        <v>110</v>
      </c>
      <c r="C19" s="1" t="s">
        <v>0</v>
      </c>
      <c r="D19" s="1" t="s">
        <v>351</v>
      </c>
      <c r="E19" s="1" t="s">
        <v>24</v>
      </c>
      <c r="F19" s="1" t="s">
        <v>358</v>
      </c>
      <c r="G19" s="1" t="s">
        <v>5</v>
      </c>
      <c r="H19" s="1">
        <v>120</v>
      </c>
      <c r="I19" s="1">
        <v>1</v>
      </c>
      <c r="J19" s="1">
        <v>5</v>
      </c>
      <c r="L19" s="1">
        <v>7</v>
      </c>
      <c r="M19" s="1">
        <v>17.78</v>
      </c>
      <c r="N19" s="1">
        <v>3.5</v>
      </c>
      <c r="O19" s="1">
        <v>8.89</v>
      </c>
    </row>
    <row r="20" spans="1:15" x14ac:dyDescent="0.15">
      <c r="A20" s="1" t="s">
        <v>136</v>
      </c>
      <c r="B20" s="1">
        <v>110</v>
      </c>
      <c r="C20" s="1" t="s">
        <v>0</v>
      </c>
      <c r="D20" s="1" t="s">
        <v>351</v>
      </c>
      <c r="E20" s="1" t="s">
        <v>24</v>
      </c>
      <c r="F20" s="1" t="s">
        <v>360</v>
      </c>
      <c r="G20" s="1" t="s">
        <v>6</v>
      </c>
      <c r="H20" s="1">
        <v>120</v>
      </c>
      <c r="I20" s="1">
        <v>1</v>
      </c>
      <c r="J20" s="1">
        <v>5</v>
      </c>
      <c r="L20" s="1">
        <v>8</v>
      </c>
      <c r="M20" s="1">
        <v>20.32</v>
      </c>
      <c r="N20" s="1">
        <v>3.5</v>
      </c>
      <c r="O20" s="1">
        <v>8.89</v>
      </c>
    </row>
    <row r="21" spans="1:15" x14ac:dyDescent="0.15">
      <c r="A21" s="1" t="s">
        <v>137</v>
      </c>
      <c r="B21" s="1">
        <v>110</v>
      </c>
      <c r="C21" s="1" t="s">
        <v>0</v>
      </c>
      <c r="D21" s="1" t="s">
        <v>351</v>
      </c>
      <c r="E21" s="1" t="s">
        <v>24</v>
      </c>
      <c r="F21" s="1" t="s">
        <v>362</v>
      </c>
      <c r="G21" s="1" t="s">
        <v>7</v>
      </c>
      <c r="H21" s="1">
        <v>120</v>
      </c>
      <c r="I21" s="1">
        <v>1</v>
      </c>
      <c r="J21" s="1">
        <v>5</v>
      </c>
      <c r="L21" s="1">
        <v>9</v>
      </c>
      <c r="M21" s="1">
        <v>22.86</v>
      </c>
      <c r="N21" s="1">
        <v>3.5</v>
      </c>
      <c r="O21" s="1">
        <v>8.89</v>
      </c>
    </row>
    <row r="22" spans="1:15" x14ac:dyDescent="0.15">
      <c r="A22" s="1" t="s">
        <v>138</v>
      </c>
      <c r="B22" s="1">
        <v>110</v>
      </c>
      <c r="C22" s="1" t="s">
        <v>0</v>
      </c>
      <c r="D22" s="1" t="s">
        <v>351</v>
      </c>
      <c r="E22" s="1" t="s">
        <v>24</v>
      </c>
      <c r="F22" s="1" t="s">
        <v>364</v>
      </c>
      <c r="G22" s="1" t="s">
        <v>8</v>
      </c>
      <c r="H22" s="1">
        <v>120</v>
      </c>
      <c r="I22" s="1">
        <v>1</v>
      </c>
      <c r="J22" s="1">
        <v>5</v>
      </c>
      <c r="L22" s="1">
        <v>10</v>
      </c>
      <c r="M22" s="1">
        <v>25.4</v>
      </c>
      <c r="N22" s="1">
        <v>3.5</v>
      </c>
      <c r="O22" s="1">
        <v>8.89</v>
      </c>
    </row>
    <row r="23" spans="1:15" x14ac:dyDescent="0.15">
      <c r="A23" s="1" t="s">
        <v>139</v>
      </c>
      <c r="B23" s="1">
        <v>110</v>
      </c>
      <c r="C23" s="1" t="s">
        <v>0</v>
      </c>
      <c r="D23" s="1" t="s">
        <v>351</v>
      </c>
      <c r="E23" s="1" t="s">
        <v>24</v>
      </c>
      <c r="F23" s="1" t="s">
        <v>366</v>
      </c>
      <c r="G23" s="1" t="s">
        <v>9</v>
      </c>
      <c r="H23" s="1">
        <v>120</v>
      </c>
      <c r="I23" s="1">
        <v>1</v>
      </c>
      <c r="J23" s="1">
        <v>5</v>
      </c>
      <c r="L23" s="1">
        <v>12</v>
      </c>
      <c r="M23" s="1">
        <v>30.48</v>
      </c>
      <c r="N23" s="1">
        <v>3.5</v>
      </c>
      <c r="O23" s="1">
        <v>8.89</v>
      </c>
    </row>
    <row r="24" spans="1:15" x14ac:dyDescent="0.15">
      <c r="A24" s="1" t="s">
        <v>140</v>
      </c>
      <c r="B24" s="1">
        <v>110</v>
      </c>
      <c r="C24" s="1" t="s">
        <v>0</v>
      </c>
      <c r="D24" s="1" t="s">
        <v>351</v>
      </c>
      <c r="E24" s="1" t="s">
        <v>24</v>
      </c>
      <c r="F24" s="1" t="s">
        <v>368</v>
      </c>
      <c r="G24" s="1" t="s">
        <v>10</v>
      </c>
      <c r="H24" s="1">
        <v>120</v>
      </c>
      <c r="I24" s="1">
        <v>1</v>
      </c>
      <c r="J24" s="1">
        <v>5</v>
      </c>
      <c r="L24" s="1">
        <v>14</v>
      </c>
      <c r="M24" s="1">
        <v>35.56</v>
      </c>
      <c r="N24" s="1">
        <v>3.5</v>
      </c>
      <c r="O24" s="1">
        <v>8.89</v>
      </c>
    </row>
    <row r="25" spans="1:15" x14ac:dyDescent="0.15">
      <c r="A25" s="1" t="s">
        <v>141</v>
      </c>
      <c r="B25" s="1">
        <v>110</v>
      </c>
      <c r="C25" s="1" t="s">
        <v>0</v>
      </c>
      <c r="D25" s="1" t="s">
        <v>351</v>
      </c>
      <c r="E25" s="1" t="s">
        <v>24</v>
      </c>
      <c r="F25" s="1" t="s">
        <v>370</v>
      </c>
      <c r="G25" s="1" t="s">
        <v>14</v>
      </c>
      <c r="H25" s="1">
        <v>120</v>
      </c>
      <c r="I25" s="1">
        <v>1</v>
      </c>
      <c r="J25" s="1">
        <v>5</v>
      </c>
      <c r="L25" s="1">
        <v>16</v>
      </c>
      <c r="M25" s="1">
        <v>40.64</v>
      </c>
      <c r="N25" s="1">
        <v>3.5</v>
      </c>
      <c r="O25" s="1">
        <v>8.89</v>
      </c>
    </row>
    <row r="26" spans="1:15" x14ac:dyDescent="0.15">
      <c r="A26" s="1" t="s">
        <v>142</v>
      </c>
      <c r="B26" s="1">
        <v>110</v>
      </c>
      <c r="C26" s="1" t="s">
        <v>0</v>
      </c>
      <c r="D26" s="1" t="s">
        <v>351</v>
      </c>
      <c r="E26" s="1" t="s">
        <v>24</v>
      </c>
      <c r="F26" s="1" t="s">
        <v>371</v>
      </c>
      <c r="G26" s="1" t="s">
        <v>15</v>
      </c>
      <c r="H26" s="1">
        <v>120</v>
      </c>
      <c r="I26" s="1">
        <v>1</v>
      </c>
      <c r="J26" s="1">
        <v>5</v>
      </c>
      <c r="L26" s="1">
        <v>18</v>
      </c>
      <c r="M26" s="1">
        <v>45.72</v>
      </c>
      <c r="N26" s="1">
        <v>3.5</v>
      </c>
      <c r="O26" s="1">
        <v>8.89</v>
      </c>
    </row>
    <row r="27" spans="1:15" x14ac:dyDescent="0.15">
      <c r="A27" s="1" t="s">
        <v>143</v>
      </c>
      <c r="B27" s="1">
        <v>110</v>
      </c>
      <c r="C27" s="1" t="s">
        <v>0</v>
      </c>
      <c r="D27" s="1" t="s">
        <v>351</v>
      </c>
      <c r="E27" s="1" t="s">
        <v>24</v>
      </c>
      <c r="F27" s="1" t="s">
        <v>372</v>
      </c>
      <c r="G27" s="1" t="s">
        <v>16</v>
      </c>
      <c r="H27" s="1">
        <v>120</v>
      </c>
      <c r="I27" s="1">
        <v>1</v>
      </c>
      <c r="J27" s="1">
        <v>5</v>
      </c>
      <c r="L27" s="1">
        <v>20</v>
      </c>
      <c r="M27" s="1">
        <v>50.8</v>
      </c>
      <c r="N27" s="1">
        <v>3.5</v>
      </c>
      <c r="O27" s="1">
        <v>8.89</v>
      </c>
    </row>
    <row r="28" spans="1:15" x14ac:dyDescent="0.15">
      <c r="A28" s="1" t="s">
        <v>144</v>
      </c>
      <c r="B28" s="1">
        <v>110</v>
      </c>
      <c r="C28" s="1" t="s">
        <v>0</v>
      </c>
      <c r="D28" s="1" t="s">
        <v>351</v>
      </c>
      <c r="E28" s="1" t="s">
        <v>24</v>
      </c>
      <c r="F28" s="1" t="s">
        <v>373</v>
      </c>
      <c r="G28" s="1" t="s">
        <v>17</v>
      </c>
      <c r="H28" s="1">
        <v>120</v>
      </c>
      <c r="I28" s="1">
        <v>1</v>
      </c>
      <c r="J28" s="1">
        <v>5</v>
      </c>
      <c r="L28" s="1">
        <v>22</v>
      </c>
      <c r="M28" s="1">
        <v>55.88</v>
      </c>
      <c r="N28" s="1">
        <v>3.5</v>
      </c>
      <c r="O28" s="1">
        <v>8.89</v>
      </c>
    </row>
    <row r="29" spans="1:15" x14ac:dyDescent="0.15">
      <c r="A29" s="1" t="s">
        <v>145</v>
      </c>
      <c r="B29" s="1">
        <v>110</v>
      </c>
      <c r="C29" s="1" t="s">
        <v>0</v>
      </c>
      <c r="D29" s="1" t="s">
        <v>351</v>
      </c>
      <c r="E29" s="1" t="s">
        <v>24</v>
      </c>
      <c r="F29" s="1" t="s">
        <v>374</v>
      </c>
      <c r="G29" s="1" t="s">
        <v>18</v>
      </c>
      <c r="H29" s="1">
        <v>120</v>
      </c>
      <c r="I29" s="1">
        <v>1</v>
      </c>
      <c r="J29" s="1">
        <v>5</v>
      </c>
      <c r="L29" s="1">
        <v>24</v>
      </c>
      <c r="M29" s="1">
        <v>60.96</v>
      </c>
      <c r="N29" s="1">
        <v>3.5</v>
      </c>
      <c r="O29" s="1">
        <v>8.89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27"/>
    </sheetView>
  </sheetViews>
  <sheetFormatPr baseColWidth="10" defaultRowHeight="13" x14ac:dyDescent="0.15"/>
  <sheetData>
    <row r="1" spans="1:15" x14ac:dyDescent="0.15">
      <c r="A1" s="1" t="s">
        <v>146</v>
      </c>
      <c r="B1" s="1">
        <v>110</v>
      </c>
      <c r="C1" s="1" t="s">
        <v>0</v>
      </c>
      <c r="D1" s="1" t="s">
        <v>352</v>
      </c>
      <c r="E1" s="1" t="s">
        <v>25</v>
      </c>
      <c r="F1" s="1" t="s">
        <v>354</v>
      </c>
      <c r="G1" s="1" t="s">
        <v>3</v>
      </c>
      <c r="H1" s="1">
        <v>120</v>
      </c>
      <c r="I1" s="1">
        <v>1</v>
      </c>
      <c r="J1" s="1">
        <v>5</v>
      </c>
      <c r="L1" s="1">
        <v>5</v>
      </c>
      <c r="M1" s="1">
        <v>12.7</v>
      </c>
      <c r="N1" s="1">
        <v>4</v>
      </c>
      <c r="O1" s="1">
        <v>10.16</v>
      </c>
    </row>
    <row r="2" spans="1:15" x14ac:dyDescent="0.15">
      <c r="A2" s="1" t="s">
        <v>147</v>
      </c>
      <c r="B2" s="1">
        <v>110</v>
      </c>
      <c r="C2" s="1" t="s">
        <v>0</v>
      </c>
      <c r="D2" s="1" t="s">
        <v>352</v>
      </c>
      <c r="E2" s="1" t="s">
        <v>25</v>
      </c>
      <c r="F2" s="1" t="s">
        <v>356</v>
      </c>
      <c r="G2" s="1" t="s">
        <v>4</v>
      </c>
      <c r="H2" s="1">
        <v>120</v>
      </c>
      <c r="I2" s="1">
        <v>1</v>
      </c>
      <c r="J2" s="1">
        <v>5</v>
      </c>
      <c r="L2" s="1">
        <v>6</v>
      </c>
      <c r="M2" s="1">
        <v>15.24</v>
      </c>
      <c r="N2" s="1">
        <v>4</v>
      </c>
      <c r="O2" s="1">
        <v>10.16</v>
      </c>
    </row>
    <row r="3" spans="1:15" x14ac:dyDescent="0.15">
      <c r="A3" s="1" t="s">
        <v>148</v>
      </c>
      <c r="B3" s="1">
        <v>110</v>
      </c>
      <c r="C3" s="1" t="s">
        <v>0</v>
      </c>
      <c r="D3" s="1" t="s">
        <v>352</v>
      </c>
      <c r="E3" s="1" t="s">
        <v>25</v>
      </c>
      <c r="F3" s="1" t="s">
        <v>358</v>
      </c>
      <c r="G3" s="1" t="s">
        <v>5</v>
      </c>
      <c r="H3" s="1">
        <v>120</v>
      </c>
      <c r="I3" s="1">
        <v>1</v>
      </c>
      <c r="J3" s="1">
        <v>5</v>
      </c>
      <c r="L3" s="1">
        <v>7</v>
      </c>
      <c r="M3" s="1">
        <v>17.78</v>
      </c>
      <c r="N3" s="1">
        <v>4</v>
      </c>
      <c r="O3" s="1">
        <v>10.16</v>
      </c>
    </row>
    <row r="4" spans="1:15" x14ac:dyDescent="0.15">
      <c r="A4" s="1" t="s">
        <v>149</v>
      </c>
      <c r="B4" s="1">
        <v>110</v>
      </c>
      <c r="C4" s="1" t="s">
        <v>0</v>
      </c>
      <c r="D4" s="1" t="s">
        <v>352</v>
      </c>
      <c r="E4" s="1" t="s">
        <v>25</v>
      </c>
      <c r="F4" s="1" t="s">
        <v>360</v>
      </c>
      <c r="G4" s="1" t="s">
        <v>6</v>
      </c>
      <c r="H4" s="1">
        <v>120</v>
      </c>
      <c r="I4" s="1">
        <v>1</v>
      </c>
      <c r="J4" s="1">
        <v>5</v>
      </c>
      <c r="L4" s="1">
        <v>8</v>
      </c>
      <c r="M4" s="1">
        <v>20.32</v>
      </c>
      <c r="N4" s="1">
        <v>4</v>
      </c>
      <c r="O4" s="1">
        <v>10.16</v>
      </c>
    </row>
    <row r="5" spans="1:15" x14ac:dyDescent="0.15">
      <c r="A5" s="1" t="s">
        <v>150</v>
      </c>
      <c r="B5" s="1">
        <v>110</v>
      </c>
      <c r="C5" s="1" t="s">
        <v>0</v>
      </c>
      <c r="D5" s="1" t="s">
        <v>352</v>
      </c>
      <c r="E5" s="1" t="s">
        <v>25</v>
      </c>
      <c r="F5" s="1" t="s">
        <v>362</v>
      </c>
      <c r="G5" s="1" t="s">
        <v>7</v>
      </c>
      <c r="H5" s="1">
        <v>120</v>
      </c>
      <c r="I5" s="1">
        <v>1</v>
      </c>
      <c r="J5" s="1">
        <v>5</v>
      </c>
      <c r="L5" s="1">
        <v>9</v>
      </c>
      <c r="M5" s="1">
        <v>22.86</v>
      </c>
      <c r="N5" s="1">
        <v>4</v>
      </c>
      <c r="O5" s="1">
        <v>10.16</v>
      </c>
    </row>
    <row r="6" spans="1:15" x14ac:dyDescent="0.15">
      <c r="A6" s="1" t="s">
        <v>151</v>
      </c>
      <c r="B6" s="1">
        <v>110</v>
      </c>
      <c r="C6" s="1" t="s">
        <v>0</v>
      </c>
      <c r="D6" s="1" t="s">
        <v>352</v>
      </c>
      <c r="E6" s="1" t="s">
        <v>25</v>
      </c>
      <c r="F6" s="1" t="s">
        <v>364</v>
      </c>
      <c r="G6" s="1" t="s">
        <v>8</v>
      </c>
      <c r="H6" s="1">
        <v>120</v>
      </c>
      <c r="I6" s="1">
        <v>1</v>
      </c>
      <c r="J6" s="1">
        <v>5</v>
      </c>
      <c r="L6" s="1">
        <v>10</v>
      </c>
      <c r="M6" s="1">
        <v>25.4</v>
      </c>
      <c r="N6" s="1">
        <v>4</v>
      </c>
      <c r="O6" s="1">
        <v>10.16</v>
      </c>
    </row>
    <row r="7" spans="1:15" x14ac:dyDescent="0.15">
      <c r="A7" s="1" t="s">
        <v>152</v>
      </c>
      <c r="B7" s="1">
        <v>110</v>
      </c>
      <c r="C7" s="1" t="s">
        <v>0</v>
      </c>
      <c r="D7" s="1" t="s">
        <v>352</v>
      </c>
      <c r="E7" s="1" t="s">
        <v>25</v>
      </c>
      <c r="F7" s="1" t="s">
        <v>365</v>
      </c>
      <c r="G7" s="1" t="s">
        <v>26</v>
      </c>
      <c r="H7" s="1">
        <v>120</v>
      </c>
      <c r="I7" s="1">
        <v>1</v>
      </c>
      <c r="J7" s="1">
        <v>5</v>
      </c>
      <c r="L7" s="1">
        <v>11</v>
      </c>
      <c r="M7" s="1">
        <v>27.94</v>
      </c>
      <c r="N7" s="1">
        <v>4</v>
      </c>
      <c r="O7" s="1">
        <v>10.16</v>
      </c>
    </row>
    <row r="8" spans="1:15" x14ac:dyDescent="0.15">
      <c r="A8" s="1" t="s">
        <v>153</v>
      </c>
      <c r="B8" s="1">
        <v>110</v>
      </c>
      <c r="C8" s="1" t="s">
        <v>0</v>
      </c>
      <c r="D8" s="1" t="s">
        <v>352</v>
      </c>
      <c r="E8" s="1" t="s">
        <v>25</v>
      </c>
      <c r="F8" s="1" t="s">
        <v>366</v>
      </c>
      <c r="G8" s="1" t="s">
        <v>9</v>
      </c>
      <c r="H8" s="1">
        <v>120</v>
      </c>
      <c r="I8" s="1">
        <v>1</v>
      </c>
      <c r="J8" s="1">
        <v>5</v>
      </c>
      <c r="L8" s="1">
        <v>12</v>
      </c>
      <c r="M8" s="1">
        <v>30.48</v>
      </c>
      <c r="N8" s="1">
        <v>4</v>
      </c>
      <c r="O8" s="1">
        <v>10.16</v>
      </c>
    </row>
    <row r="9" spans="1:15" x14ac:dyDescent="0.15">
      <c r="A9" s="1" t="s">
        <v>154</v>
      </c>
      <c r="B9" s="1">
        <v>110</v>
      </c>
      <c r="C9" s="1" t="s">
        <v>0</v>
      </c>
      <c r="D9" s="1" t="s">
        <v>352</v>
      </c>
      <c r="E9" s="1" t="s">
        <v>25</v>
      </c>
      <c r="F9" s="1" t="s">
        <v>368</v>
      </c>
      <c r="G9" s="1" t="s">
        <v>10</v>
      </c>
      <c r="H9" s="1">
        <v>120</v>
      </c>
      <c r="I9" s="1">
        <v>1</v>
      </c>
      <c r="J9" s="1">
        <v>5</v>
      </c>
      <c r="L9" s="1">
        <v>14</v>
      </c>
      <c r="M9" s="1">
        <v>35.56</v>
      </c>
      <c r="N9" s="1">
        <v>4</v>
      </c>
      <c r="O9" s="1">
        <v>10.16</v>
      </c>
    </row>
    <row r="10" spans="1:15" x14ac:dyDescent="0.15">
      <c r="A10" s="1" t="s">
        <v>155</v>
      </c>
      <c r="B10" s="1">
        <v>110</v>
      </c>
      <c r="C10" s="1" t="s">
        <v>0</v>
      </c>
      <c r="D10" s="1" t="s">
        <v>352</v>
      </c>
      <c r="E10" s="1" t="s">
        <v>25</v>
      </c>
      <c r="F10" s="1" t="s">
        <v>370</v>
      </c>
      <c r="G10" s="1" t="s">
        <v>14</v>
      </c>
      <c r="H10" s="1">
        <v>120</v>
      </c>
      <c r="I10" s="1">
        <v>1</v>
      </c>
      <c r="J10" s="1">
        <v>5</v>
      </c>
      <c r="L10" s="1">
        <v>16</v>
      </c>
      <c r="M10" s="1">
        <v>40.64</v>
      </c>
      <c r="N10" s="1">
        <v>4</v>
      </c>
      <c r="O10" s="1">
        <v>10.16</v>
      </c>
    </row>
    <row r="11" spans="1:15" x14ac:dyDescent="0.15">
      <c r="A11" s="1" t="s">
        <v>156</v>
      </c>
      <c r="B11" s="1">
        <v>110</v>
      </c>
      <c r="C11" s="1" t="s">
        <v>0</v>
      </c>
      <c r="D11" s="1" t="s">
        <v>352</v>
      </c>
      <c r="E11" s="1" t="s">
        <v>25</v>
      </c>
      <c r="F11" s="1" t="s">
        <v>371</v>
      </c>
      <c r="G11" s="1" t="s">
        <v>15</v>
      </c>
      <c r="H11" s="1">
        <v>120</v>
      </c>
      <c r="I11" s="1">
        <v>1</v>
      </c>
      <c r="J11" s="1">
        <v>5</v>
      </c>
      <c r="L11" s="1">
        <v>18</v>
      </c>
      <c r="M11" s="1">
        <v>45.72</v>
      </c>
      <c r="N11" s="1">
        <v>4</v>
      </c>
      <c r="O11" s="1">
        <v>10.16</v>
      </c>
    </row>
    <row r="12" spans="1:15" x14ac:dyDescent="0.15">
      <c r="A12" s="1" t="s">
        <v>157</v>
      </c>
      <c r="B12" s="1">
        <v>110</v>
      </c>
      <c r="C12" s="1" t="s">
        <v>0</v>
      </c>
      <c r="D12" s="1" t="s">
        <v>352</v>
      </c>
      <c r="E12" s="1" t="s">
        <v>25</v>
      </c>
      <c r="F12" s="1" t="s">
        <v>372</v>
      </c>
      <c r="G12" s="1" t="s">
        <v>16</v>
      </c>
      <c r="H12" s="1">
        <v>120</v>
      </c>
      <c r="I12" s="1">
        <v>1</v>
      </c>
      <c r="J12" s="1">
        <v>5</v>
      </c>
      <c r="L12" s="1">
        <v>20</v>
      </c>
      <c r="M12" s="1">
        <v>50.8</v>
      </c>
      <c r="N12" s="1">
        <v>4</v>
      </c>
      <c r="O12" s="1">
        <v>10.16</v>
      </c>
    </row>
    <row r="13" spans="1:15" x14ac:dyDescent="0.15">
      <c r="A13" s="1" t="s">
        <v>158</v>
      </c>
      <c r="B13" s="1">
        <v>110</v>
      </c>
      <c r="C13" s="1" t="s">
        <v>0</v>
      </c>
      <c r="D13" s="1" t="s">
        <v>352</v>
      </c>
      <c r="E13" s="1" t="s">
        <v>25</v>
      </c>
      <c r="F13" s="1" t="s">
        <v>373</v>
      </c>
      <c r="G13" s="1" t="s">
        <v>17</v>
      </c>
      <c r="H13" s="1">
        <v>120</v>
      </c>
      <c r="I13" s="1">
        <v>1</v>
      </c>
      <c r="J13" s="1">
        <v>5</v>
      </c>
      <c r="L13" s="1">
        <v>22</v>
      </c>
      <c r="M13" s="1">
        <v>55.88</v>
      </c>
      <c r="N13" s="1">
        <v>4</v>
      </c>
      <c r="O13" s="1">
        <v>10.16</v>
      </c>
    </row>
    <row r="14" spans="1:15" x14ac:dyDescent="0.15">
      <c r="A14" s="1" t="s">
        <v>159</v>
      </c>
      <c r="B14" s="1">
        <v>110</v>
      </c>
      <c r="C14" s="1" t="s">
        <v>0</v>
      </c>
      <c r="D14" s="1" t="s">
        <v>352</v>
      </c>
      <c r="E14" s="1" t="s">
        <v>25</v>
      </c>
      <c r="F14" s="1" t="s">
        <v>374</v>
      </c>
      <c r="G14" s="1" t="s">
        <v>18</v>
      </c>
      <c r="H14" s="1">
        <v>120</v>
      </c>
      <c r="I14" s="1">
        <v>1</v>
      </c>
      <c r="J14" s="1">
        <v>5</v>
      </c>
      <c r="L14" s="1">
        <v>24</v>
      </c>
      <c r="M14" s="1">
        <v>60.96</v>
      </c>
      <c r="N14" s="1">
        <v>4</v>
      </c>
      <c r="O14" s="1">
        <v>10.16</v>
      </c>
    </row>
    <row r="15" spans="1:15" x14ac:dyDescent="0.15">
      <c r="A15" s="1" t="s">
        <v>160</v>
      </c>
      <c r="B15" s="1">
        <v>110</v>
      </c>
      <c r="C15" s="1" t="s">
        <v>0</v>
      </c>
      <c r="D15" s="1" t="s">
        <v>353</v>
      </c>
      <c r="E15" s="1" t="s">
        <v>27</v>
      </c>
      <c r="F15" s="1" t="s">
        <v>354</v>
      </c>
      <c r="G15" s="1" t="s">
        <v>3</v>
      </c>
      <c r="H15" s="1">
        <v>120</v>
      </c>
      <c r="I15" s="1">
        <v>1</v>
      </c>
      <c r="J15" s="1">
        <v>5</v>
      </c>
      <c r="L15" s="1">
        <v>5</v>
      </c>
      <c r="M15" s="1">
        <v>12.7</v>
      </c>
      <c r="N15" s="1">
        <v>4.5</v>
      </c>
      <c r="O15" s="1">
        <v>11.43</v>
      </c>
    </row>
    <row r="16" spans="1:15" x14ac:dyDescent="0.15">
      <c r="A16" s="1" t="s">
        <v>161</v>
      </c>
      <c r="B16" s="1">
        <v>110</v>
      </c>
      <c r="C16" s="1" t="s">
        <v>0</v>
      </c>
      <c r="D16" s="1" t="s">
        <v>353</v>
      </c>
      <c r="E16" s="1" t="s">
        <v>27</v>
      </c>
      <c r="F16" s="1" t="s">
        <v>356</v>
      </c>
      <c r="G16" s="1" t="s">
        <v>4</v>
      </c>
      <c r="H16" s="1">
        <v>120</v>
      </c>
      <c r="I16" s="1">
        <v>1</v>
      </c>
      <c r="J16" s="1">
        <v>5</v>
      </c>
      <c r="L16" s="1">
        <v>6</v>
      </c>
      <c r="M16" s="1">
        <v>15.24</v>
      </c>
      <c r="N16" s="1">
        <v>4.5</v>
      </c>
      <c r="O16" s="1">
        <v>11.43</v>
      </c>
    </row>
    <row r="17" spans="1:15" x14ac:dyDescent="0.15">
      <c r="A17" s="1" t="s">
        <v>162</v>
      </c>
      <c r="B17" s="1">
        <v>110</v>
      </c>
      <c r="C17" s="1" t="s">
        <v>0</v>
      </c>
      <c r="D17" s="1" t="s">
        <v>353</v>
      </c>
      <c r="E17" s="1" t="s">
        <v>27</v>
      </c>
      <c r="F17" s="1" t="s">
        <v>358</v>
      </c>
      <c r="G17" s="1" t="s">
        <v>5</v>
      </c>
      <c r="H17" s="1">
        <v>120</v>
      </c>
      <c r="I17" s="1">
        <v>1</v>
      </c>
      <c r="J17" s="1">
        <v>5</v>
      </c>
      <c r="L17" s="1">
        <v>7</v>
      </c>
      <c r="M17" s="1">
        <v>17.78</v>
      </c>
      <c r="N17" s="1">
        <v>4.5</v>
      </c>
      <c r="O17" s="1">
        <v>11.43</v>
      </c>
    </row>
    <row r="18" spans="1:15" x14ac:dyDescent="0.15">
      <c r="A18" s="1" t="s">
        <v>163</v>
      </c>
      <c r="B18" s="1">
        <v>110</v>
      </c>
      <c r="C18" s="1" t="s">
        <v>0</v>
      </c>
      <c r="D18" s="1" t="s">
        <v>353</v>
      </c>
      <c r="E18" s="1" t="s">
        <v>27</v>
      </c>
      <c r="F18" s="1" t="s">
        <v>360</v>
      </c>
      <c r="G18" s="1" t="s">
        <v>6</v>
      </c>
      <c r="H18" s="1">
        <v>120</v>
      </c>
      <c r="I18" s="1">
        <v>1</v>
      </c>
      <c r="J18" s="1">
        <v>5</v>
      </c>
      <c r="L18" s="1">
        <v>8</v>
      </c>
      <c r="M18" s="1">
        <v>20.32</v>
      </c>
      <c r="N18" s="1">
        <v>4.5</v>
      </c>
      <c r="O18" s="1">
        <v>11.43</v>
      </c>
    </row>
    <row r="19" spans="1:15" x14ac:dyDescent="0.15">
      <c r="A19" s="1" t="s">
        <v>164</v>
      </c>
      <c r="B19" s="1">
        <v>110</v>
      </c>
      <c r="C19" s="1" t="s">
        <v>0</v>
      </c>
      <c r="D19" s="1" t="s">
        <v>353</v>
      </c>
      <c r="E19" s="1" t="s">
        <v>27</v>
      </c>
      <c r="F19" s="1" t="s">
        <v>362</v>
      </c>
      <c r="G19" s="1" t="s">
        <v>7</v>
      </c>
      <c r="H19" s="1">
        <v>120</v>
      </c>
      <c r="I19" s="1">
        <v>1</v>
      </c>
      <c r="J19" s="1">
        <v>5</v>
      </c>
      <c r="L19" s="1">
        <v>9</v>
      </c>
      <c r="M19" s="1">
        <v>22.86</v>
      </c>
      <c r="N19" s="1">
        <v>4.5</v>
      </c>
      <c r="O19" s="1">
        <v>11.43</v>
      </c>
    </row>
    <row r="20" spans="1:15" x14ac:dyDescent="0.15">
      <c r="A20" s="1" t="s">
        <v>165</v>
      </c>
      <c r="B20" s="1">
        <v>110</v>
      </c>
      <c r="C20" s="1" t="s">
        <v>0</v>
      </c>
      <c r="D20" s="1" t="s">
        <v>353</v>
      </c>
      <c r="E20" s="1" t="s">
        <v>27</v>
      </c>
      <c r="F20" s="1" t="s">
        <v>364</v>
      </c>
      <c r="G20" s="1" t="s">
        <v>8</v>
      </c>
      <c r="H20" s="1">
        <v>120</v>
      </c>
      <c r="I20" s="1">
        <v>1</v>
      </c>
      <c r="J20" s="1">
        <v>5</v>
      </c>
      <c r="L20" s="1">
        <v>10</v>
      </c>
      <c r="M20" s="1">
        <v>25.4</v>
      </c>
      <c r="N20" s="1">
        <v>4.5</v>
      </c>
      <c r="O20" s="1">
        <v>11.43</v>
      </c>
    </row>
    <row r="21" spans="1:15" x14ac:dyDescent="0.15">
      <c r="A21" s="1" t="s">
        <v>166</v>
      </c>
      <c r="B21" s="1">
        <v>110</v>
      </c>
      <c r="C21" s="1" t="s">
        <v>0</v>
      </c>
      <c r="D21" s="1" t="s">
        <v>353</v>
      </c>
      <c r="E21" s="1" t="s">
        <v>27</v>
      </c>
      <c r="F21" s="1" t="s">
        <v>366</v>
      </c>
      <c r="G21" s="1" t="s">
        <v>9</v>
      </c>
      <c r="H21" s="1">
        <v>120</v>
      </c>
      <c r="I21" s="1">
        <v>1</v>
      </c>
      <c r="J21" s="1">
        <v>5</v>
      </c>
      <c r="L21" s="1">
        <v>12</v>
      </c>
      <c r="M21" s="1">
        <v>30.48</v>
      </c>
      <c r="N21" s="1">
        <v>4.5</v>
      </c>
      <c r="O21" s="1">
        <v>11.43</v>
      </c>
    </row>
    <row r="22" spans="1:15" x14ac:dyDescent="0.15">
      <c r="A22" s="1" t="s">
        <v>167</v>
      </c>
      <c r="B22" s="1">
        <v>110</v>
      </c>
      <c r="C22" s="1" t="s">
        <v>0</v>
      </c>
      <c r="D22" s="1" t="s">
        <v>353</v>
      </c>
      <c r="E22" s="1" t="s">
        <v>27</v>
      </c>
      <c r="F22" s="1" t="s">
        <v>368</v>
      </c>
      <c r="G22" s="1" t="s">
        <v>10</v>
      </c>
      <c r="H22" s="1">
        <v>120</v>
      </c>
      <c r="I22" s="1">
        <v>1</v>
      </c>
      <c r="J22" s="1">
        <v>5</v>
      </c>
      <c r="L22" s="1">
        <v>14</v>
      </c>
      <c r="M22" s="1">
        <v>35.56</v>
      </c>
      <c r="N22" s="1">
        <v>4.5</v>
      </c>
      <c r="O22" s="1">
        <v>11.43</v>
      </c>
    </row>
    <row r="23" spans="1:15" x14ac:dyDescent="0.15">
      <c r="A23" s="1" t="s">
        <v>168</v>
      </c>
      <c r="B23" s="1">
        <v>110</v>
      </c>
      <c r="C23" s="1" t="s">
        <v>0</v>
      </c>
      <c r="D23" s="1" t="s">
        <v>353</v>
      </c>
      <c r="E23" s="1" t="s">
        <v>27</v>
      </c>
      <c r="F23" s="1" t="s">
        <v>370</v>
      </c>
      <c r="G23" s="1" t="s">
        <v>14</v>
      </c>
      <c r="H23" s="1">
        <v>120</v>
      </c>
      <c r="I23" s="1">
        <v>1</v>
      </c>
      <c r="J23" s="1">
        <v>5</v>
      </c>
      <c r="L23" s="1">
        <v>16</v>
      </c>
      <c r="M23" s="1">
        <v>40.64</v>
      </c>
      <c r="N23" s="1">
        <v>4.5</v>
      </c>
      <c r="O23" s="1">
        <v>11.43</v>
      </c>
    </row>
    <row r="24" spans="1:15" x14ac:dyDescent="0.15">
      <c r="A24" s="1" t="s">
        <v>169</v>
      </c>
      <c r="B24" s="1">
        <v>110</v>
      </c>
      <c r="C24" s="1" t="s">
        <v>0</v>
      </c>
      <c r="D24" s="1" t="s">
        <v>353</v>
      </c>
      <c r="E24" s="1" t="s">
        <v>27</v>
      </c>
      <c r="F24" s="1" t="s">
        <v>371</v>
      </c>
      <c r="G24" s="1" t="s">
        <v>15</v>
      </c>
      <c r="H24" s="1">
        <v>120</v>
      </c>
      <c r="I24" s="1">
        <v>1</v>
      </c>
      <c r="J24" s="1">
        <v>5</v>
      </c>
      <c r="L24" s="1">
        <v>18</v>
      </c>
      <c r="M24" s="1">
        <v>45.72</v>
      </c>
      <c r="N24" s="1">
        <v>4.5</v>
      </c>
      <c r="O24" s="1">
        <v>11.43</v>
      </c>
    </row>
    <row r="25" spans="1:15" x14ac:dyDescent="0.15">
      <c r="A25" s="1" t="s">
        <v>170</v>
      </c>
      <c r="B25" s="1">
        <v>110</v>
      </c>
      <c r="C25" s="1" t="s">
        <v>0</v>
      </c>
      <c r="D25" s="1" t="s">
        <v>353</v>
      </c>
      <c r="E25" s="1" t="s">
        <v>27</v>
      </c>
      <c r="F25" s="1" t="s">
        <v>372</v>
      </c>
      <c r="G25" s="1" t="s">
        <v>16</v>
      </c>
      <c r="H25" s="1">
        <v>120</v>
      </c>
      <c r="I25" s="1">
        <v>1</v>
      </c>
      <c r="J25" s="1">
        <v>5</v>
      </c>
      <c r="L25" s="1">
        <v>20</v>
      </c>
      <c r="M25" s="1">
        <v>50.8</v>
      </c>
      <c r="N25" s="1">
        <v>4.5</v>
      </c>
      <c r="O25" s="1">
        <v>11.43</v>
      </c>
    </row>
    <row r="26" spans="1:15" x14ac:dyDescent="0.15">
      <c r="A26" s="1" t="s">
        <v>171</v>
      </c>
      <c r="B26" s="1">
        <v>110</v>
      </c>
      <c r="C26" s="1" t="s">
        <v>0</v>
      </c>
      <c r="D26" s="1" t="s">
        <v>353</v>
      </c>
      <c r="E26" s="1" t="s">
        <v>27</v>
      </c>
      <c r="F26" s="1" t="s">
        <v>373</v>
      </c>
      <c r="G26" s="1" t="s">
        <v>17</v>
      </c>
      <c r="H26" s="1">
        <v>120</v>
      </c>
      <c r="I26" s="1">
        <v>1</v>
      </c>
      <c r="J26" s="1">
        <v>5</v>
      </c>
      <c r="L26" s="1">
        <v>22</v>
      </c>
      <c r="M26" s="1">
        <v>55.88</v>
      </c>
      <c r="N26" s="1">
        <v>4.5</v>
      </c>
      <c r="O26" s="1">
        <v>11.43</v>
      </c>
    </row>
    <row r="27" spans="1:15" x14ac:dyDescent="0.15">
      <c r="A27" s="1" t="s">
        <v>172</v>
      </c>
      <c r="B27" s="1">
        <v>110</v>
      </c>
      <c r="C27" s="1" t="s">
        <v>0</v>
      </c>
      <c r="D27" s="1" t="s">
        <v>353</v>
      </c>
      <c r="E27" s="1" t="s">
        <v>27</v>
      </c>
      <c r="F27" s="1" t="s">
        <v>374</v>
      </c>
      <c r="G27" s="1" t="s">
        <v>18</v>
      </c>
      <c r="H27" s="1">
        <v>120</v>
      </c>
      <c r="I27" s="1">
        <v>1</v>
      </c>
      <c r="J27" s="1">
        <v>5</v>
      </c>
      <c r="L27" s="1">
        <v>24</v>
      </c>
      <c r="M27" s="1">
        <v>60.96</v>
      </c>
      <c r="N27" s="1">
        <v>4.5</v>
      </c>
      <c r="O27" s="1">
        <v>11.43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sqref="A1:XFD24"/>
    </sheetView>
  </sheetViews>
  <sheetFormatPr baseColWidth="10" defaultRowHeight="13" x14ac:dyDescent="0.15"/>
  <sheetData>
    <row r="1" spans="1:15" x14ac:dyDescent="0.15">
      <c r="A1" s="1" t="s">
        <v>173</v>
      </c>
      <c r="B1" s="1">
        <v>110</v>
      </c>
      <c r="C1" s="1" t="s">
        <v>0</v>
      </c>
      <c r="D1" s="1" t="s">
        <v>354</v>
      </c>
      <c r="E1" s="1" t="s">
        <v>28</v>
      </c>
      <c r="F1" s="1" t="s">
        <v>356</v>
      </c>
      <c r="G1" s="1" t="s">
        <v>4</v>
      </c>
      <c r="H1" s="1">
        <v>120</v>
      </c>
      <c r="I1" s="1">
        <v>1</v>
      </c>
      <c r="J1" s="1">
        <v>5</v>
      </c>
      <c r="L1" s="1">
        <v>6</v>
      </c>
      <c r="M1" s="1">
        <v>15.24</v>
      </c>
      <c r="N1" s="1">
        <v>5</v>
      </c>
      <c r="O1" s="1">
        <v>12.7</v>
      </c>
    </row>
    <row r="2" spans="1:15" x14ac:dyDescent="0.15">
      <c r="A2" s="1" t="s">
        <v>174</v>
      </c>
      <c r="B2" s="1">
        <v>110</v>
      </c>
      <c r="C2" s="1" t="s">
        <v>0</v>
      </c>
      <c r="D2" s="1" t="s">
        <v>354</v>
      </c>
      <c r="E2" s="1" t="s">
        <v>28</v>
      </c>
      <c r="F2" s="1" t="s">
        <v>358</v>
      </c>
      <c r="G2" s="1" t="s">
        <v>5</v>
      </c>
      <c r="H2" s="1">
        <v>120</v>
      </c>
      <c r="I2" s="1">
        <v>1</v>
      </c>
      <c r="J2" s="1">
        <v>5</v>
      </c>
      <c r="L2" s="1">
        <v>7</v>
      </c>
      <c r="M2" s="1">
        <v>17.78</v>
      </c>
      <c r="N2" s="1">
        <v>5</v>
      </c>
      <c r="O2" s="1">
        <v>12.7</v>
      </c>
    </row>
    <row r="3" spans="1:15" x14ac:dyDescent="0.15">
      <c r="A3" s="1" t="s">
        <v>175</v>
      </c>
      <c r="B3" s="1">
        <v>110</v>
      </c>
      <c r="C3" s="1" t="s">
        <v>0</v>
      </c>
      <c r="D3" s="1" t="s">
        <v>354</v>
      </c>
      <c r="E3" s="1" t="s">
        <v>28</v>
      </c>
      <c r="F3" s="1" t="s">
        <v>360</v>
      </c>
      <c r="G3" s="1" t="s">
        <v>6</v>
      </c>
      <c r="H3" s="1">
        <v>120</v>
      </c>
      <c r="I3" s="1">
        <v>1</v>
      </c>
      <c r="J3" s="1">
        <v>5</v>
      </c>
      <c r="L3" s="1">
        <v>8</v>
      </c>
      <c r="M3" s="1">
        <v>20.32</v>
      </c>
      <c r="N3" s="1">
        <v>5</v>
      </c>
      <c r="O3" s="1">
        <v>12.7</v>
      </c>
    </row>
    <row r="4" spans="1:15" x14ac:dyDescent="0.15">
      <c r="A4" s="1" t="s">
        <v>176</v>
      </c>
      <c r="B4" s="1">
        <v>110</v>
      </c>
      <c r="C4" s="1" t="s">
        <v>0</v>
      </c>
      <c r="D4" s="1" t="s">
        <v>354</v>
      </c>
      <c r="E4" s="1" t="s">
        <v>28</v>
      </c>
      <c r="F4" s="1" t="s">
        <v>362</v>
      </c>
      <c r="G4" s="1" t="s">
        <v>7</v>
      </c>
      <c r="H4" s="1">
        <v>120</v>
      </c>
      <c r="I4" s="1">
        <v>1</v>
      </c>
      <c r="J4" s="1">
        <v>5</v>
      </c>
      <c r="L4" s="1">
        <v>9</v>
      </c>
      <c r="M4" s="1">
        <v>22.86</v>
      </c>
      <c r="N4" s="1">
        <v>5</v>
      </c>
      <c r="O4" s="1">
        <v>12.7</v>
      </c>
    </row>
    <row r="5" spans="1:15" x14ac:dyDescent="0.15">
      <c r="A5" s="1" t="s">
        <v>177</v>
      </c>
      <c r="B5" s="1">
        <v>110</v>
      </c>
      <c r="C5" s="1" t="s">
        <v>0</v>
      </c>
      <c r="D5" s="1" t="s">
        <v>354</v>
      </c>
      <c r="E5" s="1" t="s">
        <v>28</v>
      </c>
      <c r="F5" s="1" t="s">
        <v>364</v>
      </c>
      <c r="G5" s="1" t="s">
        <v>8</v>
      </c>
      <c r="H5" s="1">
        <v>120</v>
      </c>
      <c r="I5" s="1">
        <v>1</v>
      </c>
      <c r="J5" s="1">
        <v>5</v>
      </c>
      <c r="L5" s="1">
        <v>10</v>
      </c>
      <c r="M5" s="1">
        <v>25.4</v>
      </c>
      <c r="N5" s="1">
        <v>5</v>
      </c>
      <c r="O5" s="1">
        <v>12.7</v>
      </c>
    </row>
    <row r="6" spans="1:15" x14ac:dyDescent="0.15">
      <c r="A6" s="1" t="s">
        <v>178</v>
      </c>
      <c r="B6" s="1">
        <v>110</v>
      </c>
      <c r="C6" s="1" t="s">
        <v>0</v>
      </c>
      <c r="D6" s="1" t="s">
        <v>354</v>
      </c>
      <c r="E6" s="1" t="s">
        <v>28</v>
      </c>
      <c r="F6" s="1" t="s">
        <v>365</v>
      </c>
      <c r="G6" s="1" t="s">
        <v>26</v>
      </c>
      <c r="H6" s="1">
        <v>120</v>
      </c>
      <c r="I6" s="1">
        <v>1</v>
      </c>
      <c r="J6" s="1">
        <v>5</v>
      </c>
      <c r="L6" s="1">
        <v>11</v>
      </c>
      <c r="M6" s="1">
        <v>27.94</v>
      </c>
      <c r="N6" s="1">
        <v>5</v>
      </c>
      <c r="O6" s="1">
        <v>12.7</v>
      </c>
    </row>
    <row r="7" spans="1:15" x14ac:dyDescent="0.15">
      <c r="A7" s="1" t="s">
        <v>179</v>
      </c>
      <c r="B7" s="1">
        <v>110</v>
      </c>
      <c r="C7" s="1" t="s">
        <v>0</v>
      </c>
      <c r="D7" s="1" t="s">
        <v>354</v>
      </c>
      <c r="E7" s="1" t="s">
        <v>28</v>
      </c>
      <c r="F7" s="1" t="s">
        <v>366</v>
      </c>
      <c r="G7" s="1" t="s">
        <v>9</v>
      </c>
      <c r="H7" s="1">
        <v>120</v>
      </c>
      <c r="I7" s="1">
        <v>1</v>
      </c>
      <c r="J7" s="1">
        <v>5</v>
      </c>
      <c r="L7" s="1">
        <v>12</v>
      </c>
      <c r="M7" s="1">
        <v>30.48</v>
      </c>
      <c r="N7" s="1">
        <v>5</v>
      </c>
      <c r="O7" s="1">
        <v>12.7</v>
      </c>
    </row>
    <row r="8" spans="1:15" x14ac:dyDescent="0.15">
      <c r="A8" s="1" t="s">
        <v>180</v>
      </c>
      <c r="B8" s="1">
        <v>110</v>
      </c>
      <c r="C8" s="1" t="s">
        <v>0</v>
      </c>
      <c r="D8" s="1" t="s">
        <v>354</v>
      </c>
      <c r="E8" s="1" t="s">
        <v>28</v>
      </c>
      <c r="F8" s="1" t="s">
        <v>368</v>
      </c>
      <c r="G8" s="1" t="s">
        <v>10</v>
      </c>
      <c r="H8" s="1">
        <v>120</v>
      </c>
      <c r="I8" s="1">
        <v>1</v>
      </c>
      <c r="J8" s="1">
        <v>5</v>
      </c>
      <c r="L8" s="1">
        <v>14</v>
      </c>
      <c r="M8" s="1">
        <v>35.56</v>
      </c>
      <c r="N8" s="1">
        <v>5</v>
      </c>
      <c r="O8" s="1">
        <v>12.7</v>
      </c>
    </row>
    <row r="9" spans="1:15" x14ac:dyDescent="0.15">
      <c r="A9" s="1" t="s">
        <v>181</v>
      </c>
      <c r="B9" s="1">
        <v>110</v>
      </c>
      <c r="C9" s="1" t="s">
        <v>0</v>
      </c>
      <c r="D9" s="1" t="s">
        <v>354</v>
      </c>
      <c r="E9" s="1" t="s">
        <v>28</v>
      </c>
      <c r="F9" s="1" t="s">
        <v>370</v>
      </c>
      <c r="G9" s="1" t="s">
        <v>14</v>
      </c>
      <c r="H9" s="1">
        <v>120</v>
      </c>
      <c r="I9" s="1">
        <v>1</v>
      </c>
      <c r="J9" s="1">
        <v>5</v>
      </c>
      <c r="L9" s="1">
        <v>16</v>
      </c>
      <c r="M9" s="1">
        <v>40.64</v>
      </c>
      <c r="N9" s="1">
        <v>5</v>
      </c>
      <c r="O9" s="1">
        <v>12.7</v>
      </c>
    </row>
    <row r="10" spans="1:15" x14ac:dyDescent="0.15">
      <c r="A10" s="1" t="s">
        <v>182</v>
      </c>
      <c r="B10" s="1">
        <v>110</v>
      </c>
      <c r="C10" s="1" t="s">
        <v>0</v>
      </c>
      <c r="D10" s="1" t="s">
        <v>354</v>
      </c>
      <c r="E10" s="1" t="s">
        <v>28</v>
      </c>
      <c r="F10" s="1" t="s">
        <v>371</v>
      </c>
      <c r="G10" s="1" t="s">
        <v>15</v>
      </c>
      <c r="H10" s="1">
        <v>120</v>
      </c>
      <c r="I10" s="1">
        <v>1</v>
      </c>
      <c r="J10" s="1">
        <v>5</v>
      </c>
      <c r="L10" s="1">
        <v>18</v>
      </c>
      <c r="M10" s="1">
        <v>45.72</v>
      </c>
      <c r="N10" s="1">
        <v>5</v>
      </c>
      <c r="O10" s="1">
        <v>12.7</v>
      </c>
    </row>
    <row r="11" spans="1:15" x14ac:dyDescent="0.15">
      <c r="A11" s="1" t="s">
        <v>183</v>
      </c>
      <c r="B11" s="1">
        <v>110</v>
      </c>
      <c r="C11" s="1" t="s">
        <v>0</v>
      </c>
      <c r="D11" s="1" t="s">
        <v>354</v>
      </c>
      <c r="E11" s="1" t="s">
        <v>28</v>
      </c>
      <c r="F11" s="1" t="s">
        <v>372</v>
      </c>
      <c r="G11" s="1" t="s">
        <v>16</v>
      </c>
      <c r="H11" s="1">
        <v>120</v>
      </c>
      <c r="I11" s="1">
        <v>1</v>
      </c>
      <c r="J11" s="1">
        <v>5</v>
      </c>
      <c r="L11" s="1">
        <v>20</v>
      </c>
      <c r="M11" s="1">
        <v>50.8</v>
      </c>
      <c r="N11" s="1">
        <v>5</v>
      </c>
      <c r="O11" s="1">
        <v>12.7</v>
      </c>
    </row>
    <row r="12" spans="1:15" x14ac:dyDescent="0.15">
      <c r="A12" s="1" t="s">
        <v>184</v>
      </c>
      <c r="B12" s="1">
        <v>110</v>
      </c>
      <c r="C12" s="1" t="s">
        <v>0</v>
      </c>
      <c r="D12" s="1" t="s">
        <v>354</v>
      </c>
      <c r="E12" s="1" t="s">
        <v>28</v>
      </c>
      <c r="F12" s="1" t="s">
        <v>373</v>
      </c>
      <c r="G12" s="1" t="s">
        <v>17</v>
      </c>
      <c r="H12" s="1">
        <v>120</v>
      </c>
      <c r="I12" s="1">
        <v>1</v>
      </c>
      <c r="J12" s="1">
        <v>5</v>
      </c>
      <c r="L12" s="1">
        <v>22</v>
      </c>
      <c r="M12" s="1">
        <v>55.88</v>
      </c>
      <c r="N12" s="1">
        <v>5</v>
      </c>
      <c r="O12" s="1">
        <v>12.7</v>
      </c>
    </row>
    <row r="13" spans="1:15" x14ac:dyDescent="0.15">
      <c r="A13" s="1" t="s">
        <v>185</v>
      </c>
      <c r="B13" s="1">
        <v>110</v>
      </c>
      <c r="C13" s="1" t="s">
        <v>0</v>
      </c>
      <c r="D13" s="1" t="s">
        <v>354</v>
      </c>
      <c r="E13" s="1" t="s">
        <v>28</v>
      </c>
      <c r="F13" s="1" t="s">
        <v>374</v>
      </c>
      <c r="G13" s="1" t="s">
        <v>18</v>
      </c>
      <c r="H13" s="1">
        <v>120</v>
      </c>
      <c r="I13" s="1">
        <v>1</v>
      </c>
      <c r="J13" s="1">
        <v>5</v>
      </c>
      <c r="L13" s="1">
        <v>24</v>
      </c>
      <c r="M13" s="1">
        <v>60.96</v>
      </c>
      <c r="N13" s="1">
        <v>5</v>
      </c>
      <c r="O13" s="1">
        <v>12.7</v>
      </c>
    </row>
    <row r="14" spans="1:15" x14ac:dyDescent="0.15">
      <c r="A14" s="1" t="s">
        <v>186</v>
      </c>
      <c r="B14" s="1">
        <v>110</v>
      </c>
      <c r="C14" s="1" t="s">
        <v>0</v>
      </c>
      <c r="D14" s="1" t="s">
        <v>355</v>
      </c>
      <c r="E14" s="1" t="s">
        <v>29</v>
      </c>
      <c r="F14" s="1" t="s">
        <v>358</v>
      </c>
      <c r="G14" s="1" t="s">
        <v>5</v>
      </c>
      <c r="H14" s="1">
        <v>120</v>
      </c>
      <c r="I14" s="1">
        <v>1</v>
      </c>
      <c r="J14" s="1">
        <v>5</v>
      </c>
      <c r="L14" s="1">
        <v>7</v>
      </c>
      <c r="M14" s="1">
        <v>17.78</v>
      </c>
      <c r="N14" s="1">
        <v>5.5</v>
      </c>
      <c r="O14" s="1">
        <v>13.97</v>
      </c>
    </row>
    <row r="15" spans="1:15" x14ac:dyDescent="0.15">
      <c r="A15" s="1" t="s">
        <v>187</v>
      </c>
      <c r="B15" s="1">
        <v>110</v>
      </c>
      <c r="C15" s="1" t="s">
        <v>0</v>
      </c>
      <c r="D15" s="1" t="s">
        <v>355</v>
      </c>
      <c r="E15" s="1" t="s">
        <v>29</v>
      </c>
      <c r="F15" s="1" t="s">
        <v>360</v>
      </c>
      <c r="G15" s="1" t="s">
        <v>6</v>
      </c>
      <c r="H15" s="1">
        <v>120</v>
      </c>
      <c r="I15" s="1">
        <v>1</v>
      </c>
      <c r="J15" s="1">
        <v>5</v>
      </c>
      <c r="L15" s="1">
        <v>8</v>
      </c>
      <c r="M15" s="1">
        <v>20.32</v>
      </c>
      <c r="N15" s="1">
        <v>5.5</v>
      </c>
      <c r="O15" s="1">
        <v>13.97</v>
      </c>
    </row>
    <row r="16" spans="1:15" x14ac:dyDescent="0.15">
      <c r="A16" s="1" t="s">
        <v>188</v>
      </c>
      <c r="B16" s="1">
        <v>110</v>
      </c>
      <c r="C16" s="1" t="s">
        <v>0</v>
      </c>
      <c r="D16" s="1" t="s">
        <v>355</v>
      </c>
      <c r="E16" s="1" t="s">
        <v>29</v>
      </c>
      <c r="F16" s="1" t="s">
        <v>362</v>
      </c>
      <c r="G16" s="1" t="s">
        <v>7</v>
      </c>
      <c r="H16" s="1">
        <v>120</v>
      </c>
      <c r="I16" s="1">
        <v>1</v>
      </c>
      <c r="J16" s="1">
        <v>5</v>
      </c>
      <c r="L16" s="1">
        <v>9</v>
      </c>
      <c r="M16" s="1">
        <v>22.86</v>
      </c>
      <c r="N16" s="1">
        <v>5.5</v>
      </c>
      <c r="O16" s="1">
        <v>13.97</v>
      </c>
    </row>
    <row r="17" spans="1:15" x14ac:dyDescent="0.15">
      <c r="A17" s="1" t="s">
        <v>189</v>
      </c>
      <c r="B17" s="1">
        <v>110</v>
      </c>
      <c r="C17" s="1" t="s">
        <v>0</v>
      </c>
      <c r="D17" s="1" t="s">
        <v>355</v>
      </c>
      <c r="E17" s="1" t="s">
        <v>29</v>
      </c>
      <c r="F17" s="1" t="s">
        <v>364</v>
      </c>
      <c r="G17" s="1" t="s">
        <v>8</v>
      </c>
      <c r="H17" s="1">
        <v>120</v>
      </c>
      <c r="I17" s="1">
        <v>1</v>
      </c>
      <c r="J17" s="1">
        <v>5</v>
      </c>
      <c r="L17" s="1">
        <v>10</v>
      </c>
      <c r="M17" s="1">
        <v>25.4</v>
      </c>
      <c r="N17" s="1">
        <v>5.5</v>
      </c>
      <c r="O17" s="1">
        <v>13.97</v>
      </c>
    </row>
    <row r="18" spans="1:15" x14ac:dyDescent="0.15">
      <c r="A18" s="1" t="s">
        <v>190</v>
      </c>
      <c r="B18" s="1">
        <v>110</v>
      </c>
      <c r="C18" s="1" t="s">
        <v>0</v>
      </c>
      <c r="D18" s="1" t="s">
        <v>355</v>
      </c>
      <c r="E18" s="1" t="s">
        <v>29</v>
      </c>
      <c r="F18" s="1" t="s">
        <v>366</v>
      </c>
      <c r="G18" s="1" t="s">
        <v>9</v>
      </c>
      <c r="H18" s="1">
        <v>120</v>
      </c>
      <c r="I18" s="1">
        <v>1</v>
      </c>
      <c r="J18" s="1">
        <v>5</v>
      </c>
      <c r="L18" s="1">
        <v>12</v>
      </c>
      <c r="M18" s="1">
        <v>30.48</v>
      </c>
      <c r="N18" s="1">
        <v>5.5</v>
      </c>
      <c r="O18" s="1">
        <v>13.97</v>
      </c>
    </row>
    <row r="19" spans="1:15" x14ac:dyDescent="0.15">
      <c r="A19" s="1" t="s">
        <v>191</v>
      </c>
      <c r="B19" s="1">
        <v>110</v>
      </c>
      <c r="C19" s="1" t="s">
        <v>0</v>
      </c>
      <c r="D19" s="1" t="s">
        <v>355</v>
      </c>
      <c r="E19" s="1" t="s">
        <v>29</v>
      </c>
      <c r="F19" s="1" t="s">
        <v>368</v>
      </c>
      <c r="G19" s="1" t="s">
        <v>10</v>
      </c>
      <c r="H19" s="1">
        <v>120</v>
      </c>
      <c r="I19" s="1">
        <v>1</v>
      </c>
      <c r="J19" s="1">
        <v>5</v>
      </c>
      <c r="L19" s="1">
        <v>14</v>
      </c>
      <c r="M19" s="1">
        <v>35.56</v>
      </c>
      <c r="N19" s="1">
        <v>5.5</v>
      </c>
      <c r="O19" s="1">
        <v>13.97</v>
      </c>
    </row>
    <row r="20" spans="1:15" x14ac:dyDescent="0.15">
      <c r="A20" s="1" t="s">
        <v>192</v>
      </c>
      <c r="B20" s="1">
        <v>110</v>
      </c>
      <c r="C20" s="1" t="s">
        <v>0</v>
      </c>
      <c r="D20" s="1" t="s">
        <v>355</v>
      </c>
      <c r="E20" s="1" t="s">
        <v>29</v>
      </c>
      <c r="F20" s="1" t="s">
        <v>370</v>
      </c>
      <c r="G20" s="1" t="s">
        <v>14</v>
      </c>
      <c r="H20" s="1">
        <v>120</v>
      </c>
      <c r="I20" s="1">
        <v>1</v>
      </c>
      <c r="J20" s="1">
        <v>5</v>
      </c>
      <c r="L20" s="1">
        <v>16</v>
      </c>
      <c r="M20" s="1">
        <v>40.64</v>
      </c>
      <c r="N20" s="1">
        <v>5.5</v>
      </c>
      <c r="O20" s="1">
        <v>13.97</v>
      </c>
    </row>
    <row r="21" spans="1:15" x14ac:dyDescent="0.15">
      <c r="A21" s="1" t="s">
        <v>193</v>
      </c>
      <c r="B21" s="1">
        <v>110</v>
      </c>
      <c r="C21" s="1" t="s">
        <v>0</v>
      </c>
      <c r="D21" s="1" t="s">
        <v>355</v>
      </c>
      <c r="E21" s="1" t="s">
        <v>29</v>
      </c>
      <c r="F21" s="1" t="s">
        <v>371</v>
      </c>
      <c r="G21" s="1" t="s">
        <v>15</v>
      </c>
      <c r="H21" s="1">
        <v>120</v>
      </c>
      <c r="I21" s="1">
        <v>1</v>
      </c>
      <c r="J21" s="1">
        <v>5</v>
      </c>
      <c r="L21" s="1">
        <v>18</v>
      </c>
      <c r="M21" s="1">
        <v>45.72</v>
      </c>
      <c r="N21" s="1">
        <v>5.5</v>
      </c>
      <c r="O21" s="1">
        <v>13.97</v>
      </c>
    </row>
    <row r="22" spans="1:15" x14ac:dyDescent="0.15">
      <c r="A22" s="1" t="s">
        <v>194</v>
      </c>
      <c r="B22" s="1">
        <v>110</v>
      </c>
      <c r="C22" s="1" t="s">
        <v>0</v>
      </c>
      <c r="D22" s="1" t="s">
        <v>355</v>
      </c>
      <c r="E22" s="1" t="s">
        <v>29</v>
      </c>
      <c r="F22" s="1" t="s">
        <v>372</v>
      </c>
      <c r="G22" s="1" t="s">
        <v>16</v>
      </c>
      <c r="H22" s="1">
        <v>120</v>
      </c>
      <c r="I22" s="1">
        <v>1</v>
      </c>
      <c r="J22" s="1">
        <v>5</v>
      </c>
      <c r="L22" s="1">
        <v>20</v>
      </c>
      <c r="M22" s="1">
        <v>50.8</v>
      </c>
      <c r="N22" s="1">
        <v>5.5</v>
      </c>
      <c r="O22" s="1">
        <v>13.97</v>
      </c>
    </row>
    <row r="23" spans="1:15" x14ac:dyDescent="0.15">
      <c r="A23" s="1" t="s">
        <v>195</v>
      </c>
      <c r="B23" s="1">
        <v>110</v>
      </c>
      <c r="C23" s="1" t="s">
        <v>0</v>
      </c>
      <c r="D23" s="1" t="s">
        <v>355</v>
      </c>
      <c r="E23" s="1" t="s">
        <v>29</v>
      </c>
      <c r="F23" s="1" t="s">
        <v>373</v>
      </c>
      <c r="G23" s="1" t="s">
        <v>17</v>
      </c>
      <c r="H23" s="1">
        <v>120</v>
      </c>
      <c r="I23" s="1">
        <v>1</v>
      </c>
      <c r="J23" s="1">
        <v>5</v>
      </c>
      <c r="L23" s="1">
        <v>22</v>
      </c>
      <c r="M23" s="1">
        <v>55.88</v>
      </c>
      <c r="N23" s="1">
        <v>5.5</v>
      </c>
      <c r="O23" s="1">
        <v>13.97</v>
      </c>
    </row>
    <row r="24" spans="1:15" x14ac:dyDescent="0.15">
      <c r="A24" s="1" t="s">
        <v>196</v>
      </c>
      <c r="B24" s="1">
        <v>110</v>
      </c>
      <c r="C24" s="1" t="s">
        <v>0</v>
      </c>
      <c r="D24" s="1" t="s">
        <v>355</v>
      </c>
      <c r="E24" s="1" t="s">
        <v>29</v>
      </c>
      <c r="F24" s="1" t="s">
        <v>374</v>
      </c>
      <c r="G24" s="1" t="s">
        <v>18</v>
      </c>
      <c r="H24" s="1">
        <v>120</v>
      </c>
      <c r="I24" s="1">
        <v>1</v>
      </c>
      <c r="J24" s="1">
        <v>5</v>
      </c>
      <c r="L24" s="1">
        <v>24</v>
      </c>
      <c r="M24" s="1">
        <v>60.96</v>
      </c>
      <c r="N24" s="1">
        <v>5.5</v>
      </c>
      <c r="O24" s="1">
        <v>13.97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sqref="A1:XFD25"/>
    </sheetView>
  </sheetViews>
  <sheetFormatPr baseColWidth="10" defaultRowHeight="13" x14ac:dyDescent="0.15"/>
  <sheetData>
    <row r="1" spans="1:15" x14ac:dyDescent="0.15">
      <c r="A1" s="1" t="s">
        <v>197</v>
      </c>
      <c r="B1" s="1">
        <v>110</v>
      </c>
      <c r="C1" s="1" t="s">
        <v>0</v>
      </c>
      <c r="D1" s="1" t="s">
        <v>356</v>
      </c>
      <c r="E1" s="1" t="s">
        <v>30</v>
      </c>
      <c r="F1" s="1" t="s">
        <v>360</v>
      </c>
      <c r="G1" s="1" t="s">
        <v>6</v>
      </c>
      <c r="H1" s="1">
        <v>120</v>
      </c>
      <c r="I1" s="1">
        <v>1</v>
      </c>
      <c r="J1" s="1">
        <v>5</v>
      </c>
      <c r="L1" s="1">
        <v>8</v>
      </c>
      <c r="M1" s="1">
        <v>20.32</v>
      </c>
      <c r="N1" s="1">
        <v>6</v>
      </c>
      <c r="O1" s="1">
        <v>15.24</v>
      </c>
    </row>
    <row r="2" spans="1:15" x14ac:dyDescent="0.15">
      <c r="A2" s="1" t="s">
        <v>198</v>
      </c>
      <c r="B2" s="1">
        <v>110</v>
      </c>
      <c r="C2" s="1" t="s">
        <v>0</v>
      </c>
      <c r="D2" s="1" t="s">
        <v>356</v>
      </c>
      <c r="E2" s="1" t="s">
        <v>30</v>
      </c>
      <c r="F2" s="1" t="s">
        <v>362</v>
      </c>
      <c r="G2" s="1" t="s">
        <v>7</v>
      </c>
      <c r="H2" s="1">
        <v>120</v>
      </c>
      <c r="I2" s="1">
        <v>1</v>
      </c>
      <c r="J2" s="1">
        <v>5</v>
      </c>
      <c r="L2" s="1">
        <v>9</v>
      </c>
      <c r="M2" s="1">
        <v>22.86</v>
      </c>
      <c r="N2" s="1">
        <v>6</v>
      </c>
      <c r="O2" s="1">
        <v>15.24</v>
      </c>
    </row>
    <row r="3" spans="1:15" x14ac:dyDescent="0.15">
      <c r="A3" s="1" t="s">
        <v>199</v>
      </c>
      <c r="B3" s="1">
        <v>110</v>
      </c>
      <c r="C3" s="1" t="s">
        <v>0</v>
      </c>
      <c r="D3" s="1" t="s">
        <v>356</v>
      </c>
      <c r="E3" s="1" t="s">
        <v>30</v>
      </c>
      <c r="F3" s="1" t="s">
        <v>364</v>
      </c>
      <c r="G3" s="1" t="s">
        <v>8</v>
      </c>
      <c r="H3" s="1">
        <v>120</v>
      </c>
      <c r="I3" s="1">
        <v>1</v>
      </c>
      <c r="J3" s="1">
        <v>5</v>
      </c>
      <c r="L3" s="1">
        <v>10</v>
      </c>
      <c r="M3" s="1">
        <v>25.4</v>
      </c>
      <c r="N3" s="1">
        <v>6</v>
      </c>
      <c r="O3" s="1">
        <v>15.24</v>
      </c>
    </row>
    <row r="4" spans="1:15" x14ac:dyDescent="0.15">
      <c r="A4" s="1" t="s">
        <v>200</v>
      </c>
      <c r="B4" s="1">
        <v>110</v>
      </c>
      <c r="C4" s="1" t="s">
        <v>0</v>
      </c>
      <c r="D4" s="1" t="s">
        <v>356</v>
      </c>
      <c r="E4" s="1" t="s">
        <v>30</v>
      </c>
      <c r="F4" s="1" t="s">
        <v>365</v>
      </c>
      <c r="G4" s="1" t="s">
        <v>26</v>
      </c>
      <c r="H4" s="1">
        <v>120</v>
      </c>
      <c r="I4" s="1">
        <v>1</v>
      </c>
      <c r="J4" s="1">
        <v>5</v>
      </c>
      <c r="L4" s="1">
        <v>11</v>
      </c>
      <c r="M4" s="1">
        <v>27.94</v>
      </c>
      <c r="N4" s="1">
        <v>6</v>
      </c>
      <c r="O4" s="1">
        <v>15.24</v>
      </c>
    </row>
    <row r="5" spans="1:15" x14ac:dyDescent="0.15">
      <c r="A5" s="1" t="s">
        <v>201</v>
      </c>
      <c r="B5" s="1">
        <v>110</v>
      </c>
      <c r="C5" s="1" t="s">
        <v>0</v>
      </c>
      <c r="D5" s="1" t="s">
        <v>356</v>
      </c>
      <c r="E5" s="1" t="s">
        <v>30</v>
      </c>
      <c r="F5" s="1" t="s">
        <v>366</v>
      </c>
      <c r="G5" s="1" t="s">
        <v>9</v>
      </c>
      <c r="H5" s="1">
        <v>120</v>
      </c>
      <c r="I5" s="1">
        <v>1</v>
      </c>
      <c r="J5" s="1">
        <v>5</v>
      </c>
      <c r="L5" s="1">
        <v>12</v>
      </c>
      <c r="M5" s="1">
        <v>30.48</v>
      </c>
      <c r="N5" s="1">
        <v>6</v>
      </c>
      <c r="O5" s="1">
        <v>15.24</v>
      </c>
    </row>
    <row r="6" spans="1:15" x14ac:dyDescent="0.15">
      <c r="A6" s="1" t="s">
        <v>202</v>
      </c>
      <c r="B6" s="1">
        <v>110</v>
      </c>
      <c r="C6" s="1" t="s">
        <v>0</v>
      </c>
      <c r="D6" s="1" t="s">
        <v>356</v>
      </c>
      <c r="E6" s="1" t="s">
        <v>30</v>
      </c>
      <c r="F6" s="1" t="s">
        <v>367</v>
      </c>
      <c r="G6" s="1" t="s">
        <v>31</v>
      </c>
      <c r="H6" s="1">
        <v>120</v>
      </c>
      <c r="I6" s="1">
        <v>1</v>
      </c>
      <c r="J6" s="1">
        <v>5</v>
      </c>
      <c r="L6" s="1">
        <v>13</v>
      </c>
      <c r="M6" s="1">
        <v>33.020000000000003</v>
      </c>
      <c r="N6" s="1">
        <v>6</v>
      </c>
      <c r="O6" s="1">
        <v>15.24</v>
      </c>
    </row>
    <row r="7" spans="1:15" x14ac:dyDescent="0.15">
      <c r="A7" s="1" t="s">
        <v>203</v>
      </c>
      <c r="B7" s="1">
        <v>110</v>
      </c>
      <c r="C7" s="1" t="s">
        <v>0</v>
      </c>
      <c r="D7" s="1" t="s">
        <v>356</v>
      </c>
      <c r="E7" s="1" t="s">
        <v>30</v>
      </c>
      <c r="F7" s="1" t="s">
        <v>368</v>
      </c>
      <c r="G7" s="1" t="s">
        <v>10</v>
      </c>
      <c r="H7" s="1">
        <v>120</v>
      </c>
      <c r="I7" s="1">
        <v>1</v>
      </c>
      <c r="J7" s="1">
        <v>5</v>
      </c>
      <c r="L7" s="1">
        <v>14</v>
      </c>
      <c r="M7" s="1">
        <v>35.56</v>
      </c>
      <c r="N7" s="1">
        <v>6</v>
      </c>
      <c r="O7" s="1">
        <v>15.24</v>
      </c>
    </row>
    <row r="8" spans="1:15" x14ac:dyDescent="0.15">
      <c r="A8" s="1" t="s">
        <v>204</v>
      </c>
      <c r="B8" s="1">
        <v>110</v>
      </c>
      <c r="C8" s="1" t="s">
        <v>0</v>
      </c>
      <c r="D8" s="1" t="s">
        <v>356</v>
      </c>
      <c r="E8" s="1" t="s">
        <v>30</v>
      </c>
      <c r="F8" s="1" t="s">
        <v>369</v>
      </c>
      <c r="G8" s="1" t="s">
        <v>32</v>
      </c>
      <c r="H8" s="1">
        <v>120</v>
      </c>
      <c r="I8" s="1">
        <v>1</v>
      </c>
      <c r="J8" s="1">
        <v>5</v>
      </c>
      <c r="L8" s="1">
        <v>15</v>
      </c>
      <c r="M8" s="1">
        <v>38.1</v>
      </c>
      <c r="N8" s="1">
        <v>6</v>
      </c>
      <c r="O8" s="1">
        <v>15.24</v>
      </c>
    </row>
    <row r="9" spans="1:15" x14ac:dyDescent="0.15">
      <c r="A9" s="1" t="s">
        <v>205</v>
      </c>
      <c r="B9" s="1">
        <v>110</v>
      </c>
      <c r="C9" s="1" t="s">
        <v>0</v>
      </c>
      <c r="D9" s="1" t="s">
        <v>356</v>
      </c>
      <c r="E9" s="1" t="s">
        <v>30</v>
      </c>
      <c r="F9" s="1" t="s">
        <v>370</v>
      </c>
      <c r="G9" s="1" t="s">
        <v>14</v>
      </c>
      <c r="H9" s="1">
        <v>120</v>
      </c>
      <c r="I9" s="1">
        <v>1</v>
      </c>
      <c r="J9" s="1">
        <v>5</v>
      </c>
      <c r="L9" s="1">
        <v>16</v>
      </c>
      <c r="M9" s="1">
        <v>40.64</v>
      </c>
      <c r="N9" s="1">
        <v>6</v>
      </c>
      <c r="O9" s="1">
        <v>15.24</v>
      </c>
    </row>
    <row r="10" spans="1:15" x14ac:dyDescent="0.15">
      <c r="A10" s="1" t="s">
        <v>206</v>
      </c>
      <c r="B10" s="1">
        <v>110</v>
      </c>
      <c r="C10" s="1" t="s">
        <v>0</v>
      </c>
      <c r="D10" s="1" t="s">
        <v>356</v>
      </c>
      <c r="E10" s="1" t="s">
        <v>30</v>
      </c>
      <c r="F10" s="1" t="s">
        <v>371</v>
      </c>
      <c r="G10" s="1" t="s">
        <v>15</v>
      </c>
      <c r="H10" s="1">
        <v>120</v>
      </c>
      <c r="I10" s="1">
        <v>1</v>
      </c>
      <c r="J10" s="1">
        <v>5</v>
      </c>
      <c r="L10" s="1">
        <v>18</v>
      </c>
      <c r="M10" s="1">
        <v>45.72</v>
      </c>
      <c r="N10" s="1">
        <v>6</v>
      </c>
      <c r="O10" s="1">
        <v>15.24</v>
      </c>
    </row>
    <row r="11" spans="1:15" x14ac:dyDescent="0.15">
      <c r="A11" s="1" t="s">
        <v>207</v>
      </c>
      <c r="B11" s="1">
        <v>110</v>
      </c>
      <c r="C11" s="1" t="s">
        <v>0</v>
      </c>
      <c r="D11" s="1" t="s">
        <v>356</v>
      </c>
      <c r="E11" s="1" t="s">
        <v>30</v>
      </c>
      <c r="F11" s="1" t="s">
        <v>372</v>
      </c>
      <c r="G11" s="1" t="s">
        <v>16</v>
      </c>
      <c r="H11" s="1">
        <v>120</v>
      </c>
      <c r="I11" s="1">
        <v>1</v>
      </c>
      <c r="J11" s="1">
        <v>5</v>
      </c>
      <c r="L11" s="1">
        <v>20</v>
      </c>
      <c r="M11" s="1">
        <v>50.8</v>
      </c>
      <c r="N11" s="1">
        <v>6</v>
      </c>
      <c r="O11" s="1">
        <v>15.24</v>
      </c>
    </row>
    <row r="12" spans="1:15" x14ac:dyDescent="0.15">
      <c r="A12" s="1" t="s">
        <v>208</v>
      </c>
      <c r="B12" s="1">
        <v>110</v>
      </c>
      <c r="C12" s="1" t="s">
        <v>0</v>
      </c>
      <c r="D12" s="1" t="s">
        <v>356</v>
      </c>
      <c r="E12" s="1" t="s">
        <v>30</v>
      </c>
      <c r="F12" s="1" t="s">
        <v>373</v>
      </c>
      <c r="G12" s="1" t="s">
        <v>17</v>
      </c>
      <c r="H12" s="1">
        <v>120</v>
      </c>
      <c r="I12" s="1">
        <v>1</v>
      </c>
      <c r="J12" s="1">
        <v>5</v>
      </c>
      <c r="L12" s="1">
        <v>22</v>
      </c>
      <c r="M12" s="1">
        <v>55.88</v>
      </c>
      <c r="N12" s="1">
        <v>6</v>
      </c>
      <c r="O12" s="1">
        <v>15.24</v>
      </c>
    </row>
    <row r="13" spans="1:15" x14ac:dyDescent="0.15">
      <c r="A13" s="1" t="s">
        <v>209</v>
      </c>
      <c r="B13" s="1">
        <v>110</v>
      </c>
      <c r="C13" s="1" t="s">
        <v>0</v>
      </c>
      <c r="D13" s="1" t="s">
        <v>356</v>
      </c>
      <c r="E13" s="1" t="s">
        <v>30</v>
      </c>
      <c r="F13" s="1" t="s">
        <v>374</v>
      </c>
      <c r="G13" s="1" t="s">
        <v>18</v>
      </c>
      <c r="H13" s="1">
        <v>120</v>
      </c>
      <c r="I13" s="1">
        <v>1</v>
      </c>
      <c r="J13" s="1">
        <v>5</v>
      </c>
      <c r="L13" s="1">
        <v>24</v>
      </c>
      <c r="M13" s="1">
        <v>60.96</v>
      </c>
      <c r="N13" s="1">
        <v>6</v>
      </c>
      <c r="O13" s="1">
        <v>15.24</v>
      </c>
    </row>
    <row r="14" spans="1:15" x14ac:dyDescent="0.15">
      <c r="A14" s="1" t="s">
        <v>210</v>
      </c>
      <c r="B14" s="1">
        <v>110</v>
      </c>
      <c r="C14" s="1" t="s">
        <v>0</v>
      </c>
      <c r="D14" s="1" t="s">
        <v>357</v>
      </c>
      <c r="E14" s="1" t="s">
        <v>33</v>
      </c>
      <c r="F14" s="1" t="s">
        <v>360</v>
      </c>
      <c r="G14" s="1" t="s">
        <v>6</v>
      </c>
      <c r="H14" s="1">
        <v>120</v>
      </c>
      <c r="I14" s="1">
        <v>1</v>
      </c>
      <c r="J14" s="1">
        <v>5</v>
      </c>
      <c r="L14" s="1">
        <v>8</v>
      </c>
      <c r="M14" s="1">
        <v>20.32</v>
      </c>
      <c r="N14" s="1">
        <v>6.5</v>
      </c>
      <c r="O14" s="1">
        <v>16.510000000000002</v>
      </c>
    </row>
    <row r="15" spans="1:15" x14ac:dyDescent="0.15">
      <c r="A15" s="1" t="s">
        <v>211</v>
      </c>
      <c r="B15" s="1">
        <v>110</v>
      </c>
      <c r="C15" s="1" t="s">
        <v>0</v>
      </c>
      <c r="D15" s="1" t="s">
        <v>357</v>
      </c>
      <c r="E15" s="1" t="s">
        <v>33</v>
      </c>
      <c r="F15" s="1" t="s">
        <v>362</v>
      </c>
      <c r="G15" s="1" t="s">
        <v>7</v>
      </c>
      <c r="H15" s="1">
        <v>120</v>
      </c>
      <c r="I15" s="1">
        <v>1</v>
      </c>
      <c r="J15" s="1">
        <v>5</v>
      </c>
      <c r="L15" s="1">
        <v>9</v>
      </c>
      <c r="M15" s="1">
        <v>22.86</v>
      </c>
      <c r="N15" s="1">
        <v>6.5</v>
      </c>
      <c r="O15" s="1">
        <v>16.510000000000002</v>
      </c>
    </row>
    <row r="16" spans="1:15" x14ac:dyDescent="0.15">
      <c r="A16" s="1" t="s">
        <v>212</v>
      </c>
      <c r="B16" s="1">
        <v>110</v>
      </c>
      <c r="C16" s="1" t="s">
        <v>0</v>
      </c>
      <c r="D16" s="1" t="s">
        <v>357</v>
      </c>
      <c r="E16" s="1" t="s">
        <v>33</v>
      </c>
      <c r="F16" s="1" t="s">
        <v>364</v>
      </c>
      <c r="G16" s="1" t="s">
        <v>8</v>
      </c>
      <c r="H16" s="1">
        <v>120</v>
      </c>
      <c r="I16" s="1">
        <v>1</v>
      </c>
      <c r="J16" s="1">
        <v>5</v>
      </c>
      <c r="L16" s="1">
        <v>10</v>
      </c>
      <c r="M16" s="1">
        <v>25.4</v>
      </c>
      <c r="N16" s="1">
        <v>6.5</v>
      </c>
      <c r="O16" s="1">
        <v>16.510000000000002</v>
      </c>
    </row>
    <row r="17" spans="1:15" x14ac:dyDescent="0.15">
      <c r="A17" s="1" t="s">
        <v>213</v>
      </c>
      <c r="B17" s="1">
        <v>110</v>
      </c>
      <c r="C17" s="1" t="s">
        <v>0</v>
      </c>
      <c r="D17" s="1" t="s">
        <v>357</v>
      </c>
      <c r="E17" s="1" t="s">
        <v>33</v>
      </c>
      <c r="F17" s="1" t="s">
        <v>365</v>
      </c>
      <c r="G17" s="1" t="s">
        <v>26</v>
      </c>
      <c r="H17" s="1">
        <v>120</v>
      </c>
      <c r="I17" s="1">
        <v>1</v>
      </c>
      <c r="J17" s="1">
        <v>5</v>
      </c>
      <c r="L17" s="1">
        <v>11</v>
      </c>
      <c r="M17" s="1">
        <v>27.94</v>
      </c>
      <c r="N17" s="1">
        <v>6.5</v>
      </c>
      <c r="O17" s="1">
        <v>16.510000000000002</v>
      </c>
    </row>
    <row r="18" spans="1:15" x14ac:dyDescent="0.15">
      <c r="A18" s="1" t="s">
        <v>214</v>
      </c>
      <c r="B18" s="1">
        <v>110</v>
      </c>
      <c r="C18" s="1" t="s">
        <v>0</v>
      </c>
      <c r="D18" s="1" t="s">
        <v>357</v>
      </c>
      <c r="E18" s="1" t="s">
        <v>33</v>
      </c>
      <c r="F18" s="1" t="s">
        <v>366</v>
      </c>
      <c r="G18" s="1" t="s">
        <v>9</v>
      </c>
      <c r="H18" s="1">
        <v>120</v>
      </c>
      <c r="I18" s="1">
        <v>1</v>
      </c>
      <c r="J18" s="1">
        <v>5</v>
      </c>
      <c r="L18" s="1">
        <v>12</v>
      </c>
      <c r="M18" s="1">
        <v>30.48</v>
      </c>
      <c r="N18" s="1">
        <v>6.5</v>
      </c>
      <c r="O18" s="1">
        <v>16.510000000000002</v>
      </c>
    </row>
    <row r="19" spans="1:15" x14ac:dyDescent="0.15">
      <c r="A19" s="1" t="s">
        <v>215</v>
      </c>
      <c r="B19" s="1">
        <v>110</v>
      </c>
      <c r="C19" s="1" t="s">
        <v>0</v>
      </c>
      <c r="D19" s="1" t="s">
        <v>357</v>
      </c>
      <c r="E19" s="1" t="s">
        <v>33</v>
      </c>
      <c r="F19" s="1" t="s">
        <v>368</v>
      </c>
      <c r="G19" s="1" t="s">
        <v>10</v>
      </c>
      <c r="H19" s="1">
        <v>120</v>
      </c>
      <c r="I19" s="1">
        <v>1</v>
      </c>
      <c r="J19" s="1">
        <v>5</v>
      </c>
      <c r="L19" s="1">
        <v>14</v>
      </c>
      <c r="M19" s="1">
        <v>35.56</v>
      </c>
      <c r="N19" s="1">
        <v>6.5</v>
      </c>
      <c r="O19" s="1">
        <v>16.510000000000002</v>
      </c>
    </row>
    <row r="20" spans="1:15" x14ac:dyDescent="0.15">
      <c r="A20" s="1" t="s">
        <v>216</v>
      </c>
      <c r="B20" s="1">
        <v>110</v>
      </c>
      <c r="C20" s="1" t="s">
        <v>0</v>
      </c>
      <c r="D20" s="1" t="s">
        <v>357</v>
      </c>
      <c r="E20" s="1" t="s">
        <v>33</v>
      </c>
      <c r="F20" s="1" t="s">
        <v>369</v>
      </c>
      <c r="G20" s="1" t="s">
        <v>32</v>
      </c>
      <c r="H20" s="1">
        <v>120</v>
      </c>
      <c r="I20" s="1">
        <v>1</v>
      </c>
      <c r="J20" s="1">
        <v>5</v>
      </c>
      <c r="L20" s="1">
        <v>15</v>
      </c>
      <c r="M20" s="1">
        <v>38.1</v>
      </c>
      <c r="N20" s="1">
        <v>6.5</v>
      </c>
      <c r="O20" s="1">
        <v>16.510000000000002</v>
      </c>
    </row>
    <row r="21" spans="1:15" x14ac:dyDescent="0.15">
      <c r="A21" s="1" t="s">
        <v>217</v>
      </c>
      <c r="B21" s="1">
        <v>110</v>
      </c>
      <c r="C21" s="1" t="s">
        <v>0</v>
      </c>
      <c r="D21" s="1" t="s">
        <v>357</v>
      </c>
      <c r="E21" s="1" t="s">
        <v>33</v>
      </c>
      <c r="F21" s="1" t="s">
        <v>370</v>
      </c>
      <c r="G21" s="1" t="s">
        <v>14</v>
      </c>
      <c r="H21" s="1">
        <v>120</v>
      </c>
      <c r="I21" s="1">
        <v>1</v>
      </c>
      <c r="J21" s="1">
        <v>5</v>
      </c>
      <c r="L21" s="1">
        <v>16</v>
      </c>
      <c r="M21" s="1">
        <v>40.64</v>
      </c>
      <c r="N21" s="1">
        <v>6.5</v>
      </c>
      <c r="O21" s="1">
        <v>16.510000000000002</v>
      </c>
    </row>
    <row r="22" spans="1:15" x14ac:dyDescent="0.15">
      <c r="A22" s="1" t="s">
        <v>218</v>
      </c>
      <c r="B22" s="1">
        <v>110</v>
      </c>
      <c r="C22" s="1" t="s">
        <v>0</v>
      </c>
      <c r="D22" s="1" t="s">
        <v>357</v>
      </c>
      <c r="E22" s="1" t="s">
        <v>33</v>
      </c>
      <c r="F22" s="1" t="s">
        <v>371</v>
      </c>
      <c r="G22" s="1" t="s">
        <v>15</v>
      </c>
      <c r="H22" s="1">
        <v>120</v>
      </c>
      <c r="I22" s="1">
        <v>1</v>
      </c>
      <c r="J22" s="1">
        <v>5</v>
      </c>
      <c r="L22" s="1">
        <v>18</v>
      </c>
      <c r="M22" s="1">
        <v>45.72</v>
      </c>
      <c r="N22" s="1">
        <v>6.5</v>
      </c>
      <c r="O22" s="1">
        <v>16.510000000000002</v>
      </c>
    </row>
    <row r="23" spans="1:15" x14ac:dyDescent="0.15">
      <c r="A23" s="1" t="s">
        <v>219</v>
      </c>
      <c r="B23" s="1">
        <v>110</v>
      </c>
      <c r="C23" s="1" t="s">
        <v>0</v>
      </c>
      <c r="D23" s="1" t="s">
        <v>357</v>
      </c>
      <c r="E23" s="1" t="s">
        <v>33</v>
      </c>
      <c r="F23" s="1" t="s">
        <v>372</v>
      </c>
      <c r="G23" s="1" t="s">
        <v>16</v>
      </c>
      <c r="H23" s="1">
        <v>120</v>
      </c>
      <c r="I23" s="1">
        <v>1</v>
      </c>
      <c r="J23" s="1">
        <v>5</v>
      </c>
      <c r="L23" s="1">
        <v>20</v>
      </c>
      <c r="M23" s="1">
        <v>50.8</v>
      </c>
      <c r="N23" s="1">
        <v>6.5</v>
      </c>
      <c r="O23" s="1">
        <v>16.510000000000002</v>
      </c>
    </row>
    <row r="24" spans="1:15" x14ac:dyDescent="0.15">
      <c r="A24" s="1" t="s">
        <v>220</v>
      </c>
      <c r="B24" s="1">
        <v>110</v>
      </c>
      <c r="C24" s="1" t="s">
        <v>0</v>
      </c>
      <c r="D24" s="1" t="s">
        <v>357</v>
      </c>
      <c r="E24" s="1" t="s">
        <v>33</v>
      </c>
      <c r="F24" s="1" t="s">
        <v>373</v>
      </c>
      <c r="G24" s="1" t="s">
        <v>17</v>
      </c>
      <c r="H24" s="1">
        <v>120</v>
      </c>
      <c r="I24" s="1">
        <v>1</v>
      </c>
      <c r="J24" s="1">
        <v>5</v>
      </c>
      <c r="L24" s="1">
        <v>22</v>
      </c>
      <c r="M24" s="1">
        <v>55.88</v>
      </c>
      <c r="N24" s="1">
        <v>6.5</v>
      </c>
      <c r="O24" s="1">
        <v>16.510000000000002</v>
      </c>
    </row>
    <row r="25" spans="1:15" x14ac:dyDescent="0.15">
      <c r="A25" s="1" t="s">
        <v>221</v>
      </c>
      <c r="B25" s="1">
        <v>110</v>
      </c>
      <c r="C25" s="1" t="s">
        <v>0</v>
      </c>
      <c r="D25" s="1" t="s">
        <v>357</v>
      </c>
      <c r="E25" s="1" t="s">
        <v>33</v>
      </c>
      <c r="F25" s="1" t="s">
        <v>374</v>
      </c>
      <c r="G25" s="1" t="s">
        <v>18</v>
      </c>
      <c r="H25" s="1">
        <v>120</v>
      </c>
      <c r="I25" s="1">
        <v>1</v>
      </c>
      <c r="J25" s="1">
        <v>5</v>
      </c>
      <c r="L25" s="1">
        <v>24</v>
      </c>
      <c r="M25" s="1">
        <v>60.96</v>
      </c>
      <c r="N25" s="1">
        <v>6.5</v>
      </c>
      <c r="O25" s="1">
        <v>16.510000000000002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sqref="A1:XFD26"/>
    </sheetView>
  </sheetViews>
  <sheetFormatPr baseColWidth="10" defaultRowHeight="13" x14ac:dyDescent="0.15"/>
  <sheetData>
    <row r="1" spans="1:15" x14ac:dyDescent="0.15">
      <c r="A1" s="1" t="s">
        <v>222</v>
      </c>
      <c r="B1" s="1">
        <v>110</v>
      </c>
      <c r="C1" s="1" t="s">
        <v>0</v>
      </c>
      <c r="D1" s="1" t="s">
        <v>358</v>
      </c>
      <c r="E1" s="1" t="s">
        <v>34</v>
      </c>
      <c r="F1" s="1" t="s">
        <v>360</v>
      </c>
      <c r="G1" s="1" t="s">
        <v>6</v>
      </c>
      <c r="H1" s="1">
        <v>120</v>
      </c>
      <c r="I1" s="1">
        <v>1</v>
      </c>
      <c r="J1" s="1">
        <v>5</v>
      </c>
      <c r="L1" s="1">
        <v>8</v>
      </c>
      <c r="M1" s="1">
        <v>20.32</v>
      </c>
      <c r="N1" s="1">
        <v>7</v>
      </c>
      <c r="O1" s="1">
        <v>17.78</v>
      </c>
    </row>
    <row r="2" spans="1:15" x14ac:dyDescent="0.15">
      <c r="A2" s="1" t="s">
        <v>223</v>
      </c>
      <c r="B2" s="1">
        <v>110</v>
      </c>
      <c r="C2" s="1" t="s">
        <v>0</v>
      </c>
      <c r="D2" s="1" t="s">
        <v>358</v>
      </c>
      <c r="E2" s="1" t="s">
        <v>34</v>
      </c>
      <c r="F2" s="1" t="s">
        <v>362</v>
      </c>
      <c r="G2" s="1" t="s">
        <v>7</v>
      </c>
      <c r="H2" s="1">
        <v>120</v>
      </c>
      <c r="I2" s="1">
        <v>1</v>
      </c>
      <c r="J2" s="1">
        <v>5</v>
      </c>
      <c r="L2" s="1">
        <v>9</v>
      </c>
      <c r="M2" s="1">
        <v>22.86</v>
      </c>
      <c r="N2" s="1">
        <v>7</v>
      </c>
      <c r="O2" s="1">
        <v>17.78</v>
      </c>
    </row>
    <row r="3" spans="1:15" x14ac:dyDescent="0.15">
      <c r="A3" s="1" t="s">
        <v>224</v>
      </c>
      <c r="B3" s="1">
        <v>110</v>
      </c>
      <c r="C3" s="1" t="s">
        <v>0</v>
      </c>
      <c r="D3" s="1" t="s">
        <v>358</v>
      </c>
      <c r="E3" s="1" t="s">
        <v>34</v>
      </c>
      <c r="F3" s="1" t="s">
        <v>364</v>
      </c>
      <c r="G3" s="1" t="s">
        <v>8</v>
      </c>
      <c r="H3" s="1">
        <v>120</v>
      </c>
      <c r="I3" s="1">
        <v>1</v>
      </c>
      <c r="J3" s="1">
        <v>5</v>
      </c>
      <c r="L3" s="1">
        <v>10</v>
      </c>
      <c r="M3" s="1">
        <v>25.4</v>
      </c>
      <c r="N3" s="1">
        <v>7</v>
      </c>
      <c r="O3" s="1">
        <v>17.78</v>
      </c>
    </row>
    <row r="4" spans="1:15" x14ac:dyDescent="0.15">
      <c r="A4" s="1" t="s">
        <v>225</v>
      </c>
      <c r="B4" s="1">
        <v>110</v>
      </c>
      <c r="C4" s="1" t="s">
        <v>0</v>
      </c>
      <c r="D4" s="1" t="s">
        <v>358</v>
      </c>
      <c r="E4" s="1" t="s">
        <v>34</v>
      </c>
      <c r="F4" s="1" t="s">
        <v>365</v>
      </c>
      <c r="G4" s="1" t="s">
        <v>26</v>
      </c>
      <c r="H4" s="1">
        <v>120</v>
      </c>
      <c r="I4" s="1">
        <v>1</v>
      </c>
      <c r="J4" s="1">
        <v>5</v>
      </c>
      <c r="L4" s="1">
        <v>11</v>
      </c>
      <c r="M4" s="1">
        <v>27.94</v>
      </c>
      <c r="N4" s="1">
        <v>7</v>
      </c>
      <c r="O4" s="1">
        <v>17.78</v>
      </c>
    </row>
    <row r="5" spans="1:15" x14ac:dyDescent="0.15">
      <c r="A5" s="1" t="s">
        <v>226</v>
      </c>
      <c r="B5" s="1">
        <v>110</v>
      </c>
      <c r="C5" s="1" t="s">
        <v>0</v>
      </c>
      <c r="D5" s="1" t="s">
        <v>358</v>
      </c>
      <c r="E5" s="1" t="s">
        <v>34</v>
      </c>
      <c r="F5" s="1" t="s">
        <v>366</v>
      </c>
      <c r="G5" s="1" t="s">
        <v>9</v>
      </c>
      <c r="H5" s="1">
        <v>120</v>
      </c>
      <c r="I5" s="1">
        <v>1</v>
      </c>
      <c r="J5" s="1">
        <v>5</v>
      </c>
      <c r="L5" s="1">
        <v>12</v>
      </c>
      <c r="M5" s="1">
        <v>30.48</v>
      </c>
      <c r="N5" s="1">
        <v>7</v>
      </c>
      <c r="O5" s="1">
        <v>17.78</v>
      </c>
    </row>
    <row r="6" spans="1:15" x14ac:dyDescent="0.15">
      <c r="A6" s="1" t="s">
        <v>227</v>
      </c>
      <c r="B6" s="1">
        <v>110</v>
      </c>
      <c r="C6" s="1" t="s">
        <v>0</v>
      </c>
      <c r="D6" s="1" t="s">
        <v>358</v>
      </c>
      <c r="E6" s="1" t="s">
        <v>34</v>
      </c>
      <c r="F6" s="1" t="s">
        <v>367</v>
      </c>
      <c r="G6" s="1" t="s">
        <v>31</v>
      </c>
      <c r="H6" s="1">
        <v>120</v>
      </c>
      <c r="I6" s="1">
        <v>1</v>
      </c>
      <c r="J6" s="1">
        <v>5</v>
      </c>
      <c r="L6" s="1">
        <v>13</v>
      </c>
      <c r="M6" s="1">
        <v>33.020000000000003</v>
      </c>
      <c r="N6" s="1">
        <v>7</v>
      </c>
      <c r="O6" s="1">
        <v>17.78</v>
      </c>
    </row>
    <row r="7" spans="1:15" x14ac:dyDescent="0.15">
      <c r="A7" s="1" t="s">
        <v>228</v>
      </c>
      <c r="B7" s="1">
        <v>110</v>
      </c>
      <c r="C7" s="1" t="s">
        <v>0</v>
      </c>
      <c r="D7" s="1" t="s">
        <v>358</v>
      </c>
      <c r="E7" s="1" t="s">
        <v>34</v>
      </c>
      <c r="F7" s="1" t="s">
        <v>368</v>
      </c>
      <c r="G7" s="1" t="s">
        <v>10</v>
      </c>
      <c r="H7" s="1">
        <v>120</v>
      </c>
      <c r="I7" s="1">
        <v>1</v>
      </c>
      <c r="J7" s="1">
        <v>5</v>
      </c>
      <c r="L7" s="1">
        <v>14</v>
      </c>
      <c r="M7" s="1">
        <v>35.56</v>
      </c>
      <c r="N7" s="1">
        <v>7</v>
      </c>
      <c r="O7" s="1">
        <v>17.78</v>
      </c>
    </row>
    <row r="8" spans="1:15" x14ac:dyDescent="0.15">
      <c r="A8" s="1" t="s">
        <v>229</v>
      </c>
      <c r="B8" s="1">
        <v>110</v>
      </c>
      <c r="C8" s="1" t="s">
        <v>0</v>
      </c>
      <c r="D8" s="1" t="s">
        <v>358</v>
      </c>
      <c r="E8" s="1" t="s">
        <v>34</v>
      </c>
      <c r="F8" s="1" t="s">
        <v>369</v>
      </c>
      <c r="G8" s="1" t="s">
        <v>32</v>
      </c>
      <c r="H8" s="1">
        <v>120</v>
      </c>
      <c r="I8" s="1">
        <v>1</v>
      </c>
      <c r="J8" s="1">
        <v>5</v>
      </c>
      <c r="L8" s="1">
        <v>15</v>
      </c>
      <c r="M8" s="1">
        <v>38.1</v>
      </c>
      <c r="N8" s="1">
        <v>7</v>
      </c>
      <c r="O8" s="1">
        <v>17.78</v>
      </c>
    </row>
    <row r="9" spans="1:15" x14ac:dyDescent="0.15">
      <c r="A9" s="1" t="s">
        <v>230</v>
      </c>
      <c r="B9" s="1">
        <v>110</v>
      </c>
      <c r="C9" s="1" t="s">
        <v>0</v>
      </c>
      <c r="D9" s="1" t="s">
        <v>358</v>
      </c>
      <c r="E9" s="1" t="s">
        <v>34</v>
      </c>
      <c r="F9" s="1" t="s">
        <v>370</v>
      </c>
      <c r="G9" s="1" t="s">
        <v>14</v>
      </c>
      <c r="H9" s="1">
        <v>120</v>
      </c>
      <c r="I9" s="1">
        <v>1</v>
      </c>
      <c r="J9" s="1">
        <v>5</v>
      </c>
      <c r="L9" s="1">
        <v>16</v>
      </c>
      <c r="M9" s="1">
        <v>40.64</v>
      </c>
      <c r="N9" s="1">
        <v>7</v>
      </c>
      <c r="O9" s="1">
        <v>17.78</v>
      </c>
    </row>
    <row r="10" spans="1:15" x14ac:dyDescent="0.15">
      <c r="A10" s="1" t="s">
        <v>231</v>
      </c>
      <c r="B10" s="1">
        <v>110</v>
      </c>
      <c r="C10" s="1" t="s">
        <v>0</v>
      </c>
      <c r="D10" s="1" t="s">
        <v>358</v>
      </c>
      <c r="E10" s="1" t="s">
        <v>34</v>
      </c>
      <c r="F10" s="1" t="s">
        <v>371</v>
      </c>
      <c r="G10" s="1" t="s">
        <v>15</v>
      </c>
      <c r="H10" s="1">
        <v>120</v>
      </c>
      <c r="I10" s="1">
        <v>1</v>
      </c>
      <c r="J10" s="1">
        <v>5</v>
      </c>
      <c r="L10" s="1">
        <v>18</v>
      </c>
      <c r="M10" s="1">
        <v>45.72</v>
      </c>
      <c r="N10" s="1">
        <v>7</v>
      </c>
      <c r="O10" s="1">
        <v>17.78</v>
      </c>
    </row>
    <row r="11" spans="1:15" x14ac:dyDescent="0.15">
      <c r="A11" s="1" t="s">
        <v>232</v>
      </c>
      <c r="B11" s="1">
        <v>110</v>
      </c>
      <c r="C11" s="1" t="s">
        <v>0</v>
      </c>
      <c r="D11" s="1" t="s">
        <v>358</v>
      </c>
      <c r="E11" s="1" t="s">
        <v>34</v>
      </c>
      <c r="F11" s="1" t="s">
        <v>372</v>
      </c>
      <c r="G11" s="1" t="s">
        <v>16</v>
      </c>
      <c r="H11" s="1">
        <v>120</v>
      </c>
      <c r="I11" s="1">
        <v>1</v>
      </c>
      <c r="J11" s="1">
        <v>5</v>
      </c>
      <c r="L11" s="1">
        <v>20</v>
      </c>
      <c r="M11" s="1">
        <v>50.8</v>
      </c>
      <c r="N11" s="1">
        <v>7</v>
      </c>
      <c r="O11" s="1">
        <v>17.78</v>
      </c>
    </row>
    <row r="12" spans="1:15" x14ac:dyDescent="0.15">
      <c r="A12" s="1" t="s">
        <v>233</v>
      </c>
      <c r="B12" s="1">
        <v>110</v>
      </c>
      <c r="C12" s="1" t="s">
        <v>0</v>
      </c>
      <c r="D12" s="1" t="s">
        <v>358</v>
      </c>
      <c r="E12" s="1" t="s">
        <v>34</v>
      </c>
      <c r="F12" s="1" t="s">
        <v>373</v>
      </c>
      <c r="G12" s="1" t="s">
        <v>17</v>
      </c>
      <c r="H12" s="1">
        <v>120</v>
      </c>
      <c r="I12" s="1">
        <v>1</v>
      </c>
      <c r="J12" s="1">
        <v>5</v>
      </c>
      <c r="L12" s="1">
        <v>22</v>
      </c>
      <c r="M12" s="1">
        <v>55.88</v>
      </c>
      <c r="N12" s="1">
        <v>7</v>
      </c>
      <c r="O12" s="1">
        <v>17.78</v>
      </c>
    </row>
    <row r="13" spans="1:15" x14ac:dyDescent="0.15">
      <c r="A13" s="1" t="s">
        <v>234</v>
      </c>
      <c r="B13" s="1">
        <v>110</v>
      </c>
      <c r="C13" s="1" t="s">
        <v>0</v>
      </c>
      <c r="D13" s="1" t="s">
        <v>358</v>
      </c>
      <c r="E13" s="1" t="s">
        <v>34</v>
      </c>
      <c r="F13" s="1" t="s">
        <v>374</v>
      </c>
      <c r="G13" s="1" t="s">
        <v>18</v>
      </c>
      <c r="H13" s="1">
        <v>120</v>
      </c>
      <c r="I13" s="1">
        <v>1</v>
      </c>
      <c r="J13" s="1">
        <v>5</v>
      </c>
      <c r="L13" s="1">
        <v>24</v>
      </c>
      <c r="M13" s="1">
        <v>60.96</v>
      </c>
      <c r="N13" s="1">
        <v>7</v>
      </c>
      <c r="O13" s="1">
        <v>17.78</v>
      </c>
    </row>
    <row r="14" spans="1:15" x14ac:dyDescent="0.15">
      <c r="A14" s="1" t="s">
        <v>235</v>
      </c>
      <c r="B14" s="1">
        <v>110</v>
      </c>
      <c r="C14" s="1" t="s">
        <v>0</v>
      </c>
      <c r="D14" s="1" t="s">
        <v>359</v>
      </c>
      <c r="E14" s="1" t="s">
        <v>35</v>
      </c>
      <c r="F14" s="1" t="s">
        <v>360</v>
      </c>
      <c r="G14" s="1" t="s">
        <v>6</v>
      </c>
      <c r="H14" s="1">
        <v>120</v>
      </c>
      <c r="I14" s="1">
        <v>1</v>
      </c>
      <c r="J14" s="1">
        <v>5</v>
      </c>
      <c r="L14" s="1">
        <v>8</v>
      </c>
      <c r="M14" s="1">
        <v>20.32</v>
      </c>
      <c r="N14" s="1">
        <v>7.5</v>
      </c>
      <c r="O14" s="1">
        <v>19.05</v>
      </c>
    </row>
    <row r="15" spans="1:15" x14ac:dyDescent="0.15">
      <c r="A15" s="1" t="s">
        <v>236</v>
      </c>
      <c r="B15" s="1">
        <v>110</v>
      </c>
      <c r="C15" s="1" t="s">
        <v>0</v>
      </c>
      <c r="D15" s="1" t="s">
        <v>359</v>
      </c>
      <c r="E15" s="1" t="s">
        <v>35</v>
      </c>
      <c r="F15" s="1" t="s">
        <v>362</v>
      </c>
      <c r="G15" s="1" t="s">
        <v>7</v>
      </c>
      <c r="H15" s="1">
        <v>120</v>
      </c>
      <c r="I15" s="1">
        <v>1</v>
      </c>
      <c r="J15" s="1">
        <v>5</v>
      </c>
      <c r="L15" s="1">
        <v>9</v>
      </c>
      <c r="M15" s="1">
        <v>22.86</v>
      </c>
      <c r="N15" s="1">
        <v>7.5</v>
      </c>
      <c r="O15" s="1">
        <v>19.05</v>
      </c>
    </row>
    <row r="16" spans="1:15" x14ac:dyDescent="0.15">
      <c r="A16" s="1" t="s">
        <v>237</v>
      </c>
      <c r="B16" s="1">
        <v>110</v>
      </c>
      <c r="C16" s="1" t="s">
        <v>0</v>
      </c>
      <c r="D16" s="1" t="s">
        <v>359</v>
      </c>
      <c r="E16" s="1" t="s">
        <v>35</v>
      </c>
      <c r="F16" s="1" t="s">
        <v>364</v>
      </c>
      <c r="G16" s="1" t="s">
        <v>8</v>
      </c>
      <c r="H16" s="1">
        <v>120</v>
      </c>
      <c r="I16" s="1">
        <v>1</v>
      </c>
      <c r="J16" s="1">
        <v>5</v>
      </c>
      <c r="L16" s="1">
        <v>10</v>
      </c>
      <c r="M16" s="1">
        <v>25.4</v>
      </c>
      <c r="N16" s="1">
        <v>7.5</v>
      </c>
      <c r="O16" s="1">
        <v>19.05</v>
      </c>
    </row>
    <row r="17" spans="1:15" x14ac:dyDescent="0.15">
      <c r="A17" s="1" t="s">
        <v>238</v>
      </c>
      <c r="B17" s="1">
        <v>110</v>
      </c>
      <c r="C17" s="1" t="s">
        <v>0</v>
      </c>
      <c r="D17" s="1" t="s">
        <v>359</v>
      </c>
      <c r="E17" s="1" t="s">
        <v>35</v>
      </c>
      <c r="F17" s="1" t="s">
        <v>365</v>
      </c>
      <c r="G17" s="1" t="s">
        <v>26</v>
      </c>
      <c r="H17" s="1">
        <v>120</v>
      </c>
      <c r="I17" s="1">
        <v>1</v>
      </c>
      <c r="J17" s="1">
        <v>5</v>
      </c>
      <c r="L17" s="1">
        <v>11</v>
      </c>
      <c r="M17" s="1">
        <v>27.94</v>
      </c>
      <c r="N17" s="1">
        <v>7.5</v>
      </c>
      <c r="O17" s="1">
        <v>19.05</v>
      </c>
    </row>
    <row r="18" spans="1:15" x14ac:dyDescent="0.15">
      <c r="A18" s="1" t="s">
        <v>239</v>
      </c>
      <c r="B18" s="1">
        <v>110</v>
      </c>
      <c r="C18" s="1" t="s">
        <v>0</v>
      </c>
      <c r="D18" s="1" t="s">
        <v>359</v>
      </c>
      <c r="E18" s="1" t="s">
        <v>35</v>
      </c>
      <c r="F18" s="1" t="s">
        <v>366</v>
      </c>
      <c r="G18" s="1" t="s">
        <v>9</v>
      </c>
      <c r="H18" s="1">
        <v>120</v>
      </c>
      <c r="I18" s="1">
        <v>1</v>
      </c>
      <c r="J18" s="1">
        <v>5</v>
      </c>
      <c r="L18" s="1">
        <v>12</v>
      </c>
      <c r="M18" s="1">
        <v>30.48</v>
      </c>
      <c r="N18" s="1">
        <v>7.5</v>
      </c>
      <c r="O18" s="1">
        <v>19.05</v>
      </c>
    </row>
    <row r="19" spans="1:15" x14ac:dyDescent="0.15">
      <c r="A19" s="1" t="s">
        <v>240</v>
      </c>
      <c r="B19" s="1">
        <v>110</v>
      </c>
      <c r="C19" s="1" t="s">
        <v>0</v>
      </c>
      <c r="D19" s="1" t="s">
        <v>359</v>
      </c>
      <c r="E19" s="1" t="s">
        <v>35</v>
      </c>
      <c r="F19" s="1" t="s">
        <v>367</v>
      </c>
      <c r="G19" s="1" t="s">
        <v>31</v>
      </c>
      <c r="H19" s="1">
        <v>120</v>
      </c>
      <c r="I19" s="1">
        <v>1</v>
      </c>
      <c r="J19" s="1">
        <v>5</v>
      </c>
      <c r="L19" s="1">
        <v>13</v>
      </c>
      <c r="M19" s="1">
        <v>33.020000000000003</v>
      </c>
      <c r="N19" s="1">
        <v>7.5</v>
      </c>
      <c r="O19" s="1">
        <v>19.05</v>
      </c>
    </row>
    <row r="20" spans="1:15" x14ac:dyDescent="0.15">
      <c r="A20" s="1" t="s">
        <v>241</v>
      </c>
      <c r="B20" s="1">
        <v>110</v>
      </c>
      <c r="C20" s="1" t="s">
        <v>0</v>
      </c>
      <c r="D20" s="1" t="s">
        <v>359</v>
      </c>
      <c r="E20" s="1" t="s">
        <v>35</v>
      </c>
      <c r="F20" s="1" t="s">
        <v>368</v>
      </c>
      <c r="G20" s="1" t="s">
        <v>10</v>
      </c>
      <c r="H20" s="1">
        <v>120</v>
      </c>
      <c r="I20" s="1">
        <v>1</v>
      </c>
      <c r="J20" s="1">
        <v>5</v>
      </c>
      <c r="L20" s="1">
        <v>14</v>
      </c>
      <c r="M20" s="1">
        <v>35.56</v>
      </c>
      <c r="N20" s="1">
        <v>7.5</v>
      </c>
      <c r="O20" s="1">
        <v>19.05</v>
      </c>
    </row>
    <row r="21" spans="1:15" x14ac:dyDescent="0.15">
      <c r="A21" s="1" t="s">
        <v>242</v>
      </c>
      <c r="B21" s="1">
        <v>110</v>
      </c>
      <c r="C21" s="1" t="s">
        <v>0</v>
      </c>
      <c r="D21" s="1" t="s">
        <v>359</v>
      </c>
      <c r="E21" s="1" t="s">
        <v>35</v>
      </c>
      <c r="F21" s="1" t="s">
        <v>369</v>
      </c>
      <c r="G21" s="1" t="s">
        <v>32</v>
      </c>
      <c r="H21" s="1">
        <v>120</v>
      </c>
      <c r="I21" s="1">
        <v>1</v>
      </c>
      <c r="J21" s="1">
        <v>5</v>
      </c>
      <c r="L21" s="1">
        <v>15</v>
      </c>
      <c r="M21" s="1">
        <v>38.1</v>
      </c>
      <c r="N21" s="1">
        <v>7.5</v>
      </c>
      <c r="O21" s="1">
        <v>19.05</v>
      </c>
    </row>
    <row r="22" spans="1:15" x14ac:dyDescent="0.15">
      <c r="A22" s="1" t="s">
        <v>243</v>
      </c>
      <c r="B22" s="1">
        <v>110</v>
      </c>
      <c r="C22" s="1" t="s">
        <v>0</v>
      </c>
      <c r="D22" s="1" t="s">
        <v>359</v>
      </c>
      <c r="E22" s="1" t="s">
        <v>35</v>
      </c>
      <c r="F22" s="1" t="s">
        <v>370</v>
      </c>
      <c r="G22" s="1" t="s">
        <v>14</v>
      </c>
      <c r="H22" s="1">
        <v>120</v>
      </c>
      <c r="I22" s="1">
        <v>1</v>
      </c>
      <c r="J22" s="1">
        <v>5</v>
      </c>
      <c r="L22" s="1">
        <v>16</v>
      </c>
      <c r="M22" s="1">
        <v>40.64</v>
      </c>
      <c r="N22" s="1">
        <v>7.5</v>
      </c>
      <c r="O22" s="1">
        <v>19.05</v>
      </c>
    </row>
    <row r="23" spans="1:15" x14ac:dyDescent="0.15">
      <c r="A23" s="1" t="s">
        <v>244</v>
      </c>
      <c r="B23" s="1">
        <v>110</v>
      </c>
      <c r="C23" s="1" t="s">
        <v>0</v>
      </c>
      <c r="D23" s="1" t="s">
        <v>359</v>
      </c>
      <c r="E23" s="1" t="s">
        <v>35</v>
      </c>
      <c r="F23" s="1" t="s">
        <v>371</v>
      </c>
      <c r="G23" s="1" t="s">
        <v>15</v>
      </c>
      <c r="H23" s="1">
        <v>120</v>
      </c>
      <c r="I23" s="1">
        <v>1</v>
      </c>
      <c r="J23" s="1">
        <v>5</v>
      </c>
      <c r="L23" s="1">
        <v>18</v>
      </c>
      <c r="M23" s="1">
        <v>45.72</v>
      </c>
      <c r="N23" s="1">
        <v>7.5</v>
      </c>
      <c r="O23" s="1">
        <v>19.05</v>
      </c>
    </row>
    <row r="24" spans="1:15" x14ac:dyDescent="0.15">
      <c r="A24" s="1" t="s">
        <v>245</v>
      </c>
      <c r="B24" s="1">
        <v>110</v>
      </c>
      <c r="C24" s="1" t="s">
        <v>0</v>
      </c>
      <c r="D24" s="1" t="s">
        <v>359</v>
      </c>
      <c r="E24" s="1" t="s">
        <v>35</v>
      </c>
      <c r="F24" s="1" t="s">
        <v>372</v>
      </c>
      <c r="G24" s="1" t="s">
        <v>16</v>
      </c>
      <c r="H24" s="1">
        <v>120</v>
      </c>
      <c r="I24" s="1">
        <v>1</v>
      </c>
      <c r="J24" s="1">
        <v>5</v>
      </c>
      <c r="L24" s="1">
        <v>20</v>
      </c>
      <c r="M24" s="1">
        <v>50.8</v>
      </c>
      <c r="N24" s="1">
        <v>7.5</v>
      </c>
      <c r="O24" s="1">
        <v>19.05</v>
      </c>
    </row>
    <row r="25" spans="1:15" x14ac:dyDescent="0.15">
      <c r="A25" s="1" t="s">
        <v>246</v>
      </c>
      <c r="B25" s="1">
        <v>110</v>
      </c>
      <c r="C25" s="1" t="s">
        <v>0</v>
      </c>
      <c r="D25" s="1" t="s">
        <v>359</v>
      </c>
      <c r="E25" s="1" t="s">
        <v>35</v>
      </c>
      <c r="F25" s="1" t="s">
        <v>373</v>
      </c>
      <c r="G25" s="1" t="s">
        <v>17</v>
      </c>
      <c r="H25" s="1">
        <v>120</v>
      </c>
      <c r="I25" s="1">
        <v>1</v>
      </c>
      <c r="J25" s="1">
        <v>5</v>
      </c>
      <c r="L25" s="1">
        <v>22</v>
      </c>
      <c r="M25" s="1">
        <v>55.88</v>
      </c>
      <c r="N25" s="1">
        <v>7.5</v>
      </c>
      <c r="O25" s="1">
        <v>19.05</v>
      </c>
    </row>
    <row r="26" spans="1:15" x14ac:dyDescent="0.15">
      <c r="A26" s="1" t="s">
        <v>247</v>
      </c>
      <c r="B26" s="1">
        <v>110</v>
      </c>
      <c r="C26" s="1" t="s">
        <v>0</v>
      </c>
      <c r="D26" s="1" t="s">
        <v>359</v>
      </c>
      <c r="E26" s="1" t="s">
        <v>35</v>
      </c>
      <c r="F26" s="1" t="s">
        <v>374</v>
      </c>
      <c r="G26" s="1" t="s">
        <v>18</v>
      </c>
      <c r="H26" s="1">
        <v>120</v>
      </c>
      <c r="I26" s="1">
        <v>1</v>
      </c>
      <c r="J26" s="1">
        <v>5</v>
      </c>
      <c r="L26" s="1">
        <v>24</v>
      </c>
      <c r="M26" s="1">
        <v>60.96</v>
      </c>
      <c r="N26" s="1">
        <v>7.5</v>
      </c>
      <c r="O26" s="1">
        <v>19.05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1</vt:lpstr>
      <vt:lpstr>1.5</vt:lpstr>
      <vt:lpstr>2</vt:lpstr>
      <vt:lpstr>2.5</vt:lpstr>
      <vt:lpstr>33.5</vt:lpstr>
      <vt:lpstr>44.5</vt:lpstr>
      <vt:lpstr>55.5</vt:lpstr>
      <vt:lpstr>66.5</vt:lpstr>
      <vt:lpstr>77.5</vt:lpstr>
      <vt:lpstr>88.5</vt:lpstr>
      <vt:lpstr>99.5</vt:lpstr>
      <vt:lpstr>1011</vt:lpstr>
      <vt:lpstr>1213</vt:lpstr>
      <vt:lpstr>1415</vt:lpstr>
      <vt:lpstr>1624</vt:lpstr>
      <vt:lpstr>PP</vt:lpstr>
      <vt:lpstr>Zip</vt:lpstr>
      <vt:lpstr>ClearFoil</vt:lpstr>
      <vt:lpstr>ClearFoilWhite</vt:lpstr>
      <vt:lpstr>ClearFoilGold</vt:lpstr>
      <vt:lpstr>paper-sheep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2016-05-26T17:57:56Z</dcterms:modified>
</cp:coreProperties>
</file>