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user/Desktop/"/>
    </mc:Choice>
  </mc:AlternateContent>
  <xr:revisionPtr revIDLastSave="0" documentId="10_ncr:8100000_{B6DA5178-7482-8B49-880B-C099CAAA948D}" xr6:coauthVersionLast="32" xr6:coauthVersionMax="32" xr10:uidLastSave="{00000000-0000-0000-0000-000000000000}"/>
  <bookViews>
    <workbookView xWindow="9440" yWindow="460" windowWidth="23060" windowHeight="21140" tabRatio="994" activeTab="8" xr2:uid="{00000000-000D-0000-FFFF-FFFF00000000}"/>
  </bookViews>
  <sheets>
    <sheet name="WS" sheetId="1" r:id="rId1"/>
    <sheet name=" WS-18mo" sheetId="6" r:id="rId2"/>
    <sheet name="WS-21mo" sheetId="5" r:id="rId3"/>
    <sheet name="WS-24mo" sheetId="7" r:id="rId4"/>
    <sheet name="WS-27mo" sheetId="8" r:id="rId5"/>
    <sheet name="WS-30mo" sheetId="9" r:id="rId6"/>
    <sheet name="WG" sheetId="2" r:id="rId7"/>
    <sheet name="WG-12mo" sheetId="10" r:id="rId8"/>
    <sheet name="WG-15mo" sheetId="11" r:id="rId9"/>
    <sheet name="WG var def" sheetId="3" r:id="rId10"/>
    <sheet name="WS var def" sheetId="4" r:id="rId11"/>
    <sheet name="Descriptives" sheetId="12" r:id="rId12"/>
    <sheet name="Graphs" sheetId="13" r:id="rId13"/>
  </sheets>
  <externalReferences>
    <externalReference r:id="rId14"/>
  </externalReferences>
  <definedNames>
    <definedName name="_xlnm._FilterDatabase" localSheetId="6" hidden="1">WG!$A$1:$AA$119</definedName>
    <definedName name="_xlnm._FilterDatabase" localSheetId="0" hidden="1">WS!$A$1:$AC$353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2" i="9" l="1"/>
  <c r="J70" i="9"/>
  <c r="J69" i="9"/>
  <c r="J68" i="9"/>
  <c r="J67" i="9"/>
  <c r="J71" i="9" s="1"/>
  <c r="J66" i="9"/>
  <c r="J65" i="9"/>
  <c r="J64" i="9"/>
  <c r="J63" i="9"/>
  <c r="I72" i="9"/>
  <c r="I70" i="9"/>
  <c r="I69" i="9"/>
  <c r="I68" i="9"/>
  <c r="I67" i="9"/>
  <c r="I66" i="9"/>
  <c r="I65" i="9"/>
  <c r="I64" i="9"/>
  <c r="I63" i="9"/>
  <c r="H72" i="9"/>
  <c r="H70" i="9"/>
  <c r="H69" i="9"/>
  <c r="H68" i="9"/>
  <c r="H67" i="9"/>
  <c r="H66" i="9"/>
  <c r="H65" i="9"/>
  <c r="H64" i="9"/>
  <c r="H63" i="9"/>
  <c r="G72" i="9"/>
  <c r="G70" i="9"/>
  <c r="G69" i="9"/>
  <c r="G68" i="9"/>
  <c r="G67" i="9"/>
  <c r="G66" i="9"/>
  <c r="G65" i="9"/>
  <c r="G64" i="9"/>
  <c r="G63" i="9"/>
  <c r="F72" i="9"/>
  <c r="F70" i="9"/>
  <c r="F69" i="9"/>
  <c r="F68" i="9"/>
  <c r="F67" i="9"/>
  <c r="F66" i="9"/>
  <c r="F65" i="9"/>
  <c r="F64" i="9"/>
  <c r="F63" i="9"/>
  <c r="E72" i="9"/>
  <c r="E70" i="9"/>
  <c r="E69" i="9"/>
  <c r="E68" i="9"/>
  <c r="E67" i="9"/>
  <c r="E66" i="9"/>
  <c r="E65" i="9"/>
  <c r="E64" i="9"/>
  <c r="E63" i="9"/>
  <c r="D72" i="9"/>
  <c r="D70" i="9"/>
  <c r="D69" i="9"/>
  <c r="D68" i="9"/>
  <c r="D67" i="9"/>
  <c r="D66" i="9"/>
  <c r="D65" i="9"/>
  <c r="D64" i="9"/>
  <c r="D63" i="9"/>
  <c r="C72" i="9"/>
  <c r="C70" i="9"/>
  <c r="C69" i="9"/>
  <c r="C68" i="9"/>
  <c r="C67" i="9"/>
  <c r="C66" i="9"/>
  <c r="C65" i="9"/>
  <c r="C64" i="9"/>
  <c r="C63" i="9"/>
  <c r="B72" i="9"/>
  <c r="B70" i="9"/>
  <c r="B69" i="9"/>
  <c r="B68" i="9"/>
  <c r="B67" i="9"/>
  <c r="B66" i="9"/>
  <c r="B65" i="9"/>
  <c r="B64" i="9"/>
  <c r="B63" i="9"/>
  <c r="J80" i="8"/>
  <c r="J78" i="8"/>
  <c r="J77" i="8"/>
  <c r="J76" i="8"/>
  <c r="J75" i="8"/>
  <c r="J79" i="8" s="1"/>
  <c r="J74" i="8"/>
  <c r="J73" i="8"/>
  <c r="J72" i="8"/>
  <c r="J71" i="8"/>
  <c r="I80" i="8"/>
  <c r="I78" i="8"/>
  <c r="I77" i="8"/>
  <c r="I76" i="8"/>
  <c r="I75" i="8"/>
  <c r="I74" i="8"/>
  <c r="I73" i="8"/>
  <c r="I72" i="8"/>
  <c r="I71" i="8"/>
  <c r="H80" i="8"/>
  <c r="H78" i="8"/>
  <c r="H77" i="8"/>
  <c r="H76" i="8"/>
  <c r="H75" i="8"/>
  <c r="H79" i="8" s="1"/>
  <c r="H74" i="8"/>
  <c r="H73" i="8"/>
  <c r="H72" i="8"/>
  <c r="H71" i="8"/>
  <c r="G80" i="8"/>
  <c r="G78" i="8"/>
  <c r="G77" i="8"/>
  <c r="G76" i="8"/>
  <c r="G75" i="8"/>
  <c r="G74" i="8"/>
  <c r="G73" i="8"/>
  <c r="G72" i="8"/>
  <c r="F80" i="8"/>
  <c r="F78" i="8"/>
  <c r="F77" i="8"/>
  <c r="F76" i="8"/>
  <c r="F75" i="8"/>
  <c r="F74" i="8"/>
  <c r="F73" i="8"/>
  <c r="F72" i="8"/>
  <c r="E80" i="8"/>
  <c r="E78" i="8"/>
  <c r="E77" i="8"/>
  <c r="E76" i="8"/>
  <c r="E75" i="8"/>
  <c r="E74" i="8"/>
  <c r="E73" i="8"/>
  <c r="E72" i="8"/>
  <c r="D80" i="8"/>
  <c r="D78" i="8"/>
  <c r="D77" i="8"/>
  <c r="D76" i="8"/>
  <c r="D75" i="8"/>
  <c r="D74" i="8"/>
  <c r="D73" i="8"/>
  <c r="D72" i="8"/>
  <c r="C80" i="8"/>
  <c r="C78" i="8"/>
  <c r="C77" i="8"/>
  <c r="C76" i="8"/>
  <c r="C75" i="8"/>
  <c r="C74" i="8"/>
  <c r="C73" i="8"/>
  <c r="C72" i="8"/>
  <c r="C71" i="8"/>
  <c r="B80" i="8"/>
  <c r="B78" i="8"/>
  <c r="B77" i="8"/>
  <c r="B76" i="8"/>
  <c r="B75" i="8"/>
  <c r="B74" i="8"/>
  <c r="B73" i="8"/>
  <c r="B72" i="8"/>
  <c r="G71" i="8"/>
  <c r="F71" i="8"/>
  <c r="E71" i="8"/>
  <c r="D71" i="8"/>
  <c r="B71" i="8"/>
  <c r="J80" i="7"/>
  <c r="J79" i="7"/>
  <c r="J78" i="7"/>
  <c r="J77" i="7"/>
  <c r="J76" i="7"/>
  <c r="J75" i="7"/>
  <c r="J74" i="7"/>
  <c r="J73" i="7"/>
  <c r="J72" i="7"/>
  <c r="J71" i="7"/>
  <c r="J81" i="5"/>
  <c r="J79" i="5"/>
  <c r="J78" i="5"/>
  <c r="J77" i="5"/>
  <c r="J76" i="5"/>
  <c r="J80" i="5" s="1"/>
  <c r="J75" i="5"/>
  <c r="J74" i="5"/>
  <c r="J73" i="5"/>
  <c r="J72" i="5"/>
  <c r="J82" i="6"/>
  <c r="J80" i="6"/>
  <c r="J79" i="6"/>
  <c r="J78" i="6"/>
  <c r="J77" i="6"/>
  <c r="J76" i="6"/>
  <c r="J75" i="6"/>
  <c r="J74" i="6"/>
  <c r="J73" i="6"/>
  <c r="J81" i="6" l="1"/>
  <c r="B81" i="11"/>
  <c r="C81" i="11"/>
  <c r="E81" i="11"/>
  <c r="F81" i="11"/>
  <c r="G81" i="11"/>
  <c r="H81" i="11"/>
  <c r="I81" i="11"/>
  <c r="J81" i="11"/>
  <c r="K81" i="11"/>
  <c r="B80" i="11"/>
  <c r="C80" i="11"/>
  <c r="D80" i="11"/>
  <c r="E80" i="11"/>
  <c r="F80" i="11"/>
  <c r="G80" i="11"/>
  <c r="H80" i="11"/>
  <c r="I80" i="11"/>
  <c r="J80" i="11"/>
  <c r="K80" i="11"/>
  <c r="B79" i="11"/>
  <c r="C79" i="11"/>
  <c r="D79" i="11"/>
  <c r="E79" i="11"/>
  <c r="F79" i="11"/>
  <c r="G79" i="11"/>
  <c r="H79" i="11"/>
  <c r="I79" i="11"/>
  <c r="J79" i="11"/>
  <c r="K79" i="11"/>
  <c r="B78" i="11"/>
  <c r="C78" i="11"/>
  <c r="D78" i="11"/>
  <c r="E78" i="11"/>
  <c r="F78" i="11"/>
  <c r="G78" i="11"/>
  <c r="H78" i="11"/>
  <c r="I78" i="11"/>
  <c r="J78" i="11"/>
  <c r="K78" i="11"/>
  <c r="B77" i="11"/>
  <c r="C77" i="11"/>
  <c r="D77" i="11"/>
  <c r="E77" i="11"/>
  <c r="F77" i="11"/>
  <c r="G77" i="11"/>
  <c r="H77" i="11"/>
  <c r="I77" i="11"/>
  <c r="J77" i="11"/>
  <c r="K77" i="11"/>
  <c r="B76" i="11"/>
  <c r="C76" i="11"/>
  <c r="D76" i="11"/>
  <c r="E76" i="11"/>
  <c r="F76" i="11"/>
  <c r="G76" i="11"/>
  <c r="H76" i="11"/>
  <c r="I76" i="11"/>
  <c r="J76" i="11"/>
  <c r="K76" i="11"/>
  <c r="B75" i="11"/>
  <c r="C75" i="11"/>
  <c r="D75" i="11"/>
  <c r="E75" i="11"/>
  <c r="F75" i="11"/>
  <c r="G75" i="11"/>
  <c r="H75" i="11"/>
  <c r="I75" i="11"/>
  <c r="J75" i="11"/>
  <c r="K75" i="11"/>
  <c r="C74" i="11"/>
  <c r="D74" i="11"/>
  <c r="E74" i="11"/>
  <c r="F74" i="11"/>
  <c r="G74" i="11"/>
  <c r="H74" i="11"/>
  <c r="I74" i="11"/>
  <c r="J74" i="11"/>
  <c r="K74" i="11"/>
  <c r="B74" i="11"/>
  <c r="B73" i="11"/>
  <c r="C73" i="11"/>
  <c r="D73" i="11"/>
  <c r="E73" i="11"/>
  <c r="F73" i="11"/>
  <c r="G73" i="11"/>
  <c r="H73" i="11"/>
  <c r="I73" i="11"/>
  <c r="J73" i="11"/>
  <c r="K73" i="11"/>
  <c r="B72" i="11"/>
  <c r="C72" i="11"/>
  <c r="D72" i="11"/>
  <c r="E72" i="11"/>
  <c r="F72" i="11"/>
  <c r="G72" i="11"/>
  <c r="H72" i="11"/>
  <c r="I72" i="11"/>
  <c r="J72" i="11"/>
  <c r="K72" i="11"/>
  <c r="B58" i="10"/>
  <c r="C58" i="10"/>
  <c r="D58" i="10"/>
  <c r="E58" i="10"/>
  <c r="F58" i="10"/>
  <c r="G58" i="10"/>
  <c r="H58" i="10"/>
  <c r="I58" i="10"/>
  <c r="J58" i="10"/>
  <c r="B57" i="10"/>
  <c r="C57" i="10"/>
  <c r="D57" i="10"/>
  <c r="E57" i="10"/>
  <c r="F57" i="10"/>
  <c r="G57" i="10"/>
  <c r="H57" i="10"/>
  <c r="I57" i="10"/>
  <c r="J57" i="10"/>
  <c r="B56" i="10"/>
  <c r="C56" i="10"/>
  <c r="D56" i="10"/>
  <c r="E56" i="10"/>
  <c r="F56" i="10"/>
  <c r="G56" i="10"/>
  <c r="H56" i="10"/>
  <c r="I56" i="10"/>
  <c r="J56" i="10"/>
  <c r="B55" i="10"/>
  <c r="C55" i="10"/>
  <c r="D55" i="10"/>
  <c r="E55" i="10"/>
  <c r="F55" i="10"/>
  <c r="G55" i="10"/>
  <c r="H55" i="10"/>
  <c r="I55" i="10"/>
  <c r="J55" i="10"/>
  <c r="B54" i="10"/>
  <c r="C54" i="10"/>
  <c r="D54" i="10"/>
  <c r="E54" i="10"/>
  <c r="F54" i="10"/>
  <c r="G54" i="10"/>
  <c r="H54" i="10"/>
  <c r="I54" i="10"/>
  <c r="J54" i="10"/>
  <c r="B53" i="10"/>
  <c r="C53" i="10"/>
  <c r="D53" i="10"/>
  <c r="E53" i="10"/>
  <c r="F53" i="10"/>
  <c r="G53" i="10"/>
  <c r="H53" i="10"/>
  <c r="I53" i="10"/>
  <c r="J53" i="10"/>
  <c r="B52" i="10"/>
  <c r="C52" i="10"/>
  <c r="D52" i="10"/>
  <c r="E52" i="10"/>
  <c r="F52" i="10"/>
  <c r="G52" i="10"/>
  <c r="H52" i="10"/>
  <c r="I52" i="10"/>
  <c r="J52" i="10"/>
  <c r="C51" i="10"/>
  <c r="D51" i="10"/>
  <c r="E51" i="10"/>
  <c r="F51" i="10"/>
  <c r="G51" i="10"/>
  <c r="H51" i="10"/>
  <c r="I51" i="10"/>
  <c r="J51" i="10"/>
  <c r="B51" i="10"/>
  <c r="B50" i="10"/>
  <c r="C50" i="10"/>
  <c r="D50" i="10"/>
  <c r="E50" i="10"/>
  <c r="F50" i="10"/>
  <c r="G50" i="10"/>
  <c r="H50" i="10"/>
  <c r="I50" i="10"/>
  <c r="J50" i="10"/>
  <c r="B49" i="10"/>
  <c r="C49" i="10"/>
  <c r="D49" i="10"/>
  <c r="E49" i="10"/>
  <c r="F49" i="10"/>
  <c r="G49" i="10"/>
  <c r="H49" i="10"/>
  <c r="I49" i="10"/>
  <c r="J49" i="10"/>
  <c r="B71" i="9"/>
  <c r="C71" i="9"/>
  <c r="D71" i="9"/>
  <c r="E71" i="9"/>
  <c r="F71" i="9"/>
  <c r="G71" i="9"/>
  <c r="H71" i="9"/>
  <c r="I71" i="9"/>
  <c r="B79" i="8"/>
  <c r="C79" i="8"/>
  <c r="D79" i="8"/>
  <c r="E79" i="8"/>
  <c r="F79" i="8"/>
  <c r="G79" i="8"/>
  <c r="I79" i="8"/>
  <c r="I82" i="6"/>
  <c r="I80" i="6"/>
  <c r="I79" i="6"/>
  <c r="I78" i="6"/>
  <c r="I77" i="6"/>
  <c r="I76" i="6"/>
  <c r="I75" i="6"/>
  <c r="I74" i="6"/>
  <c r="I73" i="6"/>
  <c r="H82" i="6"/>
  <c r="H80" i="6"/>
  <c r="H79" i="6"/>
  <c r="H78" i="6"/>
  <c r="H77" i="6"/>
  <c r="H76" i="6"/>
  <c r="H75" i="6"/>
  <c r="H74" i="6"/>
  <c r="H73" i="6"/>
  <c r="G82" i="6"/>
  <c r="G80" i="6"/>
  <c r="G79" i="6"/>
  <c r="G78" i="6"/>
  <c r="G77" i="6"/>
  <c r="G76" i="6"/>
  <c r="G75" i="6"/>
  <c r="G74" i="6"/>
  <c r="G73" i="6"/>
  <c r="F82" i="6"/>
  <c r="F80" i="6"/>
  <c r="F79" i="6"/>
  <c r="F78" i="6"/>
  <c r="F77" i="6"/>
  <c r="F76" i="6"/>
  <c r="F75" i="6"/>
  <c r="F74" i="6"/>
  <c r="F73" i="6"/>
  <c r="E82" i="6"/>
  <c r="E80" i="6"/>
  <c r="E79" i="6"/>
  <c r="E78" i="6"/>
  <c r="E77" i="6"/>
  <c r="E76" i="6"/>
  <c r="E75" i="6"/>
  <c r="E74" i="6"/>
  <c r="E73" i="6"/>
  <c r="D82" i="6"/>
  <c r="D80" i="6"/>
  <c r="D79" i="6"/>
  <c r="D78" i="6"/>
  <c r="D77" i="6"/>
  <c r="D76" i="6"/>
  <c r="D75" i="6"/>
  <c r="D74" i="6"/>
  <c r="D73" i="6"/>
  <c r="C82" i="6"/>
  <c r="C80" i="6"/>
  <c r="C79" i="6"/>
  <c r="C78" i="6"/>
  <c r="C77" i="6"/>
  <c r="C76" i="6"/>
  <c r="C75" i="6"/>
  <c r="C74" i="6"/>
  <c r="C73" i="6"/>
  <c r="B82" i="6"/>
  <c r="B80" i="6"/>
  <c r="B79" i="6"/>
  <c r="B78" i="6"/>
  <c r="B77" i="6"/>
  <c r="B76" i="6"/>
  <c r="B75" i="6"/>
  <c r="B74" i="6"/>
  <c r="B73" i="6"/>
  <c r="G81" i="6"/>
  <c r="E81" i="6"/>
  <c r="B81" i="6" l="1"/>
  <c r="H81" i="6"/>
  <c r="D81" i="6"/>
  <c r="I81" i="6"/>
  <c r="F81" i="6"/>
  <c r="C81" i="6"/>
  <c r="I80" i="7"/>
  <c r="H80" i="7"/>
  <c r="G80" i="7"/>
  <c r="F80" i="7"/>
  <c r="E80" i="7"/>
  <c r="D80" i="7"/>
  <c r="C80" i="7"/>
  <c r="B80" i="7"/>
  <c r="I78" i="7"/>
  <c r="H78" i="7"/>
  <c r="G78" i="7"/>
  <c r="F78" i="7"/>
  <c r="E78" i="7"/>
  <c r="D78" i="7"/>
  <c r="C78" i="7"/>
  <c r="B78" i="7"/>
  <c r="I77" i="7"/>
  <c r="H77" i="7"/>
  <c r="G77" i="7"/>
  <c r="F77" i="7"/>
  <c r="E77" i="7"/>
  <c r="D77" i="7"/>
  <c r="C77" i="7"/>
  <c r="B77" i="7"/>
  <c r="I76" i="7"/>
  <c r="H76" i="7"/>
  <c r="G76" i="7"/>
  <c r="F76" i="7"/>
  <c r="E76" i="7"/>
  <c r="D76" i="7"/>
  <c r="C76" i="7"/>
  <c r="B76" i="7"/>
  <c r="I75" i="7"/>
  <c r="H75" i="7"/>
  <c r="G75" i="7"/>
  <c r="F75" i="7"/>
  <c r="E75" i="7"/>
  <c r="D75" i="7"/>
  <c r="C75" i="7"/>
  <c r="B75" i="7"/>
  <c r="I74" i="7"/>
  <c r="H74" i="7"/>
  <c r="G74" i="7"/>
  <c r="F74" i="7"/>
  <c r="E74" i="7"/>
  <c r="D74" i="7"/>
  <c r="C74" i="7"/>
  <c r="B74" i="7"/>
  <c r="I73" i="7"/>
  <c r="H73" i="7"/>
  <c r="G73" i="7"/>
  <c r="F73" i="7"/>
  <c r="E73" i="7"/>
  <c r="D73" i="7"/>
  <c r="C73" i="7"/>
  <c r="B73" i="7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B81" i="5"/>
  <c r="C81" i="5"/>
  <c r="D81" i="5"/>
  <c r="E81" i="5"/>
  <c r="F81" i="5"/>
  <c r="G81" i="5"/>
  <c r="H81" i="5"/>
  <c r="I81" i="5"/>
  <c r="B79" i="5"/>
  <c r="C79" i="5"/>
  <c r="D79" i="5"/>
  <c r="E79" i="5"/>
  <c r="F79" i="5"/>
  <c r="G79" i="5"/>
  <c r="H79" i="5"/>
  <c r="I79" i="5"/>
  <c r="B78" i="5"/>
  <c r="C78" i="5"/>
  <c r="D78" i="5"/>
  <c r="E78" i="5"/>
  <c r="F78" i="5"/>
  <c r="G78" i="5"/>
  <c r="H78" i="5"/>
  <c r="I78" i="5"/>
  <c r="B77" i="5"/>
  <c r="C77" i="5"/>
  <c r="D77" i="5"/>
  <c r="E77" i="5"/>
  <c r="F77" i="5"/>
  <c r="G77" i="5"/>
  <c r="H77" i="5"/>
  <c r="I77" i="5"/>
  <c r="B76" i="5"/>
  <c r="B80" i="5" s="1"/>
  <c r="C76" i="5"/>
  <c r="C80" i="5" s="1"/>
  <c r="D76" i="5"/>
  <c r="D80" i="5" s="1"/>
  <c r="E76" i="5"/>
  <c r="E80" i="5" s="1"/>
  <c r="F76" i="5"/>
  <c r="F80" i="5" s="1"/>
  <c r="G76" i="5"/>
  <c r="G80" i="5" s="1"/>
  <c r="H76" i="5"/>
  <c r="H80" i="5" s="1"/>
  <c r="I76" i="5"/>
  <c r="I80" i="5" s="1"/>
  <c r="B75" i="5"/>
  <c r="C75" i="5"/>
  <c r="D75" i="5"/>
  <c r="E75" i="5"/>
  <c r="F75" i="5"/>
  <c r="G75" i="5"/>
  <c r="H75" i="5"/>
  <c r="I75" i="5"/>
  <c r="B74" i="5"/>
  <c r="C74" i="5"/>
  <c r="D74" i="5"/>
  <c r="E74" i="5"/>
  <c r="F74" i="5"/>
  <c r="G74" i="5"/>
  <c r="H74" i="5"/>
  <c r="I74" i="5"/>
  <c r="B73" i="5"/>
  <c r="C73" i="5"/>
  <c r="D73" i="5"/>
  <c r="E73" i="5"/>
  <c r="F73" i="5"/>
  <c r="G73" i="5"/>
  <c r="H73" i="5"/>
  <c r="I73" i="5"/>
  <c r="B72" i="5"/>
  <c r="C72" i="5"/>
  <c r="D72" i="5"/>
  <c r="E72" i="5"/>
  <c r="F72" i="5"/>
  <c r="G72" i="5"/>
  <c r="H72" i="5"/>
  <c r="I72" i="5"/>
  <c r="D79" i="7" l="1"/>
  <c r="H79" i="7"/>
  <c r="E79" i="7"/>
  <c r="I79" i="7"/>
  <c r="B79" i="7"/>
  <c r="F79" i="7"/>
  <c r="C79" i="7"/>
  <c r="G79" i="7"/>
</calcChain>
</file>

<file path=xl/sharedStrings.xml><?xml version="1.0" encoding="utf-8"?>
<sst xmlns="http://schemas.openxmlformats.org/spreadsheetml/2006/main" count="3077" uniqueCount="279">
  <si>
    <t>ParticipantId</t>
  </si>
  <si>
    <t>DOB</t>
  </si>
  <si>
    <t>Gender</t>
  </si>
  <si>
    <t>Language</t>
  </si>
  <si>
    <t>CDIForm</t>
  </si>
  <si>
    <t>CDIAge</t>
  </si>
  <si>
    <t>CDIAgeCp</t>
  </si>
  <si>
    <t>CDIDate</t>
  </si>
  <si>
    <t>M3L</t>
  </si>
  <si>
    <t>VOCAB</t>
  </si>
  <si>
    <t>VOCPER</t>
  </si>
  <si>
    <t>HOWUSE</t>
  </si>
  <si>
    <t>UPSTPER</t>
  </si>
  <si>
    <t>UFUTPER</t>
  </si>
  <si>
    <t>UMISPER</t>
  </si>
  <si>
    <t>UCMPPER</t>
  </si>
  <si>
    <t>UPOSPER</t>
  </si>
  <si>
    <t>WORDEND</t>
  </si>
  <si>
    <t>PLURPER</t>
  </si>
  <si>
    <t>POSSPER</t>
  </si>
  <si>
    <t>INGPER</t>
  </si>
  <si>
    <t>EDPER</t>
  </si>
  <si>
    <t>IRWORDS</t>
  </si>
  <si>
    <t>IRWDPER</t>
  </si>
  <si>
    <t>OGWORDS</t>
  </si>
  <si>
    <t>COMBINE</t>
  </si>
  <si>
    <t>COMBPER</t>
  </si>
  <si>
    <t>COMPLEX</t>
  </si>
  <si>
    <t>CPLXPER</t>
  </si>
  <si>
    <t>BAD_101</t>
  </si>
  <si>
    <t>F</t>
  </si>
  <si>
    <t>English</t>
  </si>
  <si>
    <t>W&amp;S</t>
  </si>
  <si>
    <t>BAD_102</t>
  </si>
  <si>
    <t>BAD_103</t>
  </si>
  <si>
    <t>M</t>
  </si>
  <si>
    <t>BAD_104</t>
  </si>
  <si>
    <t>BAD_105</t>
  </si>
  <si>
    <t>BAD_106</t>
  </si>
  <si>
    <t>BAD_107</t>
  </si>
  <si>
    <t>BAD_108</t>
  </si>
  <si>
    <t>BAD_109</t>
  </si>
  <si>
    <t>BAD_110</t>
  </si>
  <si>
    <t>BAD_111</t>
  </si>
  <si>
    <t>BAD_112</t>
  </si>
  <si>
    <t>BAD_113</t>
  </si>
  <si>
    <t>BAD_114</t>
  </si>
  <si>
    <t>BAD_116</t>
  </si>
  <si>
    <t>BAD_117</t>
  </si>
  <si>
    <t>BAD_118</t>
  </si>
  <si>
    <t>BAD_119</t>
  </si>
  <si>
    <t>BAD_120</t>
  </si>
  <si>
    <t>BAD_122</t>
  </si>
  <si>
    <t>BAD_123</t>
  </si>
  <si>
    <t>BAD_124</t>
  </si>
  <si>
    <t>BAD_125</t>
  </si>
  <si>
    <t>BAD_126</t>
  </si>
  <si>
    <t>BAD_127</t>
  </si>
  <si>
    <t>BAD_128</t>
  </si>
  <si>
    <t>BAD_129</t>
  </si>
  <si>
    <t>BAD_130</t>
  </si>
  <si>
    <t>BAD_131</t>
  </si>
  <si>
    <t>BAD_133</t>
  </si>
  <si>
    <t>BAD_134</t>
  </si>
  <si>
    <t>BAD_202</t>
  </si>
  <si>
    <t>BAD_203</t>
  </si>
  <si>
    <t>Null</t>
  </si>
  <si>
    <t>BAD_205</t>
  </si>
  <si>
    <t>BAD_206</t>
  </si>
  <si>
    <t>BAD_207</t>
  </si>
  <si>
    <t>BAD_208</t>
  </si>
  <si>
    <t>BAD_209</t>
  </si>
  <si>
    <t>BAD_211</t>
  </si>
  <si>
    <t>BAD_212</t>
  </si>
  <si>
    <t>BAD_213</t>
  </si>
  <si>
    <t>BAD_214</t>
  </si>
  <si>
    <t>BAD_215</t>
  </si>
  <si>
    <t>BAD_217</t>
  </si>
  <si>
    <t>BAD_218</t>
  </si>
  <si>
    <t>BAD_220</t>
  </si>
  <si>
    <t>BAD_223</t>
  </si>
  <si>
    <t>BAD_224</t>
  </si>
  <si>
    <t>BAD_225</t>
  </si>
  <si>
    <t>BAD_226</t>
  </si>
  <si>
    <t>BAD_228</t>
  </si>
  <si>
    <t>BAD_229</t>
  </si>
  <si>
    <t>BAD_231</t>
  </si>
  <si>
    <t>BAD_232</t>
  </si>
  <si>
    <t>BAD_301</t>
  </si>
  <si>
    <t>BAD_302</t>
  </si>
  <si>
    <t>BAD_304</t>
  </si>
  <si>
    <t>BAD_305</t>
  </si>
  <si>
    <t>BAD_309</t>
  </si>
  <si>
    <t>BAD_310</t>
  </si>
  <si>
    <t>BAD_311</t>
  </si>
  <si>
    <t>BAD_312</t>
  </si>
  <si>
    <t>BAD_314</t>
  </si>
  <si>
    <t>BAD_316</t>
  </si>
  <si>
    <t>BAD_317</t>
  </si>
  <si>
    <t>BAD_318</t>
  </si>
  <si>
    <t>BAD_319</t>
  </si>
  <si>
    <t>BAD_320</t>
  </si>
  <si>
    <t>BAD_921</t>
  </si>
  <si>
    <t>BAD_923</t>
  </si>
  <si>
    <t>BAD_925</t>
  </si>
  <si>
    <t>ELYGEST</t>
  </si>
  <si>
    <t>ELYGPER</t>
  </si>
  <si>
    <t>FRSTSGN</t>
  </si>
  <si>
    <t>FSGNPER</t>
  </si>
  <si>
    <t>GESTURE</t>
  </si>
  <si>
    <t>IMITPER</t>
  </si>
  <si>
    <t>LABLPER</t>
  </si>
  <si>
    <t>LATGEST</t>
  </si>
  <si>
    <t>LATGPER</t>
  </si>
  <si>
    <t>OPHRASE</t>
  </si>
  <si>
    <t>PTNDOBJ</t>
  </si>
  <si>
    <t>PWORDS</t>
  </si>
  <si>
    <t>PWRDPER</t>
  </si>
  <si>
    <t>STRTTLK</t>
  </si>
  <si>
    <t>TGSTPER</t>
  </si>
  <si>
    <t>UPHRPER</t>
  </si>
  <si>
    <t>UWORDS</t>
  </si>
  <si>
    <t>UWRDPER</t>
  </si>
  <si>
    <t>W&amp;G</t>
  </si>
  <si>
    <t>Participant Id</t>
  </si>
  <si>
    <t xml:space="preserve"> CDI Language</t>
  </si>
  <si>
    <t xml:space="preserve"> CDI Form</t>
  </si>
  <si>
    <t>CDIAge_12</t>
  </si>
  <si>
    <t>12m CDI Age</t>
  </si>
  <si>
    <t>CDIAgeCp_12</t>
  </si>
  <si>
    <t>12m CDI Age Compare</t>
  </si>
  <si>
    <t>CDIDate_12</t>
  </si>
  <si>
    <t>12m CDIDate</t>
  </si>
  <si>
    <t>FRSTSGN_12</t>
  </si>
  <si>
    <t>12m First Signs of Understanding (name, no-no, there's mommy/daddy)</t>
  </si>
  <si>
    <t>FSGNPER_12</t>
  </si>
  <si>
    <t>12m Percentile First Signs of Understanding</t>
  </si>
  <si>
    <t>OPHRASE_12</t>
  </si>
  <si>
    <t>12m Phrases Understood (of 28)</t>
  </si>
  <si>
    <t>UPHRPER_12</t>
  </si>
  <si>
    <t>12m Phrases Understood Percentile</t>
  </si>
  <si>
    <t>STRTTLK_12</t>
  </si>
  <si>
    <t>12m Starting to talk: imitation + labeling</t>
  </si>
  <si>
    <t>IMITPER_12</t>
  </si>
  <si>
    <t>12m Starting to talk - Imitation Percentile</t>
  </si>
  <si>
    <t>LABLPER_12</t>
  </si>
  <si>
    <t>12m Starting to talk - labeling percentile</t>
  </si>
  <si>
    <t>UWORDS_12</t>
  </si>
  <si>
    <t>12m Words Understood (of 396)</t>
  </si>
  <si>
    <t>UWRDPER_12</t>
  </si>
  <si>
    <t>12m Words Understood Percentile</t>
  </si>
  <si>
    <t>PWORDS_12</t>
  </si>
  <si>
    <t>12m Words Produced (of 396)</t>
  </si>
  <si>
    <t>PWRDPER_12</t>
  </si>
  <si>
    <t>12m Words Produced Percentile</t>
  </si>
  <si>
    <t>ELYGEST_12</t>
  </si>
  <si>
    <t>12m Early Gestures (A &amp; B) (of 18)</t>
  </si>
  <si>
    <t>ELYGPER_12</t>
  </si>
  <si>
    <t>12m Early Gestures Percentile</t>
  </si>
  <si>
    <t>LATGEST_12</t>
  </si>
  <si>
    <t>12m Late Gestures (C-E) (of 45)</t>
  </si>
  <si>
    <t>LATGPER_12</t>
  </si>
  <si>
    <t>12m Late Gestures Percentile</t>
  </si>
  <si>
    <t>GESTURE_12</t>
  </si>
  <si>
    <t>12m Total Gestures (A-E) (of 63)</t>
  </si>
  <si>
    <t>TGSTPER_12</t>
  </si>
  <si>
    <t>12m Total Gestures Percentile</t>
  </si>
  <si>
    <t>PTNDOBJ_12</t>
  </si>
  <si>
    <t>12m Pretend Objects</t>
  </si>
  <si>
    <t>CDIAge_15</t>
  </si>
  <si>
    <t>15m CDI Age</t>
  </si>
  <si>
    <t>CDIAgeCp_15</t>
  </si>
  <si>
    <t>15m CDI Age Compare</t>
  </si>
  <si>
    <t>CDIDate_15</t>
  </si>
  <si>
    <t>15m CDIDate</t>
  </si>
  <si>
    <t>FRSTSGN_15</t>
  </si>
  <si>
    <t>15m First Signs of Understanding (name, no-no, there's mommy/daddy)</t>
  </si>
  <si>
    <t>FSGNPER_15</t>
  </si>
  <si>
    <t>15m Percentile First Signs of Understanding</t>
  </si>
  <si>
    <t>OPHRASE_15</t>
  </si>
  <si>
    <t>15m Phrases Understood (of 28)</t>
  </si>
  <si>
    <t>UPHRPER_15</t>
  </si>
  <si>
    <t>15m Phrases Understood Percentile</t>
  </si>
  <si>
    <t>STRTTLK_15</t>
  </si>
  <si>
    <t>15m Starting to talk: imitation + labeling</t>
  </si>
  <si>
    <t>IMITPER_15</t>
  </si>
  <si>
    <t>15m Starting to talk - Imitation Percentile</t>
  </si>
  <si>
    <t>LABLPER_15</t>
  </si>
  <si>
    <t>15m Starting to talk - labeling percentile</t>
  </si>
  <si>
    <t>UWORDS_15</t>
  </si>
  <si>
    <t>15m Words Understood (of 396)</t>
  </si>
  <si>
    <t>UWRDPER_15</t>
  </si>
  <si>
    <t>15m Words Understood Percentile</t>
  </si>
  <si>
    <t>PWORDS_15</t>
  </si>
  <si>
    <t>15m Words Produced (of 396)</t>
  </si>
  <si>
    <t>PWRDPER_15</t>
  </si>
  <si>
    <t>15m Words Produced Percentile</t>
  </si>
  <si>
    <t>ELYGEST_15</t>
  </si>
  <si>
    <t>15m Early Gestures (A &amp; B) (of 18)</t>
  </si>
  <si>
    <t>ELYGPER_15</t>
  </si>
  <si>
    <t>15m Early Gestures Percentile</t>
  </si>
  <si>
    <t>LATGEST_15</t>
  </si>
  <si>
    <t>15m Late Gestures (C-E) (of 45)</t>
  </si>
  <si>
    <t>LATGPER_15</t>
  </si>
  <si>
    <t>15m Late Gestures Percentile</t>
  </si>
  <si>
    <t>GESTURE_15</t>
  </si>
  <si>
    <t>15m Total Gestures (A-E) (of 63)</t>
  </si>
  <si>
    <t>TGSTPER_15</t>
  </si>
  <si>
    <t>15m Total Gestures Percentile</t>
  </si>
  <si>
    <t>PTNDOBJ_15</t>
  </si>
  <si>
    <t>15m Pretend Objects</t>
  </si>
  <si>
    <t>Participantid</t>
  </si>
  <si>
    <t>Participant Identification subject number</t>
  </si>
  <si>
    <t>Name</t>
  </si>
  <si>
    <t>Participant Name</t>
  </si>
  <si>
    <t>Language of Survey, English</t>
  </si>
  <si>
    <t>CDI Form</t>
  </si>
  <si>
    <t>CDI Form: WS = Words and Sentences</t>
  </si>
  <si>
    <t>CDI Age</t>
  </si>
  <si>
    <t xml:space="preserve">Age of child when survey was submitted </t>
  </si>
  <si>
    <t>CDI Age Cp</t>
  </si>
  <si>
    <t>Age to compare child</t>
  </si>
  <si>
    <t>CDI Date</t>
  </si>
  <si>
    <t>Date CDI completed</t>
  </si>
  <si>
    <t>Mean Length 3 longest utterances</t>
  </si>
  <si>
    <t>Words Produced (of 680)</t>
  </si>
  <si>
    <t>Percentile</t>
  </si>
  <si>
    <t>How Children Use Words (past, future, absent object production, absent object comprehension, absent owner)</t>
  </si>
  <si>
    <t>How Children use Words Past Events Percentile</t>
  </si>
  <si>
    <t>How Children use Words Future Events Percentile</t>
  </si>
  <si>
    <t>How Children use Words Absent Object Production Percentile</t>
  </si>
  <si>
    <t>How Children use Words Absent Object Comprehension  Percentile</t>
  </si>
  <si>
    <t>How Children use Words Absent Owner Percentile</t>
  </si>
  <si>
    <t>Word Endings (plural, possessive, progressive, past tense)</t>
  </si>
  <si>
    <t>Word Endings Plural (-s) Percentile</t>
  </si>
  <si>
    <t>Word Endings Possessive (-'s) Percentile</t>
  </si>
  <si>
    <t>Word Endings Progressive (-ing) Percentile</t>
  </si>
  <si>
    <t>Word Endings Past Tense (-ed) Percentile</t>
  </si>
  <si>
    <t>Word Forms -- Irregular Nouns + Verbs  (of 25)</t>
  </si>
  <si>
    <t>Word Forms -- Irregular Nouns + Verbs Percentile</t>
  </si>
  <si>
    <t>Word Endings/Part 2  -- OvergeneralizedNouns + Verbs (of 45)</t>
  </si>
  <si>
    <t>Combining Words</t>
  </si>
  <si>
    <t>Combining Words Percentile</t>
  </si>
  <si>
    <t>Sentence Complexity (of 37)</t>
  </si>
  <si>
    <t>Sentence Complexity (of 37) Percentile</t>
  </si>
  <si>
    <t>*</t>
  </si>
  <si>
    <t>Mean</t>
  </si>
  <si>
    <t>Median</t>
  </si>
  <si>
    <t>Q1</t>
  </si>
  <si>
    <t>Q2</t>
  </si>
  <si>
    <t>Q3</t>
  </si>
  <si>
    <t>Q4</t>
  </si>
  <si>
    <t>Variance</t>
  </si>
  <si>
    <t>StDEV</t>
  </si>
  <si>
    <t>IQ Range</t>
  </si>
  <si>
    <t>Skewness</t>
  </si>
  <si>
    <t>N/A</t>
  </si>
  <si>
    <t>MAD</t>
  </si>
  <si>
    <t>Median Deviation:</t>
  </si>
  <si>
    <t>WS</t>
  </si>
  <si>
    <t>CDIAge = 18</t>
  </si>
  <si>
    <t>MEAN</t>
  </si>
  <si>
    <t>MEDIAN</t>
  </si>
  <si>
    <t>Standard Deviation</t>
  </si>
  <si>
    <t>Interquartile Range</t>
  </si>
  <si>
    <t>CDIAge = 21</t>
  </si>
  <si>
    <t>CDIAge = 24</t>
  </si>
  <si>
    <t>CDIAge = 27</t>
  </si>
  <si>
    <t>CDIAge = 30</t>
  </si>
  <si>
    <t>WG</t>
  </si>
  <si>
    <t>CDIAge = 12</t>
  </si>
  <si>
    <t>CDIAge = 15</t>
  </si>
  <si>
    <t>SD</t>
  </si>
  <si>
    <t>18mo</t>
  </si>
  <si>
    <t>21mo</t>
  </si>
  <si>
    <t>24mo</t>
  </si>
  <si>
    <t>27mo</t>
  </si>
  <si>
    <t>30mo</t>
  </si>
  <si>
    <t>Median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</si>
</sst>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0.0000"/>
    <numFmt numFmtId="166" formatCode="0.000"/>
    <numFmt numFmtId="167" formatCode="0.000000"/>
    <numFmt numFmtId="168" formatCode="0.0000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 wrapText="1"/>
    </xf>
    <xf numFmtId="0" fontId="1" fillId="0" borderId="3" xfId="0" applyFont="1" applyBorder="1"/>
    <xf numFmtId="0" fontId="0" fillId="0" borderId="3" xfId="0" applyFont="1" applyBorder="1" applyAlignment="1">
      <alignment horizontal="left" wrapText="1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Border="1"/>
    <xf numFmtId="0" fontId="5" fillId="0" borderId="0" xfId="0" applyFont="1"/>
    <xf numFmtId="2" fontId="0" fillId="0" borderId="0" xfId="0" applyNumberFormat="1"/>
    <xf numFmtId="2" fontId="4" fillId="0" borderId="0" xfId="0" applyNumberFormat="1" applyFont="1" applyAlignment="1">
      <alignment horizontal="right"/>
    </xf>
    <xf numFmtId="0" fontId="6" fillId="0" borderId="0" xfId="0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8" fillId="0" borderId="0" xfId="0" applyFont="1"/>
    <xf numFmtId="0" fontId="9" fillId="0" borderId="0" xfId="0" applyFont="1"/>
    <xf numFmtId="2" fontId="10" fillId="0" borderId="4" xfId="0" applyNumberFormat="1" applyFont="1" applyBorder="1"/>
    <xf numFmtId="2" fontId="11" fillId="0" borderId="5" xfId="0" applyNumberFormat="1" applyFont="1" applyBorder="1"/>
    <xf numFmtId="2" fontId="11" fillId="0" borderId="0" xfId="0" applyNumberFormat="1" applyFont="1"/>
    <xf numFmtId="2" fontId="10" fillId="0" borderId="5" xfId="0" applyNumberFormat="1" applyFont="1" applyBorder="1"/>
    <xf numFmtId="2" fontId="10" fillId="0" borderId="0" xfId="0" applyNumberFormat="1" applyFont="1"/>
    <xf numFmtId="2" fontId="0" fillId="0" borderId="6" xfId="0" applyNumberFormat="1" applyBorder="1"/>
    <xf numFmtId="2" fontId="0" fillId="0" borderId="7" xfId="0" applyNumberFormat="1" applyBorder="1"/>
    <xf numFmtId="166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9" fillId="0" borderId="0" xfId="0" applyNumberFormat="1" applyFont="1"/>
    <xf numFmtId="0" fontId="10" fillId="0" borderId="4" xfId="0" applyFont="1" applyBorder="1"/>
    <xf numFmtId="0" fontId="11" fillId="0" borderId="5" xfId="0" applyFont="1" applyBorder="1"/>
    <xf numFmtId="0" fontId="11" fillId="0" borderId="0" xfId="0" applyFont="1"/>
    <xf numFmtId="0" fontId="10" fillId="0" borderId="5" xfId="0" applyFont="1" applyBorder="1"/>
    <xf numFmtId="0" fontId="10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11" fillId="0" borderId="0" xfId="0" applyFont="1" applyBorder="1"/>
    <xf numFmtId="0" fontId="10" fillId="0" borderId="0" xfId="0" applyFont="1" applyBorder="1"/>
    <xf numFmtId="0" fontId="7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39310474636887E-2"/>
          <c:y val="0.11846083299487729"/>
          <c:w val="0.92579853813094082"/>
          <c:h val="0.839966722129783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[1]Sheet1!$C$2:$C$6</c:f>
                <c:numCache>
                  <c:formatCode>General</c:formatCode>
                  <c:ptCount val="5"/>
                  <c:pt idx="0">
                    <c:v>1.22</c:v>
                  </c:pt>
                  <c:pt idx="1">
                    <c:v>1.77</c:v>
                  </c:pt>
                  <c:pt idx="2">
                    <c:v>2.23</c:v>
                  </c:pt>
                  <c:pt idx="3">
                    <c:v>2.9</c:v>
                  </c:pt>
                  <c:pt idx="4">
                    <c:v>3.46</c:v>
                  </c:pt>
                </c:numCache>
              </c:numRef>
            </c:plus>
            <c:minus>
              <c:numRef>
                <c:f>[1]Sheet1!$C$2:$C$6</c:f>
                <c:numCache>
                  <c:formatCode>General</c:formatCode>
                  <c:ptCount val="5"/>
                  <c:pt idx="0">
                    <c:v>1.22</c:v>
                  </c:pt>
                  <c:pt idx="1">
                    <c:v>1.77</c:v>
                  </c:pt>
                  <c:pt idx="2">
                    <c:v>2.23</c:v>
                  </c:pt>
                  <c:pt idx="3">
                    <c:v>2.9</c:v>
                  </c:pt>
                  <c:pt idx="4">
                    <c:v>3.46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[1]Sheet1!$A$2:$A$6</c:f>
              <c:strCache>
                <c:ptCount val="5"/>
                <c:pt idx="0">
                  <c:v>18mo</c:v>
                </c:pt>
                <c:pt idx="1">
                  <c:v>21mo</c:v>
                </c:pt>
                <c:pt idx="2">
                  <c:v>24mo</c:v>
                </c:pt>
                <c:pt idx="3">
                  <c:v>27mo</c:v>
                </c:pt>
                <c:pt idx="4">
                  <c:v>30mo</c:v>
                </c:pt>
              </c:strCache>
            </c:strRef>
          </c:xVal>
          <c:yVal>
            <c:numRef>
              <c:f>[1]Sheet1!$B$2:$B$6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2.08</c:v>
                </c:pt>
                <c:pt idx="2">
                  <c:v>3.6</c:v>
                </c:pt>
                <c:pt idx="3">
                  <c:v>5.0199999999999996</c:v>
                </c:pt>
                <c:pt idx="4">
                  <c:v>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4-894E-9728-89A703CD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22191"/>
        <c:axId val="1204093247"/>
      </c:scatterChart>
      <c:valAx>
        <c:axId val="125212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3247"/>
        <c:crosses val="autoZero"/>
        <c:crossBetween val="midCat"/>
      </c:valAx>
      <c:valAx>
        <c:axId val="1204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2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[1]Sheet1!$C$10:$C$14</c:f>
                <c:numCache>
                  <c:formatCode>General</c:formatCode>
                  <c:ptCount val="5"/>
                  <c:pt idx="0">
                    <c:v>107.69</c:v>
                  </c:pt>
                  <c:pt idx="1">
                    <c:v>151.46</c:v>
                  </c:pt>
                  <c:pt idx="2">
                    <c:v>175.36</c:v>
                  </c:pt>
                  <c:pt idx="3">
                    <c:v>169.94</c:v>
                  </c:pt>
                  <c:pt idx="4">
                    <c:v>136.69999999999999</c:v>
                  </c:pt>
                </c:numCache>
              </c:numRef>
            </c:plus>
            <c:minus>
              <c:numRef>
                <c:f>[1]Sheet1!$C$10:$C$14</c:f>
                <c:numCache>
                  <c:formatCode>General</c:formatCode>
                  <c:ptCount val="5"/>
                  <c:pt idx="0">
                    <c:v>107.69</c:v>
                  </c:pt>
                  <c:pt idx="1">
                    <c:v>151.46</c:v>
                  </c:pt>
                  <c:pt idx="2">
                    <c:v>175.36</c:v>
                  </c:pt>
                  <c:pt idx="3">
                    <c:v>169.94</c:v>
                  </c:pt>
                  <c:pt idx="4">
                    <c:v>136.69999999999999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[1]Sheet1!$A$10:$A$14</c:f>
              <c:strCache>
                <c:ptCount val="5"/>
                <c:pt idx="0">
                  <c:v>18mo</c:v>
                </c:pt>
                <c:pt idx="1">
                  <c:v>21mo</c:v>
                </c:pt>
                <c:pt idx="2">
                  <c:v>24mo</c:v>
                </c:pt>
                <c:pt idx="3">
                  <c:v>27mo</c:v>
                </c:pt>
                <c:pt idx="4">
                  <c:v>30mo</c:v>
                </c:pt>
              </c:strCache>
            </c:strRef>
          </c:xVal>
          <c:yVal>
            <c:numRef>
              <c:f>[1]Sheet1!$B$10:$B$14</c:f>
              <c:numCache>
                <c:formatCode>General</c:formatCode>
                <c:ptCount val="5"/>
                <c:pt idx="0">
                  <c:v>97.39</c:v>
                </c:pt>
                <c:pt idx="1">
                  <c:v>195.61</c:v>
                </c:pt>
                <c:pt idx="2">
                  <c:v>318</c:v>
                </c:pt>
                <c:pt idx="3">
                  <c:v>441.09</c:v>
                </c:pt>
                <c:pt idx="4">
                  <c:v>536.85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7-D448-BC4D-23F28EBC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69007"/>
        <c:axId val="1066995471"/>
      </c:scatterChart>
      <c:valAx>
        <c:axId val="120496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5471"/>
        <c:crosses val="autoZero"/>
        <c:crossBetween val="midCat"/>
      </c:valAx>
      <c:valAx>
        <c:axId val="10669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6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63500</xdr:rowOff>
    </xdr:from>
    <xdr:to>
      <xdr:col>11</xdr:col>
      <xdr:colOff>749300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EB0A1-2F2A-CE4A-97FC-CF91090D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21</xdr:row>
      <xdr:rowOff>82550</xdr:rowOff>
    </xdr:from>
    <xdr:to>
      <xdr:col>11</xdr:col>
      <xdr:colOff>736600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9FA91-FB23-4443-8944-60BC68993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18</xdr:row>
      <xdr:rowOff>190500</xdr:rowOff>
    </xdr:from>
    <xdr:to>
      <xdr:col>10</xdr:col>
      <xdr:colOff>800100</xdr:colOff>
      <xdr:row>20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EBA75A-9578-4242-94CC-FD2AC1B504B5}"/>
            </a:ext>
          </a:extLst>
        </xdr:cNvPr>
        <xdr:cNvSpPr txBox="1"/>
      </xdr:nvSpPr>
      <xdr:spPr>
        <a:xfrm>
          <a:off x="4508500" y="3848100"/>
          <a:ext cx="4546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18mo	  21mo	    24mo	      27mo	        30mo</a:t>
          </a:r>
        </a:p>
      </xdr:txBody>
    </xdr:sp>
    <xdr:clientData/>
  </xdr:twoCellAnchor>
  <xdr:twoCellAnchor>
    <xdr:from>
      <xdr:col>5</xdr:col>
      <xdr:colOff>495300</xdr:colOff>
      <xdr:row>38</xdr:row>
      <xdr:rowOff>63500</xdr:rowOff>
    </xdr:from>
    <xdr:to>
      <xdr:col>11</xdr:col>
      <xdr:colOff>88900</xdr:colOff>
      <xdr:row>39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24750-2F67-A44A-ACA8-0987FB72B664}"/>
            </a:ext>
          </a:extLst>
        </xdr:cNvPr>
        <xdr:cNvSpPr txBox="1"/>
      </xdr:nvSpPr>
      <xdr:spPr>
        <a:xfrm>
          <a:off x="4622800" y="7785100"/>
          <a:ext cx="4546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18mo	  21mo	    24mo	      27mo	        30mo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18mo</v>
          </cell>
          <cell r="B2">
            <v>1</v>
          </cell>
          <cell r="C2">
            <v>1.22</v>
          </cell>
        </row>
        <row r="3">
          <cell r="A3" t="str">
            <v>21mo</v>
          </cell>
          <cell r="B3">
            <v>2.08</v>
          </cell>
          <cell r="C3">
            <v>1.77</v>
          </cell>
        </row>
        <row r="4">
          <cell r="A4" t="str">
            <v>24mo</v>
          </cell>
          <cell r="B4">
            <v>3.6</v>
          </cell>
          <cell r="C4">
            <v>2.23</v>
          </cell>
        </row>
        <row r="5">
          <cell r="A5" t="str">
            <v>27mo</v>
          </cell>
          <cell r="B5">
            <v>5.0199999999999996</v>
          </cell>
          <cell r="C5">
            <v>2.9</v>
          </cell>
        </row>
        <row r="6">
          <cell r="A6" t="str">
            <v>30mo</v>
          </cell>
          <cell r="B6">
            <v>6.88</v>
          </cell>
          <cell r="C6">
            <v>3.46</v>
          </cell>
        </row>
        <row r="10">
          <cell r="A10" t="str">
            <v>18mo</v>
          </cell>
          <cell r="B10">
            <v>97.39</v>
          </cell>
          <cell r="C10">
            <v>107.69</v>
          </cell>
        </row>
        <row r="11">
          <cell r="A11" t="str">
            <v>21mo</v>
          </cell>
          <cell r="B11">
            <v>195.61</v>
          </cell>
          <cell r="C11">
            <v>151.46</v>
          </cell>
        </row>
        <row r="12">
          <cell r="A12" t="str">
            <v>24mo</v>
          </cell>
          <cell r="B12">
            <v>318</v>
          </cell>
          <cell r="C12">
            <v>175.36</v>
          </cell>
        </row>
        <row r="13">
          <cell r="A13" t="str">
            <v>27mo</v>
          </cell>
          <cell r="B13">
            <v>441.09</v>
          </cell>
          <cell r="C13">
            <v>169.94</v>
          </cell>
        </row>
        <row r="14">
          <cell r="A14" t="str">
            <v>30mo</v>
          </cell>
          <cell r="B14">
            <v>536.85</v>
          </cell>
          <cell r="C14">
            <v>136.69999999999999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64"/>
  <sheetViews>
    <sheetView zoomScale="80" zoomScaleNormal="80" workbookViewId="0">
      <selection activeCell="AB342" sqref="AB342"/>
    </sheetView>
  </sheetViews>
  <sheetFormatPr baseColWidth="10" defaultColWidth="8.83203125" defaultRowHeight="15" x14ac:dyDescent="0.2"/>
  <cols>
    <col min="1" max="1" width="13"/>
    <col min="2" max="2" width="11.33203125"/>
    <col min="3" max="3" width="8"/>
    <col min="4" max="4" width="9.83203125"/>
    <col min="6" max="6" width="8"/>
    <col min="7" max="7" width="10.33203125"/>
    <col min="8" max="8" width="11.33203125"/>
    <col min="9" max="9" width="7" bestFit="1" customWidth="1"/>
    <col min="11" max="11" width="9.6640625" bestFit="1" customWidth="1"/>
    <col min="12" max="12" width="10.5" bestFit="1" customWidth="1"/>
    <col min="13" max="13" width="10.33203125" bestFit="1" customWidth="1"/>
    <col min="14" max="15" width="10.5" bestFit="1" customWidth="1"/>
    <col min="16" max="16" width="11.1640625" bestFit="1" customWidth="1"/>
    <col min="17" max="17" width="10.6640625" bestFit="1" customWidth="1"/>
    <col min="18" max="18" width="11.83203125" bestFit="1" customWidth="1"/>
    <col min="19" max="19" width="10.5" bestFit="1" customWidth="1"/>
    <col min="20" max="20" width="10.33203125" bestFit="1" customWidth="1"/>
    <col min="21" max="21" width="9.33203125" bestFit="1" customWidth="1"/>
    <col min="22" max="22" width="8.5" bestFit="1" customWidth="1"/>
    <col min="23" max="23" width="11" bestFit="1" customWidth="1"/>
    <col min="24" max="24" width="10.83203125" bestFit="1" customWidth="1"/>
    <col min="25" max="25" width="11.83203125" bestFit="1" customWidth="1"/>
    <col min="26" max="26" width="10.83203125" bestFit="1" customWidth="1"/>
    <col min="27" max="27" width="11.1640625" bestFit="1" customWidth="1"/>
    <col min="28" max="28" width="11" bestFit="1" customWidth="1"/>
    <col min="29" max="29" width="10.33203125" bestFit="1" customWidth="1"/>
    <col min="30" max="1025" width="9.33203125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idden="1" x14ac:dyDescent="0.2">
      <c r="A2" t="s">
        <v>29</v>
      </c>
      <c r="B2" s="1">
        <v>42154</v>
      </c>
      <c r="C2" t="s">
        <v>30</v>
      </c>
      <c r="D2" t="s">
        <v>31</v>
      </c>
      <c r="E2" t="s">
        <v>32</v>
      </c>
      <c r="F2">
        <v>18</v>
      </c>
      <c r="G2">
        <v>18</v>
      </c>
      <c r="H2" s="1">
        <v>42704</v>
      </c>
      <c r="I2">
        <v>2.2999999999999998</v>
      </c>
      <c r="J2">
        <v>26</v>
      </c>
      <c r="K2">
        <v>10</v>
      </c>
      <c r="L2">
        <v>3</v>
      </c>
      <c r="M2">
        <v>39</v>
      </c>
      <c r="N2">
        <v>46</v>
      </c>
      <c r="O2">
        <v>80</v>
      </c>
      <c r="P2">
        <v>96</v>
      </c>
      <c r="Q2">
        <v>78</v>
      </c>
      <c r="R2">
        <v>0</v>
      </c>
      <c r="S2">
        <v>29</v>
      </c>
      <c r="T2">
        <v>23</v>
      </c>
      <c r="U2">
        <v>25</v>
      </c>
      <c r="V2">
        <v>1</v>
      </c>
      <c r="W2">
        <v>0</v>
      </c>
      <c r="X2">
        <v>45</v>
      </c>
      <c r="Y2">
        <v>0</v>
      </c>
      <c r="Z2">
        <v>1</v>
      </c>
      <c r="AA2">
        <v>68</v>
      </c>
      <c r="AB2">
        <v>0</v>
      </c>
      <c r="AC2">
        <v>60</v>
      </c>
    </row>
    <row r="3" spans="1:29" hidden="1" x14ac:dyDescent="0.2">
      <c r="A3" t="s">
        <v>29</v>
      </c>
      <c r="B3" s="1">
        <v>42154</v>
      </c>
      <c r="C3" t="s">
        <v>30</v>
      </c>
      <c r="D3" t="s">
        <v>31</v>
      </c>
      <c r="E3" t="s">
        <v>32</v>
      </c>
      <c r="F3">
        <v>21</v>
      </c>
      <c r="G3">
        <v>21</v>
      </c>
      <c r="H3" s="1">
        <v>42797</v>
      </c>
      <c r="I3">
        <v>2</v>
      </c>
      <c r="J3">
        <v>50</v>
      </c>
      <c r="K3">
        <v>9</v>
      </c>
      <c r="L3">
        <v>4</v>
      </c>
      <c r="M3">
        <v>68</v>
      </c>
      <c r="N3">
        <v>63</v>
      </c>
      <c r="O3">
        <v>87</v>
      </c>
      <c r="P3">
        <v>97</v>
      </c>
      <c r="Q3">
        <v>89</v>
      </c>
      <c r="R3">
        <v>0</v>
      </c>
      <c r="S3">
        <v>47</v>
      </c>
      <c r="T3">
        <v>56</v>
      </c>
      <c r="U3">
        <v>31</v>
      </c>
      <c r="V3">
        <v>11</v>
      </c>
      <c r="W3">
        <v>0</v>
      </c>
      <c r="X3">
        <v>25</v>
      </c>
      <c r="Y3">
        <v>0</v>
      </c>
      <c r="Z3">
        <v>1</v>
      </c>
      <c r="AA3">
        <v>83</v>
      </c>
      <c r="AB3">
        <v>0</v>
      </c>
      <c r="AC3">
        <v>25</v>
      </c>
    </row>
    <row r="4" spans="1:29" hidden="1" x14ac:dyDescent="0.2">
      <c r="A4" t="s">
        <v>29</v>
      </c>
      <c r="B4" s="1">
        <v>42154</v>
      </c>
      <c r="C4" t="s">
        <v>30</v>
      </c>
      <c r="D4" t="s">
        <v>31</v>
      </c>
      <c r="E4" t="s">
        <v>32</v>
      </c>
      <c r="F4">
        <v>24</v>
      </c>
      <c r="G4">
        <v>24</v>
      </c>
      <c r="H4" s="1">
        <v>42886</v>
      </c>
      <c r="I4">
        <v>2.7</v>
      </c>
      <c r="J4">
        <v>110</v>
      </c>
      <c r="K4">
        <v>10</v>
      </c>
      <c r="L4">
        <v>5</v>
      </c>
      <c r="M4">
        <v>84</v>
      </c>
      <c r="N4">
        <v>81</v>
      </c>
      <c r="O4">
        <v>93</v>
      </c>
      <c r="P4">
        <v>99</v>
      </c>
      <c r="Q4">
        <v>96</v>
      </c>
      <c r="R4">
        <v>0</v>
      </c>
      <c r="S4">
        <v>66</v>
      </c>
      <c r="T4">
        <v>76</v>
      </c>
      <c r="U4">
        <v>59</v>
      </c>
      <c r="V4">
        <v>36</v>
      </c>
      <c r="W4">
        <v>0</v>
      </c>
      <c r="X4">
        <v>5</v>
      </c>
      <c r="Y4">
        <v>0</v>
      </c>
      <c r="Z4">
        <v>1</v>
      </c>
      <c r="AA4">
        <v>89</v>
      </c>
      <c r="AB4">
        <v>0</v>
      </c>
      <c r="AC4">
        <v>5</v>
      </c>
    </row>
    <row r="5" spans="1:29" hidden="1" x14ac:dyDescent="0.2">
      <c r="A5" t="s">
        <v>29</v>
      </c>
      <c r="B5" s="1">
        <v>42154</v>
      </c>
      <c r="C5" t="s">
        <v>30</v>
      </c>
      <c r="D5" t="s">
        <v>31</v>
      </c>
      <c r="E5" t="s">
        <v>32</v>
      </c>
      <c r="F5">
        <v>27</v>
      </c>
      <c r="G5">
        <v>27</v>
      </c>
      <c r="H5" s="1">
        <v>42978</v>
      </c>
      <c r="I5">
        <v>5.7</v>
      </c>
      <c r="J5">
        <v>153</v>
      </c>
      <c r="K5">
        <v>7</v>
      </c>
      <c r="L5">
        <v>5</v>
      </c>
      <c r="M5">
        <v>95</v>
      </c>
      <c r="N5">
        <v>90</v>
      </c>
      <c r="O5">
        <v>96</v>
      </c>
      <c r="P5">
        <v>99</v>
      </c>
      <c r="Q5">
        <v>96</v>
      </c>
      <c r="R5">
        <v>1</v>
      </c>
      <c r="S5">
        <v>80</v>
      </c>
      <c r="T5">
        <v>86</v>
      </c>
      <c r="U5">
        <v>73</v>
      </c>
      <c r="V5">
        <v>54</v>
      </c>
      <c r="W5">
        <v>2</v>
      </c>
      <c r="X5">
        <v>15</v>
      </c>
      <c r="Y5">
        <v>0</v>
      </c>
      <c r="Z5">
        <v>1</v>
      </c>
      <c r="AA5">
        <v>97</v>
      </c>
      <c r="AB5">
        <v>2</v>
      </c>
      <c r="AC5">
        <v>10</v>
      </c>
    </row>
    <row r="6" spans="1:29" x14ac:dyDescent="0.2">
      <c r="A6" t="s">
        <v>29</v>
      </c>
      <c r="B6" s="1">
        <v>42154</v>
      </c>
      <c r="C6" t="s">
        <v>30</v>
      </c>
      <c r="D6" t="s">
        <v>31</v>
      </c>
      <c r="E6" t="s">
        <v>32</v>
      </c>
      <c r="F6">
        <v>30</v>
      </c>
      <c r="G6">
        <v>30</v>
      </c>
      <c r="H6" s="1">
        <v>43073</v>
      </c>
      <c r="I6">
        <v>4.7</v>
      </c>
      <c r="J6">
        <v>203</v>
      </c>
      <c r="K6">
        <v>0</v>
      </c>
      <c r="L6">
        <v>5</v>
      </c>
      <c r="M6">
        <v>97</v>
      </c>
      <c r="N6">
        <v>94</v>
      </c>
      <c r="O6">
        <v>98</v>
      </c>
      <c r="P6">
        <v>99</v>
      </c>
      <c r="Q6">
        <v>99</v>
      </c>
      <c r="R6">
        <v>1</v>
      </c>
      <c r="S6">
        <v>96</v>
      </c>
      <c r="T6">
        <v>94</v>
      </c>
      <c r="U6">
        <v>94</v>
      </c>
      <c r="V6">
        <v>78</v>
      </c>
      <c r="W6">
        <v>2</v>
      </c>
      <c r="X6">
        <v>8</v>
      </c>
      <c r="Y6">
        <v>0</v>
      </c>
      <c r="Z6">
        <v>1</v>
      </c>
      <c r="AA6">
        <v>99</v>
      </c>
      <c r="AB6">
        <v>3</v>
      </c>
      <c r="AC6">
        <v>7</v>
      </c>
    </row>
    <row r="7" spans="1:29" hidden="1" x14ac:dyDescent="0.2">
      <c r="A7" t="s">
        <v>33</v>
      </c>
      <c r="B7" s="1">
        <v>42149</v>
      </c>
      <c r="C7" t="s">
        <v>30</v>
      </c>
      <c r="D7" t="s">
        <v>31</v>
      </c>
      <c r="E7" t="s">
        <v>32</v>
      </c>
      <c r="F7">
        <v>18</v>
      </c>
      <c r="G7">
        <v>18</v>
      </c>
      <c r="H7" s="1">
        <v>42716</v>
      </c>
      <c r="I7">
        <v>0</v>
      </c>
      <c r="J7">
        <v>170</v>
      </c>
      <c r="K7">
        <v>69</v>
      </c>
      <c r="L7">
        <v>4</v>
      </c>
      <c r="M7">
        <v>39</v>
      </c>
      <c r="N7">
        <v>46</v>
      </c>
      <c r="O7">
        <v>80</v>
      </c>
      <c r="P7">
        <v>96</v>
      </c>
      <c r="Q7">
        <v>78</v>
      </c>
      <c r="R7">
        <v>0</v>
      </c>
      <c r="S7">
        <v>29</v>
      </c>
      <c r="T7">
        <v>23</v>
      </c>
      <c r="U7">
        <v>25</v>
      </c>
      <c r="V7">
        <v>1</v>
      </c>
      <c r="W7">
        <v>1</v>
      </c>
      <c r="X7">
        <v>65</v>
      </c>
      <c r="Y7">
        <v>0</v>
      </c>
      <c r="Z7">
        <v>0</v>
      </c>
      <c r="AA7">
        <v>68</v>
      </c>
      <c r="AB7">
        <v>0</v>
      </c>
      <c r="AC7">
        <v>60</v>
      </c>
    </row>
    <row r="8" spans="1:29" hidden="1" x14ac:dyDescent="0.2">
      <c r="A8" t="s">
        <v>33</v>
      </c>
      <c r="B8" s="1">
        <v>42149</v>
      </c>
      <c r="C8" t="s">
        <v>30</v>
      </c>
      <c r="D8" t="s">
        <v>31</v>
      </c>
      <c r="E8" t="s">
        <v>32</v>
      </c>
      <c r="F8">
        <v>21</v>
      </c>
      <c r="G8">
        <v>21</v>
      </c>
      <c r="H8" s="1">
        <v>42801</v>
      </c>
      <c r="I8">
        <v>2</v>
      </c>
      <c r="J8">
        <v>301</v>
      </c>
      <c r="K8">
        <v>67</v>
      </c>
      <c r="L8">
        <v>5</v>
      </c>
      <c r="M8">
        <v>68</v>
      </c>
      <c r="N8">
        <v>63</v>
      </c>
      <c r="O8">
        <v>87</v>
      </c>
      <c r="P8">
        <v>97</v>
      </c>
      <c r="Q8">
        <v>89</v>
      </c>
      <c r="R8">
        <v>1</v>
      </c>
      <c r="S8">
        <v>47</v>
      </c>
      <c r="T8">
        <v>56</v>
      </c>
      <c r="U8">
        <v>31</v>
      </c>
      <c r="V8">
        <v>11</v>
      </c>
      <c r="W8">
        <v>2</v>
      </c>
      <c r="X8">
        <v>60</v>
      </c>
      <c r="Y8">
        <v>0</v>
      </c>
      <c r="Z8">
        <v>1</v>
      </c>
      <c r="AA8">
        <v>83</v>
      </c>
      <c r="AB8">
        <v>2</v>
      </c>
      <c r="AC8">
        <v>60</v>
      </c>
    </row>
    <row r="9" spans="1:29" hidden="1" x14ac:dyDescent="0.2">
      <c r="A9" t="s">
        <v>33</v>
      </c>
      <c r="B9" s="1">
        <v>42149</v>
      </c>
      <c r="C9" t="s">
        <v>30</v>
      </c>
      <c r="D9" t="s">
        <v>31</v>
      </c>
      <c r="E9" t="s">
        <v>32</v>
      </c>
      <c r="F9">
        <v>24</v>
      </c>
      <c r="G9">
        <v>24</v>
      </c>
      <c r="H9" s="1">
        <v>42891</v>
      </c>
      <c r="I9">
        <v>4</v>
      </c>
      <c r="J9">
        <v>421</v>
      </c>
      <c r="K9">
        <v>60</v>
      </c>
      <c r="L9">
        <v>5</v>
      </c>
      <c r="M9">
        <v>84</v>
      </c>
      <c r="N9">
        <v>81</v>
      </c>
      <c r="O9">
        <v>93</v>
      </c>
      <c r="P9">
        <v>99</v>
      </c>
      <c r="Q9">
        <v>96</v>
      </c>
      <c r="R9">
        <v>3</v>
      </c>
      <c r="S9">
        <v>66</v>
      </c>
      <c r="T9">
        <v>76</v>
      </c>
      <c r="U9">
        <v>59</v>
      </c>
      <c r="V9">
        <v>36</v>
      </c>
      <c r="W9">
        <v>4</v>
      </c>
      <c r="X9">
        <v>50</v>
      </c>
      <c r="Y9">
        <v>0</v>
      </c>
      <c r="Z9">
        <v>1</v>
      </c>
      <c r="AA9">
        <v>89</v>
      </c>
      <c r="AB9">
        <v>7</v>
      </c>
      <c r="AC9">
        <v>50</v>
      </c>
    </row>
    <row r="10" spans="1:29" hidden="1" x14ac:dyDescent="0.2">
      <c r="A10" t="s">
        <v>33</v>
      </c>
      <c r="B10" s="1">
        <v>42149</v>
      </c>
      <c r="C10" t="s">
        <v>30</v>
      </c>
      <c r="D10" t="s">
        <v>31</v>
      </c>
      <c r="E10" t="s">
        <v>32</v>
      </c>
      <c r="F10">
        <v>27</v>
      </c>
      <c r="G10">
        <v>27</v>
      </c>
      <c r="H10" s="1">
        <v>42983</v>
      </c>
      <c r="I10">
        <v>6</v>
      </c>
      <c r="J10">
        <v>504</v>
      </c>
      <c r="K10">
        <v>49</v>
      </c>
      <c r="L10">
        <v>5</v>
      </c>
      <c r="M10">
        <v>95</v>
      </c>
      <c r="N10">
        <v>90</v>
      </c>
      <c r="O10">
        <v>96</v>
      </c>
      <c r="P10">
        <v>99</v>
      </c>
      <c r="Q10">
        <v>96</v>
      </c>
      <c r="R10">
        <v>4</v>
      </c>
      <c r="S10">
        <v>80</v>
      </c>
      <c r="T10">
        <v>86</v>
      </c>
      <c r="U10">
        <v>73</v>
      </c>
      <c r="V10">
        <v>54</v>
      </c>
      <c r="W10">
        <v>7</v>
      </c>
      <c r="X10">
        <v>42</v>
      </c>
      <c r="Y10">
        <v>7</v>
      </c>
      <c r="Z10">
        <v>1</v>
      </c>
      <c r="AA10">
        <v>97</v>
      </c>
      <c r="AB10">
        <v>19</v>
      </c>
      <c r="AC10">
        <v>44</v>
      </c>
    </row>
    <row r="11" spans="1:29" x14ac:dyDescent="0.2">
      <c r="A11" t="s">
        <v>33</v>
      </c>
      <c r="B11" s="1">
        <v>42149</v>
      </c>
      <c r="C11" t="s">
        <v>30</v>
      </c>
      <c r="D11" t="s">
        <v>31</v>
      </c>
      <c r="E11" t="s">
        <v>32</v>
      </c>
      <c r="F11">
        <v>30</v>
      </c>
      <c r="G11">
        <v>30</v>
      </c>
      <c r="H11" s="1">
        <v>43073</v>
      </c>
      <c r="I11">
        <v>9</v>
      </c>
      <c r="J11">
        <v>605</v>
      </c>
      <c r="K11">
        <v>53</v>
      </c>
      <c r="L11">
        <v>5</v>
      </c>
      <c r="M11">
        <v>97</v>
      </c>
      <c r="N11">
        <v>94</v>
      </c>
      <c r="O11">
        <v>98</v>
      </c>
      <c r="P11">
        <v>99</v>
      </c>
      <c r="Q11">
        <v>99</v>
      </c>
      <c r="R11">
        <v>4</v>
      </c>
      <c r="S11">
        <v>96</v>
      </c>
      <c r="T11">
        <v>94</v>
      </c>
      <c r="U11">
        <v>94</v>
      </c>
      <c r="V11">
        <v>78</v>
      </c>
      <c r="W11">
        <v>15</v>
      </c>
      <c r="X11">
        <v>55</v>
      </c>
      <c r="Y11">
        <v>15</v>
      </c>
      <c r="Z11">
        <v>1</v>
      </c>
      <c r="AA11">
        <v>99</v>
      </c>
      <c r="AB11">
        <v>36</v>
      </c>
      <c r="AC11">
        <v>65</v>
      </c>
    </row>
    <row r="12" spans="1:29" hidden="1" x14ac:dyDescent="0.2">
      <c r="A12" t="s">
        <v>34</v>
      </c>
      <c r="B12" s="1">
        <v>42164</v>
      </c>
      <c r="C12" t="s">
        <v>35</v>
      </c>
      <c r="D12" t="s">
        <v>31</v>
      </c>
      <c r="E12" t="s">
        <v>32</v>
      </c>
      <c r="F12">
        <v>18</v>
      </c>
      <c r="G12">
        <v>18</v>
      </c>
      <c r="H12" s="1">
        <v>42713</v>
      </c>
      <c r="I12">
        <v>0</v>
      </c>
      <c r="J12">
        <v>18</v>
      </c>
      <c r="K12">
        <v>9</v>
      </c>
      <c r="L12">
        <v>1</v>
      </c>
      <c r="M12">
        <v>39</v>
      </c>
      <c r="N12">
        <v>46</v>
      </c>
      <c r="O12">
        <v>80</v>
      </c>
      <c r="P12">
        <v>96</v>
      </c>
      <c r="Q12">
        <v>78</v>
      </c>
      <c r="R12">
        <v>0</v>
      </c>
      <c r="S12">
        <v>29</v>
      </c>
      <c r="T12">
        <v>23</v>
      </c>
      <c r="U12">
        <v>25</v>
      </c>
      <c r="V12">
        <v>1</v>
      </c>
      <c r="W12">
        <v>0</v>
      </c>
      <c r="X12">
        <v>45</v>
      </c>
      <c r="Y12">
        <v>0</v>
      </c>
      <c r="Z12">
        <v>0</v>
      </c>
      <c r="AA12">
        <v>49</v>
      </c>
      <c r="AB12">
        <v>0</v>
      </c>
      <c r="AC12">
        <v>75</v>
      </c>
    </row>
    <row r="13" spans="1:29" hidden="1" x14ac:dyDescent="0.2">
      <c r="A13" t="s">
        <v>34</v>
      </c>
      <c r="B13" s="1">
        <v>42164</v>
      </c>
      <c r="C13" t="s">
        <v>35</v>
      </c>
      <c r="D13" t="s">
        <v>31</v>
      </c>
      <c r="E13" t="s">
        <v>32</v>
      </c>
      <c r="F13">
        <v>21</v>
      </c>
      <c r="G13">
        <v>21</v>
      </c>
      <c r="H13" s="1">
        <v>42807</v>
      </c>
      <c r="I13">
        <v>0</v>
      </c>
      <c r="J13">
        <v>172</v>
      </c>
      <c r="K13">
        <v>55</v>
      </c>
      <c r="L13">
        <v>4</v>
      </c>
      <c r="M13">
        <v>68</v>
      </c>
      <c r="N13">
        <v>63</v>
      </c>
      <c r="O13">
        <v>87</v>
      </c>
      <c r="P13">
        <v>97</v>
      </c>
      <c r="Q13">
        <v>89</v>
      </c>
      <c r="R13">
        <v>0</v>
      </c>
      <c r="S13">
        <v>47</v>
      </c>
      <c r="T13">
        <v>56</v>
      </c>
      <c r="U13">
        <v>31</v>
      </c>
      <c r="V13">
        <v>11</v>
      </c>
      <c r="W13">
        <v>1</v>
      </c>
      <c r="X13">
        <v>50</v>
      </c>
      <c r="Y13">
        <v>0</v>
      </c>
      <c r="Z13">
        <v>0</v>
      </c>
      <c r="AA13">
        <v>72</v>
      </c>
      <c r="AB13">
        <v>0</v>
      </c>
      <c r="AC13">
        <v>40</v>
      </c>
    </row>
    <row r="14" spans="1:29" hidden="1" x14ac:dyDescent="0.2">
      <c r="A14" t="s">
        <v>34</v>
      </c>
      <c r="B14" s="1">
        <v>42164</v>
      </c>
      <c r="C14" t="s">
        <v>35</v>
      </c>
      <c r="D14" t="s">
        <v>31</v>
      </c>
      <c r="E14" t="s">
        <v>32</v>
      </c>
      <c r="F14">
        <v>24</v>
      </c>
      <c r="G14">
        <v>24</v>
      </c>
      <c r="H14" s="1">
        <v>42898</v>
      </c>
      <c r="I14">
        <v>2.2999999999999998</v>
      </c>
      <c r="J14">
        <v>308</v>
      </c>
      <c r="K14">
        <v>56</v>
      </c>
      <c r="L14">
        <v>5</v>
      </c>
      <c r="M14">
        <v>84</v>
      </c>
      <c r="N14">
        <v>81</v>
      </c>
      <c r="O14">
        <v>93</v>
      </c>
      <c r="P14">
        <v>99</v>
      </c>
      <c r="Q14">
        <v>96</v>
      </c>
      <c r="R14">
        <v>1</v>
      </c>
      <c r="S14">
        <v>66</v>
      </c>
      <c r="T14">
        <v>76</v>
      </c>
      <c r="U14">
        <v>59</v>
      </c>
      <c r="V14">
        <v>36</v>
      </c>
      <c r="W14">
        <v>2</v>
      </c>
      <c r="X14">
        <v>35</v>
      </c>
      <c r="Y14">
        <v>1</v>
      </c>
      <c r="Z14">
        <v>1</v>
      </c>
      <c r="AA14">
        <v>83</v>
      </c>
      <c r="AB14">
        <v>4</v>
      </c>
      <c r="AC14">
        <v>53</v>
      </c>
    </row>
    <row r="15" spans="1:29" hidden="1" x14ac:dyDescent="0.2">
      <c r="A15" t="s">
        <v>34</v>
      </c>
      <c r="B15" s="1">
        <v>42164</v>
      </c>
      <c r="C15" t="s">
        <v>35</v>
      </c>
      <c r="D15" t="s">
        <v>31</v>
      </c>
      <c r="E15" t="s">
        <v>32</v>
      </c>
      <c r="F15">
        <v>27</v>
      </c>
      <c r="G15">
        <v>27</v>
      </c>
      <c r="H15" s="1">
        <v>42988</v>
      </c>
      <c r="I15">
        <v>4.3</v>
      </c>
      <c r="J15">
        <v>436</v>
      </c>
      <c r="K15">
        <v>53</v>
      </c>
      <c r="L15">
        <v>5</v>
      </c>
      <c r="M15">
        <v>95</v>
      </c>
      <c r="N15">
        <v>90</v>
      </c>
      <c r="O15">
        <v>96</v>
      </c>
      <c r="P15">
        <v>99</v>
      </c>
      <c r="Q15">
        <v>96</v>
      </c>
      <c r="R15">
        <v>3</v>
      </c>
      <c r="S15">
        <v>80</v>
      </c>
      <c r="T15">
        <v>86</v>
      </c>
      <c r="U15">
        <v>73</v>
      </c>
      <c r="V15">
        <v>54</v>
      </c>
      <c r="W15">
        <v>4</v>
      </c>
      <c r="X15">
        <v>30</v>
      </c>
      <c r="Y15">
        <v>3</v>
      </c>
      <c r="Z15">
        <v>1</v>
      </c>
      <c r="AA15">
        <v>93</v>
      </c>
      <c r="AB15">
        <v>7</v>
      </c>
      <c r="AC15">
        <v>40</v>
      </c>
    </row>
    <row r="16" spans="1:29" x14ac:dyDescent="0.2">
      <c r="A16" t="s">
        <v>34</v>
      </c>
      <c r="B16" s="1">
        <v>42164</v>
      </c>
      <c r="C16" t="s">
        <v>35</v>
      </c>
      <c r="D16" t="s">
        <v>31</v>
      </c>
      <c r="E16" t="s">
        <v>32</v>
      </c>
      <c r="F16">
        <v>30</v>
      </c>
      <c r="G16">
        <v>30</v>
      </c>
      <c r="H16" s="1">
        <v>43083</v>
      </c>
      <c r="I16">
        <v>7.7</v>
      </c>
      <c r="J16">
        <v>523</v>
      </c>
      <c r="K16">
        <v>46</v>
      </c>
      <c r="L16">
        <v>5</v>
      </c>
      <c r="M16">
        <v>97</v>
      </c>
      <c r="N16">
        <v>94</v>
      </c>
      <c r="O16">
        <v>98</v>
      </c>
      <c r="P16">
        <v>99</v>
      </c>
      <c r="Q16">
        <v>99</v>
      </c>
      <c r="R16">
        <v>4</v>
      </c>
      <c r="S16">
        <v>96</v>
      </c>
      <c r="T16">
        <v>94</v>
      </c>
      <c r="U16">
        <v>94</v>
      </c>
      <c r="V16">
        <v>78</v>
      </c>
      <c r="W16">
        <v>8</v>
      </c>
      <c r="X16">
        <v>23</v>
      </c>
      <c r="Y16">
        <v>3</v>
      </c>
      <c r="Z16">
        <v>1</v>
      </c>
      <c r="AA16">
        <v>99</v>
      </c>
      <c r="AB16">
        <v>16</v>
      </c>
      <c r="AC16">
        <v>35</v>
      </c>
    </row>
    <row r="17" spans="1:29" hidden="1" x14ac:dyDescent="0.2">
      <c r="A17" t="s">
        <v>36</v>
      </c>
      <c r="B17" s="1">
        <v>42167</v>
      </c>
      <c r="C17" t="s">
        <v>30</v>
      </c>
      <c r="D17" t="s">
        <v>31</v>
      </c>
      <c r="E17" t="s">
        <v>32</v>
      </c>
      <c r="F17">
        <v>18</v>
      </c>
      <c r="G17">
        <v>18</v>
      </c>
      <c r="H17" s="1">
        <v>42716</v>
      </c>
      <c r="I17">
        <v>3.3</v>
      </c>
      <c r="J17">
        <v>59</v>
      </c>
      <c r="K17">
        <v>29</v>
      </c>
      <c r="L17">
        <v>1</v>
      </c>
      <c r="M17">
        <v>39</v>
      </c>
      <c r="N17">
        <v>46</v>
      </c>
      <c r="O17">
        <v>80</v>
      </c>
      <c r="P17">
        <v>96</v>
      </c>
      <c r="Q17">
        <v>78</v>
      </c>
      <c r="R17">
        <v>0</v>
      </c>
      <c r="S17">
        <v>29</v>
      </c>
      <c r="T17">
        <v>23</v>
      </c>
      <c r="U17">
        <v>25</v>
      </c>
      <c r="V17">
        <v>1</v>
      </c>
      <c r="W17">
        <v>0</v>
      </c>
      <c r="X17">
        <v>45</v>
      </c>
      <c r="Y17">
        <v>0</v>
      </c>
      <c r="Z17">
        <v>1</v>
      </c>
      <c r="AA17">
        <v>68</v>
      </c>
      <c r="AB17">
        <v>0</v>
      </c>
      <c r="AC17">
        <v>60</v>
      </c>
    </row>
    <row r="18" spans="1:29" hidden="1" x14ac:dyDescent="0.2">
      <c r="A18" t="s">
        <v>36</v>
      </c>
      <c r="B18" s="1">
        <v>42167</v>
      </c>
      <c r="C18" t="s">
        <v>30</v>
      </c>
      <c r="D18" t="s">
        <v>31</v>
      </c>
      <c r="E18" t="s">
        <v>32</v>
      </c>
      <c r="F18">
        <v>21</v>
      </c>
      <c r="G18">
        <v>21</v>
      </c>
      <c r="H18" s="1">
        <v>42810</v>
      </c>
      <c r="I18">
        <v>6.3</v>
      </c>
      <c r="J18">
        <v>270</v>
      </c>
      <c r="K18">
        <v>60</v>
      </c>
      <c r="L18">
        <v>5</v>
      </c>
      <c r="M18">
        <v>68</v>
      </c>
      <c r="N18">
        <v>63</v>
      </c>
      <c r="O18">
        <v>87</v>
      </c>
      <c r="P18">
        <v>97</v>
      </c>
      <c r="Q18">
        <v>89</v>
      </c>
      <c r="R18">
        <v>4</v>
      </c>
      <c r="S18">
        <v>47</v>
      </c>
      <c r="T18">
        <v>56</v>
      </c>
      <c r="U18">
        <v>31</v>
      </c>
      <c r="V18">
        <v>11</v>
      </c>
      <c r="W18">
        <v>9</v>
      </c>
      <c r="X18">
        <v>92</v>
      </c>
      <c r="Y18">
        <v>0</v>
      </c>
      <c r="Z18">
        <v>1</v>
      </c>
      <c r="AA18">
        <v>83</v>
      </c>
      <c r="AB18">
        <v>3</v>
      </c>
      <c r="AC18">
        <v>70</v>
      </c>
    </row>
    <row r="19" spans="1:29" hidden="1" x14ac:dyDescent="0.2">
      <c r="A19" t="s">
        <v>36</v>
      </c>
      <c r="B19" s="1">
        <v>42167</v>
      </c>
      <c r="C19" t="s">
        <v>30</v>
      </c>
      <c r="D19" t="s">
        <v>31</v>
      </c>
      <c r="E19" t="s">
        <v>32</v>
      </c>
      <c r="F19">
        <v>24</v>
      </c>
      <c r="G19">
        <v>24</v>
      </c>
      <c r="H19" s="1">
        <v>42898</v>
      </c>
      <c r="I19">
        <v>6.7</v>
      </c>
      <c r="J19">
        <v>438</v>
      </c>
      <c r="K19">
        <v>64</v>
      </c>
      <c r="L19">
        <v>5</v>
      </c>
      <c r="M19">
        <v>84</v>
      </c>
      <c r="N19">
        <v>81</v>
      </c>
      <c r="O19">
        <v>93</v>
      </c>
      <c r="P19">
        <v>99</v>
      </c>
      <c r="Q19">
        <v>96</v>
      </c>
      <c r="R19">
        <v>4</v>
      </c>
      <c r="S19">
        <v>66</v>
      </c>
      <c r="T19">
        <v>76</v>
      </c>
      <c r="U19">
        <v>59</v>
      </c>
      <c r="V19">
        <v>36</v>
      </c>
      <c r="W19">
        <v>11</v>
      </c>
      <c r="X19">
        <v>83</v>
      </c>
      <c r="Y19">
        <v>0</v>
      </c>
      <c r="Z19">
        <v>1</v>
      </c>
      <c r="AA19">
        <v>89</v>
      </c>
      <c r="AB19">
        <v>11</v>
      </c>
      <c r="AC19">
        <v>63</v>
      </c>
    </row>
    <row r="20" spans="1:29" hidden="1" x14ac:dyDescent="0.2">
      <c r="A20" t="s">
        <v>36</v>
      </c>
      <c r="B20" s="1">
        <v>42167</v>
      </c>
      <c r="C20" t="s">
        <v>30</v>
      </c>
      <c r="D20" t="s">
        <v>31</v>
      </c>
      <c r="E20" t="s">
        <v>32</v>
      </c>
      <c r="F20">
        <v>27</v>
      </c>
      <c r="G20">
        <v>27</v>
      </c>
      <c r="H20" s="1">
        <v>42993</v>
      </c>
      <c r="I20">
        <v>8</v>
      </c>
      <c r="J20">
        <v>494</v>
      </c>
      <c r="K20">
        <v>47</v>
      </c>
      <c r="L20">
        <v>5</v>
      </c>
      <c r="M20">
        <v>95</v>
      </c>
      <c r="N20">
        <v>90</v>
      </c>
      <c r="O20">
        <v>96</v>
      </c>
      <c r="P20">
        <v>99</v>
      </c>
      <c r="Q20">
        <v>96</v>
      </c>
      <c r="R20">
        <v>4</v>
      </c>
      <c r="S20">
        <v>80</v>
      </c>
      <c r="T20">
        <v>86</v>
      </c>
      <c r="U20">
        <v>73</v>
      </c>
      <c r="V20">
        <v>54</v>
      </c>
      <c r="W20">
        <v>13</v>
      </c>
      <c r="X20">
        <v>70</v>
      </c>
      <c r="Y20">
        <v>0</v>
      </c>
      <c r="Z20">
        <v>1</v>
      </c>
      <c r="AA20">
        <v>97</v>
      </c>
      <c r="AB20">
        <v>19</v>
      </c>
      <c r="AC20">
        <v>44</v>
      </c>
    </row>
    <row r="21" spans="1:29" x14ac:dyDescent="0.2">
      <c r="A21" t="s">
        <v>36</v>
      </c>
      <c r="B21" s="1">
        <v>42167</v>
      </c>
      <c r="C21" t="s">
        <v>30</v>
      </c>
      <c r="D21" t="s">
        <v>31</v>
      </c>
      <c r="E21" t="s">
        <v>32</v>
      </c>
      <c r="F21">
        <v>30</v>
      </c>
      <c r="G21">
        <v>30</v>
      </c>
      <c r="H21" s="1">
        <v>43087</v>
      </c>
      <c r="I21">
        <v>6</v>
      </c>
      <c r="J21">
        <v>577</v>
      </c>
      <c r="K21">
        <v>40</v>
      </c>
      <c r="L21">
        <v>5</v>
      </c>
      <c r="M21">
        <v>97</v>
      </c>
      <c r="N21">
        <v>94</v>
      </c>
      <c r="O21">
        <v>98</v>
      </c>
      <c r="P21">
        <v>99</v>
      </c>
      <c r="Q21">
        <v>99</v>
      </c>
      <c r="R21">
        <v>4</v>
      </c>
      <c r="S21">
        <v>96</v>
      </c>
      <c r="T21">
        <v>94</v>
      </c>
      <c r="U21">
        <v>94</v>
      </c>
      <c r="V21">
        <v>78</v>
      </c>
      <c r="W21">
        <v>18</v>
      </c>
      <c r="X21">
        <v>70</v>
      </c>
      <c r="Y21">
        <v>0</v>
      </c>
      <c r="Z21">
        <v>1</v>
      </c>
      <c r="AA21">
        <v>99</v>
      </c>
      <c r="AB21">
        <v>24</v>
      </c>
      <c r="AC21">
        <v>26</v>
      </c>
    </row>
    <row r="22" spans="1:29" hidden="1" x14ac:dyDescent="0.2">
      <c r="A22" t="s">
        <v>37</v>
      </c>
      <c r="B22" s="1">
        <v>42166</v>
      </c>
      <c r="C22" t="s">
        <v>35</v>
      </c>
      <c r="D22" t="s">
        <v>31</v>
      </c>
      <c r="E22" t="s">
        <v>32</v>
      </c>
      <c r="F22">
        <v>18</v>
      </c>
      <c r="G22">
        <v>18</v>
      </c>
      <c r="H22" s="1">
        <v>42732</v>
      </c>
      <c r="I22">
        <v>0</v>
      </c>
      <c r="J22">
        <v>257</v>
      </c>
      <c r="K22">
        <v>95</v>
      </c>
      <c r="L22">
        <v>2</v>
      </c>
      <c r="M22">
        <v>39</v>
      </c>
      <c r="N22">
        <v>46</v>
      </c>
      <c r="O22">
        <v>80</v>
      </c>
      <c r="P22">
        <v>96</v>
      </c>
      <c r="Q22">
        <v>78</v>
      </c>
      <c r="R22">
        <v>0</v>
      </c>
      <c r="S22">
        <v>29</v>
      </c>
      <c r="T22">
        <v>23</v>
      </c>
      <c r="U22">
        <v>25</v>
      </c>
      <c r="V22">
        <v>1</v>
      </c>
      <c r="W22">
        <v>0</v>
      </c>
      <c r="X22">
        <v>45</v>
      </c>
      <c r="Y22">
        <v>0</v>
      </c>
      <c r="Z22">
        <v>0</v>
      </c>
      <c r="AA22">
        <v>49</v>
      </c>
      <c r="AB22">
        <v>0</v>
      </c>
      <c r="AC22">
        <v>75</v>
      </c>
    </row>
    <row r="23" spans="1:29" hidden="1" x14ac:dyDescent="0.2">
      <c r="A23" t="s">
        <v>37</v>
      </c>
      <c r="B23" s="1">
        <v>42166</v>
      </c>
      <c r="C23" t="s">
        <v>35</v>
      </c>
      <c r="D23" t="s">
        <v>31</v>
      </c>
      <c r="E23" t="s">
        <v>32</v>
      </c>
      <c r="F23">
        <v>21</v>
      </c>
      <c r="G23">
        <v>21</v>
      </c>
      <c r="H23" s="1">
        <v>42807</v>
      </c>
      <c r="I23">
        <v>0</v>
      </c>
      <c r="J23">
        <v>264</v>
      </c>
      <c r="K23">
        <v>74</v>
      </c>
      <c r="L23">
        <v>3</v>
      </c>
      <c r="M23">
        <v>68</v>
      </c>
      <c r="N23">
        <v>63</v>
      </c>
      <c r="O23">
        <v>87</v>
      </c>
      <c r="P23">
        <v>97</v>
      </c>
      <c r="Q23">
        <v>89</v>
      </c>
      <c r="R23">
        <v>1</v>
      </c>
      <c r="S23">
        <v>47</v>
      </c>
      <c r="T23">
        <v>56</v>
      </c>
      <c r="U23">
        <v>31</v>
      </c>
      <c r="V23">
        <v>11</v>
      </c>
      <c r="W23">
        <v>0</v>
      </c>
      <c r="X23">
        <v>25</v>
      </c>
      <c r="Y23">
        <v>0</v>
      </c>
      <c r="Z23">
        <v>0</v>
      </c>
      <c r="AA23">
        <v>72</v>
      </c>
      <c r="AB23">
        <v>0</v>
      </c>
      <c r="AC23">
        <v>40</v>
      </c>
    </row>
    <row r="24" spans="1:29" hidden="1" x14ac:dyDescent="0.2">
      <c r="A24" t="s">
        <v>37</v>
      </c>
      <c r="B24" s="1">
        <v>42166</v>
      </c>
      <c r="C24" t="s">
        <v>35</v>
      </c>
      <c r="D24" t="s">
        <v>31</v>
      </c>
      <c r="E24" t="s">
        <v>32</v>
      </c>
      <c r="F24">
        <v>24</v>
      </c>
      <c r="G24">
        <v>24</v>
      </c>
      <c r="H24" s="1">
        <v>42905</v>
      </c>
      <c r="I24">
        <v>2</v>
      </c>
      <c r="J24">
        <v>313</v>
      </c>
      <c r="K24">
        <v>57</v>
      </c>
      <c r="L24">
        <v>3</v>
      </c>
      <c r="M24">
        <v>84</v>
      </c>
      <c r="N24">
        <v>81</v>
      </c>
      <c r="O24">
        <v>93</v>
      </c>
      <c r="P24">
        <v>99</v>
      </c>
      <c r="Q24">
        <v>96</v>
      </c>
      <c r="R24">
        <v>1</v>
      </c>
      <c r="S24">
        <v>66</v>
      </c>
      <c r="T24">
        <v>76</v>
      </c>
      <c r="U24">
        <v>59</v>
      </c>
      <c r="V24">
        <v>36</v>
      </c>
      <c r="W24">
        <v>1</v>
      </c>
      <c r="X24">
        <v>25</v>
      </c>
      <c r="Y24">
        <v>0</v>
      </c>
      <c r="Z24">
        <v>1</v>
      </c>
      <c r="AA24">
        <v>83</v>
      </c>
      <c r="AB24">
        <v>2</v>
      </c>
      <c r="AC24">
        <v>40</v>
      </c>
    </row>
    <row r="25" spans="1:29" hidden="1" x14ac:dyDescent="0.2">
      <c r="A25" t="s">
        <v>37</v>
      </c>
      <c r="B25" s="1">
        <v>42166</v>
      </c>
      <c r="C25" t="s">
        <v>35</v>
      </c>
      <c r="D25" t="s">
        <v>31</v>
      </c>
      <c r="E25" t="s">
        <v>32</v>
      </c>
      <c r="F25">
        <v>27</v>
      </c>
      <c r="G25">
        <v>27</v>
      </c>
      <c r="H25" s="1">
        <v>42990</v>
      </c>
      <c r="I25">
        <v>2</v>
      </c>
      <c r="J25">
        <v>344</v>
      </c>
      <c r="K25">
        <v>36</v>
      </c>
      <c r="L25">
        <v>4</v>
      </c>
      <c r="M25">
        <v>95</v>
      </c>
      <c r="N25">
        <v>90</v>
      </c>
      <c r="O25">
        <v>96</v>
      </c>
      <c r="P25">
        <v>99</v>
      </c>
      <c r="Q25">
        <v>96</v>
      </c>
      <c r="R25">
        <v>2</v>
      </c>
      <c r="S25">
        <v>80</v>
      </c>
      <c r="T25">
        <v>86</v>
      </c>
      <c r="U25">
        <v>73</v>
      </c>
      <c r="V25">
        <v>54</v>
      </c>
      <c r="W25">
        <v>3</v>
      </c>
      <c r="X25">
        <v>20</v>
      </c>
      <c r="Y25">
        <v>2</v>
      </c>
      <c r="Z25">
        <v>1</v>
      </c>
      <c r="AA25">
        <v>93</v>
      </c>
      <c r="AB25">
        <v>1</v>
      </c>
      <c r="AC25">
        <v>15</v>
      </c>
    </row>
    <row r="26" spans="1:29" x14ac:dyDescent="0.2">
      <c r="A26" t="s">
        <v>37</v>
      </c>
      <c r="B26" s="1">
        <v>42166</v>
      </c>
      <c r="C26" t="s">
        <v>35</v>
      </c>
      <c r="D26" t="s">
        <v>31</v>
      </c>
      <c r="E26" t="s">
        <v>32</v>
      </c>
      <c r="F26">
        <v>30</v>
      </c>
      <c r="G26">
        <v>30</v>
      </c>
      <c r="H26" s="1">
        <v>43081</v>
      </c>
      <c r="I26">
        <v>2.7</v>
      </c>
      <c r="J26">
        <v>449</v>
      </c>
      <c r="K26">
        <v>30</v>
      </c>
      <c r="L26">
        <v>4</v>
      </c>
      <c r="M26">
        <v>97</v>
      </c>
      <c r="N26">
        <v>94</v>
      </c>
      <c r="O26">
        <v>98</v>
      </c>
      <c r="P26">
        <v>99</v>
      </c>
      <c r="Q26">
        <v>99</v>
      </c>
      <c r="R26">
        <v>2</v>
      </c>
      <c r="S26">
        <v>96</v>
      </c>
      <c r="T26">
        <v>94</v>
      </c>
      <c r="U26">
        <v>94</v>
      </c>
      <c r="V26">
        <v>78</v>
      </c>
      <c r="W26">
        <v>5</v>
      </c>
      <c r="X26">
        <v>15</v>
      </c>
      <c r="Y26">
        <v>5</v>
      </c>
      <c r="Z26">
        <v>1</v>
      </c>
      <c r="AA26">
        <v>99</v>
      </c>
      <c r="AB26">
        <v>11</v>
      </c>
      <c r="AC26">
        <v>29</v>
      </c>
    </row>
    <row r="27" spans="1:29" hidden="1" x14ac:dyDescent="0.2">
      <c r="A27" t="s">
        <v>38</v>
      </c>
      <c r="B27" s="1">
        <v>42166</v>
      </c>
      <c r="C27" t="s">
        <v>35</v>
      </c>
      <c r="D27" t="s">
        <v>31</v>
      </c>
      <c r="E27" t="s">
        <v>32</v>
      </c>
      <c r="F27">
        <v>18</v>
      </c>
      <c r="G27">
        <v>18</v>
      </c>
      <c r="H27" s="1">
        <v>42716</v>
      </c>
      <c r="I27">
        <v>0</v>
      </c>
      <c r="J27">
        <v>62</v>
      </c>
      <c r="K27">
        <v>46</v>
      </c>
      <c r="L27">
        <v>2</v>
      </c>
      <c r="M27">
        <v>39</v>
      </c>
      <c r="N27">
        <v>46</v>
      </c>
      <c r="O27">
        <v>80</v>
      </c>
      <c r="P27">
        <v>96</v>
      </c>
      <c r="Q27">
        <v>78</v>
      </c>
      <c r="R27">
        <v>2</v>
      </c>
      <c r="S27">
        <v>29</v>
      </c>
      <c r="T27">
        <v>23</v>
      </c>
      <c r="U27">
        <v>25</v>
      </c>
      <c r="V27">
        <v>1</v>
      </c>
      <c r="W27">
        <v>1</v>
      </c>
      <c r="X27">
        <v>65</v>
      </c>
      <c r="Y27">
        <v>0</v>
      </c>
      <c r="Z27">
        <v>0</v>
      </c>
      <c r="AA27">
        <v>49</v>
      </c>
      <c r="AB27">
        <v>0</v>
      </c>
      <c r="AC27">
        <v>75</v>
      </c>
    </row>
    <row r="28" spans="1:29" hidden="1" x14ac:dyDescent="0.2">
      <c r="A28" t="s">
        <v>38</v>
      </c>
      <c r="B28" s="1">
        <v>42166</v>
      </c>
      <c r="C28" t="s">
        <v>35</v>
      </c>
      <c r="D28" t="s">
        <v>31</v>
      </c>
      <c r="E28" t="s">
        <v>32</v>
      </c>
      <c r="F28">
        <v>21</v>
      </c>
      <c r="G28">
        <v>21</v>
      </c>
      <c r="H28" s="1">
        <v>42807</v>
      </c>
      <c r="I28">
        <v>2.7</v>
      </c>
      <c r="J28">
        <v>153</v>
      </c>
      <c r="K28">
        <v>51</v>
      </c>
      <c r="L28">
        <v>2</v>
      </c>
      <c r="M28">
        <v>68</v>
      </c>
      <c r="N28">
        <v>63</v>
      </c>
      <c r="O28">
        <v>87</v>
      </c>
      <c r="P28">
        <v>97</v>
      </c>
      <c r="Q28">
        <v>89</v>
      </c>
      <c r="R28">
        <v>2</v>
      </c>
      <c r="S28">
        <v>47</v>
      </c>
      <c r="T28">
        <v>56</v>
      </c>
      <c r="U28">
        <v>31</v>
      </c>
      <c r="V28">
        <v>11</v>
      </c>
      <c r="W28">
        <v>2</v>
      </c>
      <c r="X28">
        <v>60</v>
      </c>
      <c r="Y28">
        <v>1</v>
      </c>
      <c r="Z28">
        <v>1</v>
      </c>
      <c r="AA28">
        <v>72</v>
      </c>
      <c r="AB28">
        <v>32</v>
      </c>
      <c r="AC28">
        <v>99</v>
      </c>
    </row>
    <row r="29" spans="1:29" hidden="1" x14ac:dyDescent="0.2">
      <c r="A29" t="s">
        <v>38</v>
      </c>
      <c r="B29" s="1">
        <v>42166</v>
      </c>
      <c r="C29" t="s">
        <v>35</v>
      </c>
      <c r="D29" t="s">
        <v>31</v>
      </c>
      <c r="E29" t="s">
        <v>32</v>
      </c>
      <c r="F29">
        <v>24</v>
      </c>
      <c r="G29">
        <v>24</v>
      </c>
      <c r="H29" s="1">
        <v>42898</v>
      </c>
      <c r="I29">
        <v>3</v>
      </c>
      <c r="J29">
        <v>252</v>
      </c>
      <c r="K29">
        <v>46</v>
      </c>
      <c r="L29">
        <v>4</v>
      </c>
      <c r="M29">
        <v>84</v>
      </c>
      <c r="N29">
        <v>81</v>
      </c>
      <c r="O29">
        <v>93</v>
      </c>
      <c r="P29">
        <v>99</v>
      </c>
      <c r="Q29">
        <v>96</v>
      </c>
      <c r="R29">
        <v>3</v>
      </c>
      <c r="S29">
        <v>66</v>
      </c>
      <c r="T29">
        <v>76</v>
      </c>
      <c r="U29">
        <v>59</v>
      </c>
      <c r="V29">
        <v>36</v>
      </c>
      <c r="W29">
        <v>10</v>
      </c>
      <c r="X29">
        <v>80</v>
      </c>
      <c r="Y29">
        <v>4</v>
      </c>
      <c r="Z29">
        <v>1</v>
      </c>
      <c r="AA29">
        <v>83</v>
      </c>
      <c r="AB29">
        <v>23</v>
      </c>
      <c r="AC29">
        <v>93</v>
      </c>
    </row>
    <row r="30" spans="1:29" hidden="1" x14ac:dyDescent="0.2">
      <c r="A30" t="s">
        <v>38</v>
      </c>
      <c r="B30" s="1">
        <v>42166</v>
      </c>
      <c r="C30" t="s">
        <v>35</v>
      </c>
      <c r="D30" t="s">
        <v>31</v>
      </c>
      <c r="E30" t="s">
        <v>32</v>
      </c>
      <c r="F30">
        <v>27</v>
      </c>
      <c r="G30">
        <v>27</v>
      </c>
      <c r="H30" s="1">
        <v>42989</v>
      </c>
      <c r="I30">
        <v>2.7</v>
      </c>
      <c r="J30">
        <v>367</v>
      </c>
      <c r="K30">
        <v>40</v>
      </c>
      <c r="L30">
        <v>5</v>
      </c>
      <c r="M30">
        <v>95</v>
      </c>
      <c r="N30">
        <v>90</v>
      </c>
      <c r="O30">
        <v>96</v>
      </c>
      <c r="P30">
        <v>99</v>
      </c>
      <c r="Q30">
        <v>96</v>
      </c>
      <c r="R30">
        <v>4</v>
      </c>
      <c r="S30">
        <v>80</v>
      </c>
      <c r="T30">
        <v>86</v>
      </c>
      <c r="U30">
        <v>73</v>
      </c>
      <c r="V30">
        <v>54</v>
      </c>
      <c r="W30">
        <v>13</v>
      </c>
      <c r="X30">
        <v>70</v>
      </c>
      <c r="Y30">
        <v>10</v>
      </c>
      <c r="Z30">
        <v>1</v>
      </c>
      <c r="AA30">
        <v>93</v>
      </c>
      <c r="AB30">
        <v>13</v>
      </c>
      <c r="AC30">
        <v>52</v>
      </c>
    </row>
    <row r="31" spans="1:29" x14ac:dyDescent="0.2">
      <c r="A31" t="s">
        <v>38</v>
      </c>
      <c r="B31" s="1">
        <v>42166</v>
      </c>
      <c r="C31" t="s">
        <v>35</v>
      </c>
      <c r="D31" t="s">
        <v>31</v>
      </c>
      <c r="E31" t="s">
        <v>32</v>
      </c>
      <c r="F31">
        <v>30</v>
      </c>
      <c r="G31">
        <v>30</v>
      </c>
      <c r="H31" s="1">
        <v>43080</v>
      </c>
      <c r="I31">
        <v>2.7</v>
      </c>
      <c r="J31">
        <v>438</v>
      </c>
      <c r="K31">
        <v>29</v>
      </c>
      <c r="L31">
        <v>5</v>
      </c>
      <c r="M31">
        <v>97</v>
      </c>
      <c r="N31">
        <v>94</v>
      </c>
      <c r="O31">
        <v>98</v>
      </c>
      <c r="P31">
        <v>99</v>
      </c>
      <c r="Q31">
        <v>99</v>
      </c>
      <c r="R31">
        <v>4</v>
      </c>
      <c r="S31">
        <v>96</v>
      </c>
      <c r="T31">
        <v>94</v>
      </c>
      <c r="U31">
        <v>94</v>
      </c>
      <c r="V31">
        <v>78</v>
      </c>
      <c r="W31">
        <v>16</v>
      </c>
      <c r="X31">
        <v>58</v>
      </c>
      <c r="Y31">
        <v>19</v>
      </c>
      <c r="Z31">
        <v>1</v>
      </c>
      <c r="AA31">
        <v>99</v>
      </c>
      <c r="AB31">
        <v>12</v>
      </c>
      <c r="AC31">
        <v>30</v>
      </c>
    </row>
    <row r="32" spans="1:29" hidden="1" x14ac:dyDescent="0.2">
      <c r="A32" t="s">
        <v>39</v>
      </c>
      <c r="B32" s="1">
        <v>42232</v>
      </c>
      <c r="C32" t="s">
        <v>30</v>
      </c>
      <c r="D32" t="s">
        <v>31</v>
      </c>
      <c r="E32" t="s">
        <v>32</v>
      </c>
      <c r="F32">
        <v>18</v>
      </c>
      <c r="G32">
        <v>18</v>
      </c>
      <c r="H32" s="1">
        <v>42789</v>
      </c>
      <c r="I32">
        <v>0</v>
      </c>
      <c r="J32">
        <v>196</v>
      </c>
      <c r="K32">
        <v>74</v>
      </c>
      <c r="L32">
        <v>5</v>
      </c>
      <c r="M32">
        <v>39</v>
      </c>
      <c r="N32">
        <v>46</v>
      </c>
      <c r="O32">
        <v>80</v>
      </c>
      <c r="P32">
        <v>96</v>
      </c>
      <c r="Q32">
        <v>78</v>
      </c>
      <c r="R32">
        <v>0</v>
      </c>
      <c r="S32">
        <v>29</v>
      </c>
      <c r="T32">
        <v>23</v>
      </c>
      <c r="U32">
        <v>25</v>
      </c>
      <c r="V32">
        <v>1</v>
      </c>
      <c r="W32">
        <v>2</v>
      </c>
      <c r="X32">
        <v>80</v>
      </c>
      <c r="Y32">
        <v>0</v>
      </c>
      <c r="Z32">
        <v>0</v>
      </c>
      <c r="AA32">
        <v>68</v>
      </c>
      <c r="AB32">
        <v>0</v>
      </c>
      <c r="AC32">
        <v>60</v>
      </c>
    </row>
    <row r="33" spans="1:29" hidden="1" x14ac:dyDescent="0.2">
      <c r="A33" t="s">
        <v>39</v>
      </c>
      <c r="B33" s="1">
        <v>42232</v>
      </c>
      <c r="C33" t="s">
        <v>30</v>
      </c>
      <c r="D33" t="s">
        <v>31</v>
      </c>
      <c r="E33" t="s">
        <v>32</v>
      </c>
      <c r="F33">
        <v>21</v>
      </c>
      <c r="G33">
        <v>18</v>
      </c>
      <c r="H33" s="1">
        <v>42871</v>
      </c>
      <c r="I33">
        <v>3.3</v>
      </c>
      <c r="J33">
        <v>339</v>
      </c>
      <c r="K33">
        <v>93</v>
      </c>
      <c r="L33">
        <v>5</v>
      </c>
      <c r="M33">
        <v>39</v>
      </c>
      <c r="N33">
        <v>46</v>
      </c>
      <c r="O33">
        <v>80</v>
      </c>
      <c r="P33">
        <v>96</v>
      </c>
      <c r="Q33">
        <v>78</v>
      </c>
      <c r="R33">
        <v>3</v>
      </c>
      <c r="S33">
        <v>29</v>
      </c>
      <c r="T33">
        <v>23</v>
      </c>
      <c r="U33">
        <v>25</v>
      </c>
      <c r="V33">
        <v>1</v>
      </c>
      <c r="W33">
        <v>3</v>
      </c>
      <c r="X33">
        <v>90</v>
      </c>
      <c r="Y33">
        <v>0</v>
      </c>
      <c r="Z33">
        <v>1</v>
      </c>
      <c r="AA33">
        <v>68</v>
      </c>
      <c r="AB33">
        <v>10</v>
      </c>
      <c r="AC33">
        <v>96</v>
      </c>
    </row>
    <row r="34" spans="1:29" hidden="1" x14ac:dyDescent="0.2">
      <c r="A34" t="s">
        <v>39</v>
      </c>
      <c r="B34" s="1">
        <v>42232</v>
      </c>
      <c r="C34" t="s">
        <v>30</v>
      </c>
      <c r="D34" t="s">
        <v>31</v>
      </c>
      <c r="E34" t="s">
        <v>32</v>
      </c>
      <c r="F34">
        <v>24</v>
      </c>
      <c r="G34">
        <v>24</v>
      </c>
      <c r="H34" s="1">
        <v>42964</v>
      </c>
      <c r="I34">
        <v>6.3</v>
      </c>
      <c r="J34">
        <v>559</v>
      </c>
      <c r="K34">
        <v>90</v>
      </c>
      <c r="L34">
        <v>5</v>
      </c>
      <c r="M34">
        <v>84</v>
      </c>
      <c r="N34">
        <v>81</v>
      </c>
      <c r="O34">
        <v>93</v>
      </c>
      <c r="P34">
        <v>99</v>
      </c>
      <c r="Q34">
        <v>96</v>
      </c>
      <c r="R34">
        <v>4</v>
      </c>
      <c r="S34">
        <v>66</v>
      </c>
      <c r="T34">
        <v>76</v>
      </c>
      <c r="U34">
        <v>59</v>
      </c>
      <c r="V34">
        <v>36</v>
      </c>
      <c r="W34">
        <v>8</v>
      </c>
      <c r="X34">
        <v>75</v>
      </c>
      <c r="Y34">
        <v>0</v>
      </c>
      <c r="Z34">
        <v>1</v>
      </c>
      <c r="AA34">
        <v>89</v>
      </c>
      <c r="AB34">
        <v>22</v>
      </c>
      <c r="AC34">
        <v>80</v>
      </c>
    </row>
    <row r="35" spans="1:29" hidden="1" x14ac:dyDescent="0.2">
      <c r="A35" t="s">
        <v>39</v>
      </c>
      <c r="B35" s="1">
        <v>42232</v>
      </c>
      <c r="C35" t="s">
        <v>30</v>
      </c>
      <c r="D35" t="s">
        <v>31</v>
      </c>
      <c r="E35" t="s">
        <v>32</v>
      </c>
      <c r="F35">
        <v>27</v>
      </c>
      <c r="G35">
        <v>27</v>
      </c>
      <c r="H35" s="1">
        <v>43055</v>
      </c>
      <c r="I35">
        <v>7.7</v>
      </c>
      <c r="J35">
        <v>666</v>
      </c>
      <c r="K35">
        <v>99</v>
      </c>
      <c r="L35">
        <v>5</v>
      </c>
      <c r="M35">
        <v>95</v>
      </c>
      <c r="N35">
        <v>90</v>
      </c>
      <c r="O35">
        <v>96</v>
      </c>
      <c r="P35">
        <v>99</v>
      </c>
      <c r="Q35">
        <v>96</v>
      </c>
      <c r="R35">
        <v>4</v>
      </c>
      <c r="S35">
        <v>80</v>
      </c>
      <c r="T35">
        <v>86</v>
      </c>
      <c r="U35">
        <v>73</v>
      </c>
      <c r="V35">
        <v>54</v>
      </c>
      <c r="W35">
        <v>22</v>
      </c>
      <c r="X35">
        <v>95</v>
      </c>
      <c r="Y35">
        <v>0</v>
      </c>
      <c r="Z35">
        <v>1</v>
      </c>
      <c r="AA35">
        <v>97</v>
      </c>
      <c r="AB35">
        <v>30</v>
      </c>
      <c r="AC35">
        <v>70</v>
      </c>
    </row>
    <row r="36" spans="1:29" x14ac:dyDescent="0.2">
      <c r="A36" t="s">
        <v>39</v>
      </c>
      <c r="B36" s="1">
        <v>42232</v>
      </c>
      <c r="C36" t="s">
        <v>30</v>
      </c>
      <c r="D36" t="s">
        <v>31</v>
      </c>
      <c r="E36" t="s">
        <v>32</v>
      </c>
      <c r="F36">
        <v>30</v>
      </c>
      <c r="G36">
        <v>30</v>
      </c>
      <c r="H36" s="1">
        <v>43152</v>
      </c>
      <c r="I36">
        <v>13.3</v>
      </c>
      <c r="J36">
        <v>679</v>
      </c>
      <c r="K36">
        <v>99</v>
      </c>
      <c r="L36">
        <v>5</v>
      </c>
      <c r="M36">
        <v>97</v>
      </c>
      <c r="N36">
        <v>94</v>
      </c>
      <c r="O36">
        <v>98</v>
      </c>
      <c r="P36">
        <v>99</v>
      </c>
      <c r="Q36">
        <v>99</v>
      </c>
      <c r="R36">
        <v>4</v>
      </c>
      <c r="S36">
        <v>96</v>
      </c>
      <c r="T36">
        <v>94</v>
      </c>
      <c r="U36">
        <v>94</v>
      </c>
      <c r="V36">
        <v>78</v>
      </c>
      <c r="W36">
        <v>25</v>
      </c>
      <c r="X36">
        <v>99</v>
      </c>
      <c r="Y36">
        <v>0</v>
      </c>
      <c r="Z36">
        <v>1</v>
      </c>
      <c r="AA36">
        <v>99</v>
      </c>
      <c r="AB36">
        <v>33</v>
      </c>
      <c r="AC36">
        <v>50</v>
      </c>
    </row>
    <row r="37" spans="1:29" hidden="1" x14ac:dyDescent="0.2">
      <c r="A37" t="s">
        <v>40</v>
      </c>
      <c r="B37" s="1">
        <v>42177</v>
      </c>
      <c r="C37" t="s">
        <v>30</v>
      </c>
      <c r="D37" t="s">
        <v>31</v>
      </c>
      <c r="E37" t="s">
        <v>32</v>
      </c>
      <c r="F37">
        <v>18</v>
      </c>
      <c r="G37">
        <v>18</v>
      </c>
      <c r="H37" s="1">
        <v>42732</v>
      </c>
      <c r="I37">
        <v>2.2999999999999998</v>
      </c>
      <c r="J37">
        <v>648</v>
      </c>
      <c r="K37">
        <v>99</v>
      </c>
      <c r="L37">
        <v>5</v>
      </c>
      <c r="M37">
        <v>39</v>
      </c>
      <c r="N37">
        <v>46</v>
      </c>
      <c r="O37">
        <v>80</v>
      </c>
      <c r="P37">
        <v>96</v>
      </c>
      <c r="Q37">
        <v>78</v>
      </c>
      <c r="R37">
        <v>3</v>
      </c>
      <c r="S37">
        <v>29</v>
      </c>
      <c r="T37">
        <v>23</v>
      </c>
      <c r="U37">
        <v>25</v>
      </c>
      <c r="V37">
        <v>1</v>
      </c>
      <c r="W37">
        <v>25</v>
      </c>
      <c r="X37">
        <v>99</v>
      </c>
      <c r="Y37">
        <v>43</v>
      </c>
      <c r="Z37">
        <v>1</v>
      </c>
      <c r="AA37">
        <v>68</v>
      </c>
      <c r="AB37">
        <v>6</v>
      </c>
      <c r="AC37">
        <v>93</v>
      </c>
    </row>
    <row r="38" spans="1:29" hidden="1" x14ac:dyDescent="0.2">
      <c r="A38" t="s">
        <v>40</v>
      </c>
      <c r="B38" s="1">
        <v>42177</v>
      </c>
      <c r="C38" t="s">
        <v>30</v>
      </c>
      <c r="D38" t="s">
        <v>31</v>
      </c>
      <c r="E38" t="s">
        <v>32</v>
      </c>
      <c r="F38">
        <v>21</v>
      </c>
      <c r="G38">
        <v>21</v>
      </c>
      <c r="H38" s="1">
        <v>42826</v>
      </c>
      <c r="I38">
        <v>3</v>
      </c>
      <c r="J38">
        <v>671</v>
      </c>
      <c r="K38">
        <v>99</v>
      </c>
      <c r="L38">
        <v>5</v>
      </c>
      <c r="M38">
        <v>68</v>
      </c>
      <c r="N38">
        <v>63</v>
      </c>
      <c r="O38">
        <v>87</v>
      </c>
      <c r="P38">
        <v>97</v>
      </c>
      <c r="Q38">
        <v>89</v>
      </c>
      <c r="R38">
        <v>3</v>
      </c>
      <c r="S38">
        <v>47</v>
      </c>
      <c r="T38">
        <v>56</v>
      </c>
      <c r="U38">
        <v>31</v>
      </c>
      <c r="V38">
        <v>11</v>
      </c>
      <c r="W38">
        <v>25</v>
      </c>
      <c r="X38">
        <v>99</v>
      </c>
      <c r="Y38">
        <v>44</v>
      </c>
      <c r="Z38">
        <v>1</v>
      </c>
      <c r="AA38">
        <v>83</v>
      </c>
      <c r="AB38">
        <v>6</v>
      </c>
      <c r="AC38">
        <v>77</v>
      </c>
    </row>
    <row r="39" spans="1:29" hidden="1" x14ac:dyDescent="0.2">
      <c r="A39" t="s">
        <v>40</v>
      </c>
      <c r="B39" s="1">
        <v>42177</v>
      </c>
      <c r="C39" t="s">
        <v>30</v>
      </c>
      <c r="D39" t="s">
        <v>31</v>
      </c>
      <c r="E39" t="s">
        <v>32</v>
      </c>
      <c r="F39">
        <v>24</v>
      </c>
      <c r="G39">
        <v>24</v>
      </c>
      <c r="H39" s="1">
        <v>42909</v>
      </c>
      <c r="I39">
        <v>4.7</v>
      </c>
      <c r="J39">
        <v>676</v>
      </c>
      <c r="K39">
        <v>99</v>
      </c>
      <c r="L39">
        <v>5</v>
      </c>
      <c r="M39">
        <v>84</v>
      </c>
      <c r="N39">
        <v>81</v>
      </c>
      <c r="O39">
        <v>93</v>
      </c>
      <c r="P39">
        <v>99</v>
      </c>
      <c r="Q39">
        <v>96</v>
      </c>
      <c r="R39">
        <v>4</v>
      </c>
      <c r="S39">
        <v>66</v>
      </c>
      <c r="T39">
        <v>76</v>
      </c>
      <c r="U39">
        <v>59</v>
      </c>
      <c r="V39">
        <v>36</v>
      </c>
      <c r="W39">
        <v>25</v>
      </c>
      <c r="X39">
        <v>99</v>
      </c>
      <c r="Y39">
        <v>44</v>
      </c>
      <c r="Z39">
        <v>1</v>
      </c>
      <c r="AA39">
        <v>89</v>
      </c>
      <c r="AB39">
        <v>12</v>
      </c>
      <c r="AC39">
        <v>65</v>
      </c>
    </row>
    <row r="40" spans="1:29" hidden="1" x14ac:dyDescent="0.2">
      <c r="A40" t="s">
        <v>40</v>
      </c>
      <c r="B40" s="1">
        <v>42177</v>
      </c>
      <c r="C40" t="s">
        <v>30</v>
      </c>
      <c r="D40" t="s">
        <v>31</v>
      </c>
      <c r="E40" t="s">
        <v>32</v>
      </c>
      <c r="F40">
        <v>27</v>
      </c>
      <c r="G40">
        <v>27</v>
      </c>
      <c r="H40" s="1">
        <v>43001</v>
      </c>
      <c r="I40">
        <v>4.7</v>
      </c>
      <c r="J40">
        <v>680</v>
      </c>
      <c r="K40">
        <v>99</v>
      </c>
      <c r="L40">
        <v>5</v>
      </c>
      <c r="M40">
        <v>95</v>
      </c>
      <c r="N40">
        <v>90</v>
      </c>
      <c r="O40">
        <v>96</v>
      </c>
      <c r="P40">
        <v>99</v>
      </c>
      <c r="Q40">
        <v>96</v>
      </c>
      <c r="R40">
        <v>4</v>
      </c>
      <c r="S40">
        <v>80</v>
      </c>
      <c r="T40">
        <v>86</v>
      </c>
      <c r="U40">
        <v>73</v>
      </c>
      <c r="V40">
        <v>54</v>
      </c>
      <c r="W40">
        <v>25</v>
      </c>
      <c r="X40">
        <v>99</v>
      </c>
      <c r="Y40">
        <v>45</v>
      </c>
      <c r="Z40">
        <v>1</v>
      </c>
      <c r="AA40">
        <v>97</v>
      </c>
      <c r="AB40">
        <v>22</v>
      </c>
      <c r="AC40">
        <v>52</v>
      </c>
    </row>
    <row r="41" spans="1:29" x14ac:dyDescent="0.2">
      <c r="A41" t="s">
        <v>40</v>
      </c>
      <c r="B41" s="1">
        <v>42177</v>
      </c>
      <c r="C41" t="s">
        <v>30</v>
      </c>
      <c r="D41" t="s">
        <v>31</v>
      </c>
      <c r="E41" t="s">
        <v>32</v>
      </c>
      <c r="F41">
        <v>30</v>
      </c>
      <c r="G41">
        <v>30</v>
      </c>
      <c r="H41" s="1">
        <v>43102</v>
      </c>
      <c r="I41">
        <v>4.7</v>
      </c>
      <c r="J41">
        <v>680</v>
      </c>
      <c r="K41">
        <v>99</v>
      </c>
      <c r="L41">
        <v>5</v>
      </c>
      <c r="M41">
        <v>97</v>
      </c>
      <c r="N41">
        <v>94</v>
      </c>
      <c r="O41">
        <v>98</v>
      </c>
      <c r="P41">
        <v>99</v>
      </c>
      <c r="Q41">
        <v>99</v>
      </c>
      <c r="R41">
        <v>4</v>
      </c>
      <c r="S41">
        <v>96</v>
      </c>
      <c r="T41">
        <v>94</v>
      </c>
      <c r="U41">
        <v>94</v>
      </c>
      <c r="V41">
        <v>78</v>
      </c>
      <c r="W41">
        <v>25</v>
      </c>
      <c r="X41">
        <v>99</v>
      </c>
      <c r="Y41">
        <v>45</v>
      </c>
      <c r="Z41">
        <v>1</v>
      </c>
      <c r="AA41">
        <v>99</v>
      </c>
      <c r="AB41">
        <v>23</v>
      </c>
      <c r="AC41">
        <v>25</v>
      </c>
    </row>
    <row r="42" spans="1:29" hidden="1" x14ac:dyDescent="0.2">
      <c r="A42" t="s">
        <v>41</v>
      </c>
      <c r="B42" s="1">
        <v>42164</v>
      </c>
      <c r="C42" t="s">
        <v>35</v>
      </c>
      <c r="D42" t="s">
        <v>31</v>
      </c>
      <c r="E42" t="s">
        <v>32</v>
      </c>
      <c r="F42">
        <v>18</v>
      </c>
      <c r="G42">
        <v>18</v>
      </c>
      <c r="H42" s="1">
        <v>42724</v>
      </c>
      <c r="I42">
        <v>2</v>
      </c>
      <c r="J42">
        <v>96</v>
      </c>
      <c r="K42">
        <v>59</v>
      </c>
      <c r="L42">
        <v>3</v>
      </c>
      <c r="M42">
        <v>39</v>
      </c>
      <c r="N42">
        <v>46</v>
      </c>
      <c r="O42">
        <v>80</v>
      </c>
      <c r="P42">
        <v>96</v>
      </c>
      <c r="Q42">
        <v>78</v>
      </c>
      <c r="R42">
        <v>0</v>
      </c>
      <c r="S42">
        <v>29</v>
      </c>
      <c r="T42">
        <v>23</v>
      </c>
      <c r="U42">
        <v>25</v>
      </c>
      <c r="V42">
        <v>1</v>
      </c>
      <c r="W42">
        <v>0</v>
      </c>
      <c r="X42">
        <v>45</v>
      </c>
      <c r="Y42">
        <v>0</v>
      </c>
      <c r="Z42">
        <v>1</v>
      </c>
      <c r="AA42">
        <v>49</v>
      </c>
      <c r="AB42">
        <v>0</v>
      </c>
      <c r="AC42">
        <v>75</v>
      </c>
    </row>
    <row r="43" spans="1:29" hidden="1" x14ac:dyDescent="0.2">
      <c r="A43" t="s">
        <v>41</v>
      </c>
      <c r="B43" s="1">
        <v>42164</v>
      </c>
      <c r="C43" t="s">
        <v>35</v>
      </c>
      <c r="D43" t="s">
        <v>31</v>
      </c>
      <c r="E43" t="s">
        <v>32</v>
      </c>
      <c r="F43">
        <v>21</v>
      </c>
      <c r="G43">
        <v>21</v>
      </c>
      <c r="H43" s="1">
        <v>42821</v>
      </c>
      <c r="I43">
        <v>3.3</v>
      </c>
      <c r="J43">
        <v>230</v>
      </c>
      <c r="K43">
        <v>67</v>
      </c>
      <c r="L43">
        <v>4</v>
      </c>
      <c r="M43">
        <v>68</v>
      </c>
      <c r="N43">
        <v>63</v>
      </c>
      <c r="O43">
        <v>87</v>
      </c>
      <c r="P43">
        <v>97</v>
      </c>
      <c r="Q43">
        <v>89</v>
      </c>
      <c r="R43">
        <v>1</v>
      </c>
      <c r="S43">
        <v>47</v>
      </c>
      <c r="T43">
        <v>56</v>
      </c>
      <c r="U43">
        <v>31</v>
      </c>
      <c r="V43">
        <v>11</v>
      </c>
      <c r="W43">
        <v>5</v>
      </c>
      <c r="X43">
        <v>80</v>
      </c>
      <c r="Y43">
        <v>0</v>
      </c>
      <c r="Z43">
        <v>1</v>
      </c>
      <c r="AA43">
        <v>72</v>
      </c>
      <c r="AB43">
        <v>0</v>
      </c>
      <c r="AC43">
        <v>40</v>
      </c>
    </row>
    <row r="44" spans="1:29" hidden="1" x14ac:dyDescent="0.2">
      <c r="A44" t="s">
        <v>41</v>
      </c>
      <c r="B44" s="1">
        <v>42164</v>
      </c>
      <c r="C44" t="s">
        <v>35</v>
      </c>
      <c r="D44" t="s">
        <v>31</v>
      </c>
      <c r="E44" t="s">
        <v>32</v>
      </c>
      <c r="F44">
        <v>24</v>
      </c>
      <c r="G44">
        <v>24</v>
      </c>
      <c r="H44" s="1">
        <v>42898</v>
      </c>
      <c r="I44">
        <v>4.3</v>
      </c>
      <c r="J44">
        <v>519</v>
      </c>
      <c r="K44">
        <v>91</v>
      </c>
      <c r="L44">
        <v>5</v>
      </c>
      <c r="M44">
        <v>84</v>
      </c>
      <c r="N44">
        <v>81</v>
      </c>
      <c r="O44">
        <v>93</v>
      </c>
      <c r="P44">
        <v>99</v>
      </c>
      <c r="Q44">
        <v>96</v>
      </c>
      <c r="R44">
        <v>4</v>
      </c>
      <c r="S44">
        <v>66</v>
      </c>
      <c r="T44">
        <v>76</v>
      </c>
      <c r="U44">
        <v>59</v>
      </c>
      <c r="V44">
        <v>36</v>
      </c>
      <c r="W44">
        <v>14</v>
      </c>
      <c r="X44">
        <v>90</v>
      </c>
      <c r="Y44">
        <v>2</v>
      </c>
      <c r="Z44">
        <v>1</v>
      </c>
      <c r="AA44">
        <v>83</v>
      </c>
      <c r="AB44">
        <v>16</v>
      </c>
      <c r="AC44">
        <v>85</v>
      </c>
    </row>
    <row r="45" spans="1:29" hidden="1" x14ac:dyDescent="0.2">
      <c r="A45" t="s">
        <v>41</v>
      </c>
      <c r="B45" s="1">
        <v>42164</v>
      </c>
      <c r="C45" t="s">
        <v>35</v>
      </c>
      <c r="D45" t="s">
        <v>31</v>
      </c>
      <c r="E45" t="s">
        <v>32</v>
      </c>
      <c r="F45">
        <v>27</v>
      </c>
      <c r="G45">
        <v>27</v>
      </c>
      <c r="H45" s="1">
        <v>43005</v>
      </c>
      <c r="I45">
        <v>5.7</v>
      </c>
      <c r="J45">
        <v>667</v>
      </c>
      <c r="K45">
        <v>99</v>
      </c>
      <c r="L45">
        <v>5</v>
      </c>
      <c r="M45">
        <v>95</v>
      </c>
      <c r="N45">
        <v>90</v>
      </c>
      <c r="O45">
        <v>96</v>
      </c>
      <c r="P45">
        <v>99</v>
      </c>
      <c r="Q45">
        <v>96</v>
      </c>
      <c r="R45">
        <v>4</v>
      </c>
      <c r="S45">
        <v>80</v>
      </c>
      <c r="T45">
        <v>86</v>
      </c>
      <c r="U45">
        <v>73</v>
      </c>
      <c r="V45">
        <v>54</v>
      </c>
      <c r="W45">
        <v>21</v>
      </c>
      <c r="X45">
        <v>93</v>
      </c>
      <c r="Y45">
        <v>36</v>
      </c>
      <c r="Z45">
        <v>1</v>
      </c>
      <c r="AA45">
        <v>93</v>
      </c>
      <c r="AB45">
        <v>25</v>
      </c>
      <c r="AC45">
        <v>75</v>
      </c>
    </row>
    <row r="46" spans="1:29" x14ac:dyDescent="0.2">
      <c r="A46" t="s">
        <v>41</v>
      </c>
      <c r="B46" s="1">
        <v>42164</v>
      </c>
      <c r="C46" t="s">
        <v>35</v>
      </c>
      <c r="D46" t="s">
        <v>31</v>
      </c>
      <c r="E46" t="s">
        <v>32</v>
      </c>
      <c r="F46">
        <v>30</v>
      </c>
      <c r="G46">
        <v>30</v>
      </c>
      <c r="H46" s="1">
        <v>43102</v>
      </c>
      <c r="I46">
        <v>10.7</v>
      </c>
      <c r="J46">
        <v>677</v>
      </c>
      <c r="K46">
        <v>99</v>
      </c>
      <c r="L46">
        <v>5</v>
      </c>
      <c r="M46">
        <v>97</v>
      </c>
      <c r="N46">
        <v>94</v>
      </c>
      <c r="O46">
        <v>98</v>
      </c>
      <c r="P46">
        <v>99</v>
      </c>
      <c r="Q46">
        <v>99</v>
      </c>
      <c r="R46">
        <v>4</v>
      </c>
      <c r="S46">
        <v>96</v>
      </c>
      <c r="T46">
        <v>94</v>
      </c>
      <c r="U46">
        <v>94</v>
      </c>
      <c r="V46">
        <v>78</v>
      </c>
      <c r="W46">
        <v>25</v>
      </c>
      <c r="X46">
        <v>99</v>
      </c>
      <c r="Y46">
        <v>40</v>
      </c>
      <c r="Z46">
        <v>1</v>
      </c>
      <c r="AA46">
        <v>99</v>
      </c>
      <c r="AB46">
        <v>37</v>
      </c>
      <c r="AC46">
        <v>99</v>
      </c>
    </row>
    <row r="47" spans="1:29" hidden="1" x14ac:dyDescent="0.2">
      <c r="A47" t="s">
        <v>42</v>
      </c>
      <c r="B47" s="1">
        <v>42187</v>
      </c>
      <c r="C47" t="s">
        <v>30</v>
      </c>
      <c r="D47" t="s">
        <v>31</v>
      </c>
      <c r="E47" t="s">
        <v>32</v>
      </c>
      <c r="F47">
        <v>18</v>
      </c>
      <c r="G47">
        <v>18</v>
      </c>
      <c r="H47" s="1">
        <v>42738</v>
      </c>
      <c r="I47">
        <v>2</v>
      </c>
      <c r="J47">
        <v>275</v>
      </c>
      <c r="K47">
        <v>87</v>
      </c>
      <c r="L47">
        <v>5</v>
      </c>
      <c r="M47">
        <v>39</v>
      </c>
      <c r="N47">
        <v>46</v>
      </c>
      <c r="O47">
        <v>80</v>
      </c>
      <c r="P47">
        <v>96</v>
      </c>
      <c r="Q47">
        <v>78</v>
      </c>
      <c r="R47">
        <v>2</v>
      </c>
      <c r="S47">
        <v>29</v>
      </c>
      <c r="T47">
        <v>23</v>
      </c>
      <c r="U47">
        <v>25</v>
      </c>
      <c r="V47">
        <v>1</v>
      </c>
      <c r="W47">
        <v>5</v>
      </c>
      <c r="X47">
        <v>94</v>
      </c>
      <c r="Y47">
        <v>0</v>
      </c>
      <c r="Z47">
        <v>1</v>
      </c>
      <c r="AA47">
        <v>68</v>
      </c>
      <c r="AB47">
        <v>5</v>
      </c>
      <c r="AC47">
        <v>92</v>
      </c>
    </row>
    <row r="48" spans="1:29" hidden="1" x14ac:dyDescent="0.2">
      <c r="A48" t="s">
        <v>42</v>
      </c>
      <c r="B48" s="1">
        <v>42187</v>
      </c>
      <c r="C48" t="s">
        <v>30</v>
      </c>
      <c r="D48" t="s">
        <v>31</v>
      </c>
      <c r="E48" t="s">
        <v>32</v>
      </c>
      <c r="F48">
        <v>21</v>
      </c>
      <c r="G48">
        <v>21</v>
      </c>
      <c r="H48" s="1">
        <v>42828</v>
      </c>
      <c r="I48">
        <v>2.2999999999999998</v>
      </c>
      <c r="J48">
        <v>351</v>
      </c>
      <c r="K48">
        <v>77</v>
      </c>
      <c r="L48">
        <v>5</v>
      </c>
      <c r="M48">
        <v>68</v>
      </c>
      <c r="N48">
        <v>63</v>
      </c>
      <c r="O48">
        <v>87</v>
      </c>
      <c r="P48">
        <v>97</v>
      </c>
      <c r="Q48">
        <v>89</v>
      </c>
      <c r="R48">
        <v>2</v>
      </c>
      <c r="S48">
        <v>47</v>
      </c>
      <c r="T48">
        <v>56</v>
      </c>
      <c r="U48">
        <v>31</v>
      </c>
      <c r="V48">
        <v>11</v>
      </c>
      <c r="W48">
        <v>6</v>
      </c>
      <c r="X48">
        <v>85</v>
      </c>
      <c r="Y48">
        <v>0</v>
      </c>
      <c r="Z48">
        <v>1</v>
      </c>
      <c r="AA48">
        <v>83</v>
      </c>
      <c r="AB48">
        <v>5</v>
      </c>
      <c r="AC48">
        <v>75</v>
      </c>
    </row>
    <row r="49" spans="1:29" hidden="1" x14ac:dyDescent="0.2">
      <c r="A49" t="s">
        <v>42</v>
      </c>
      <c r="B49" s="1">
        <v>42187</v>
      </c>
      <c r="C49" t="s">
        <v>30</v>
      </c>
      <c r="D49" t="s">
        <v>31</v>
      </c>
      <c r="E49" t="s">
        <v>32</v>
      </c>
      <c r="F49">
        <v>24</v>
      </c>
      <c r="G49">
        <v>24</v>
      </c>
      <c r="H49" s="1">
        <v>42920</v>
      </c>
      <c r="I49">
        <v>2.2999999999999998</v>
      </c>
      <c r="J49">
        <v>533</v>
      </c>
      <c r="K49">
        <v>85</v>
      </c>
      <c r="L49">
        <v>5</v>
      </c>
      <c r="M49">
        <v>84</v>
      </c>
      <c r="N49">
        <v>81</v>
      </c>
      <c r="O49">
        <v>93</v>
      </c>
      <c r="P49">
        <v>99</v>
      </c>
      <c r="Q49">
        <v>96</v>
      </c>
      <c r="R49">
        <v>4</v>
      </c>
      <c r="S49">
        <v>66</v>
      </c>
      <c r="T49">
        <v>76</v>
      </c>
      <c r="U49">
        <v>59</v>
      </c>
      <c r="V49">
        <v>36</v>
      </c>
      <c r="W49">
        <v>10</v>
      </c>
      <c r="X49">
        <v>80</v>
      </c>
      <c r="Y49">
        <v>7</v>
      </c>
      <c r="Z49">
        <v>1</v>
      </c>
      <c r="AA49">
        <v>89</v>
      </c>
      <c r="AB49">
        <v>8</v>
      </c>
      <c r="AC49">
        <v>55</v>
      </c>
    </row>
    <row r="50" spans="1:29" hidden="1" x14ac:dyDescent="0.2">
      <c r="A50" t="s">
        <v>42</v>
      </c>
      <c r="B50" s="1">
        <v>42187</v>
      </c>
      <c r="C50" t="s">
        <v>30</v>
      </c>
      <c r="D50" t="s">
        <v>31</v>
      </c>
      <c r="E50" t="s">
        <v>32</v>
      </c>
      <c r="F50">
        <v>27</v>
      </c>
      <c r="G50">
        <v>27</v>
      </c>
      <c r="H50" s="1">
        <v>43010</v>
      </c>
      <c r="I50">
        <v>3.7</v>
      </c>
      <c r="J50">
        <v>558</v>
      </c>
      <c r="K50">
        <v>65</v>
      </c>
      <c r="L50">
        <v>5</v>
      </c>
      <c r="M50">
        <v>95</v>
      </c>
      <c r="N50">
        <v>90</v>
      </c>
      <c r="O50">
        <v>96</v>
      </c>
      <c r="P50">
        <v>99</v>
      </c>
      <c r="Q50">
        <v>96</v>
      </c>
      <c r="R50">
        <v>4</v>
      </c>
      <c r="S50">
        <v>80</v>
      </c>
      <c r="T50">
        <v>86</v>
      </c>
      <c r="U50">
        <v>73</v>
      </c>
      <c r="V50">
        <v>54</v>
      </c>
      <c r="W50">
        <v>15</v>
      </c>
      <c r="X50">
        <v>78</v>
      </c>
      <c r="Y50">
        <v>12</v>
      </c>
      <c r="Z50">
        <v>1</v>
      </c>
      <c r="AA50">
        <v>97</v>
      </c>
      <c r="AB50">
        <v>9</v>
      </c>
      <c r="AC50">
        <v>25</v>
      </c>
    </row>
    <row r="51" spans="1:29" x14ac:dyDescent="0.2">
      <c r="A51" t="s">
        <v>42</v>
      </c>
      <c r="B51" s="1">
        <v>42187</v>
      </c>
      <c r="C51" t="s">
        <v>30</v>
      </c>
      <c r="D51" t="s">
        <v>31</v>
      </c>
      <c r="E51" t="s">
        <v>32</v>
      </c>
      <c r="F51">
        <v>30</v>
      </c>
      <c r="G51">
        <v>30</v>
      </c>
      <c r="H51" s="1">
        <v>43102</v>
      </c>
      <c r="I51">
        <v>4.7</v>
      </c>
      <c r="J51">
        <v>580</v>
      </c>
      <c r="K51">
        <v>40</v>
      </c>
      <c r="L51">
        <v>5</v>
      </c>
      <c r="M51">
        <v>97</v>
      </c>
      <c r="N51">
        <v>94</v>
      </c>
      <c r="O51">
        <v>98</v>
      </c>
      <c r="P51">
        <v>99</v>
      </c>
      <c r="Q51">
        <v>99</v>
      </c>
      <c r="R51">
        <v>4</v>
      </c>
      <c r="S51">
        <v>96</v>
      </c>
      <c r="T51">
        <v>94</v>
      </c>
      <c r="U51">
        <v>94</v>
      </c>
      <c r="V51">
        <v>78</v>
      </c>
      <c r="W51">
        <v>17</v>
      </c>
      <c r="X51">
        <v>60</v>
      </c>
      <c r="Y51">
        <v>12</v>
      </c>
      <c r="Z51">
        <v>1</v>
      </c>
      <c r="AA51">
        <v>99</v>
      </c>
      <c r="AB51">
        <v>10</v>
      </c>
      <c r="AC51">
        <v>14</v>
      </c>
    </row>
    <row r="52" spans="1:29" hidden="1" x14ac:dyDescent="0.2">
      <c r="A52" t="s">
        <v>43</v>
      </c>
      <c r="B52" s="1">
        <v>42184</v>
      </c>
      <c r="C52" t="s">
        <v>30</v>
      </c>
      <c r="D52" t="s">
        <v>31</v>
      </c>
      <c r="E52" t="s">
        <v>32</v>
      </c>
      <c r="F52">
        <v>18</v>
      </c>
      <c r="G52">
        <v>18</v>
      </c>
      <c r="H52" s="1">
        <v>42737</v>
      </c>
      <c r="I52">
        <v>4.3</v>
      </c>
      <c r="J52">
        <v>382</v>
      </c>
      <c r="K52">
        <v>96</v>
      </c>
      <c r="L52">
        <v>5</v>
      </c>
      <c r="M52">
        <v>39</v>
      </c>
      <c r="N52">
        <v>46</v>
      </c>
      <c r="O52">
        <v>80</v>
      </c>
      <c r="P52">
        <v>96</v>
      </c>
      <c r="Q52">
        <v>78</v>
      </c>
      <c r="R52">
        <v>4</v>
      </c>
      <c r="S52">
        <v>29</v>
      </c>
      <c r="T52">
        <v>23</v>
      </c>
      <c r="U52">
        <v>25</v>
      </c>
      <c r="V52">
        <v>1</v>
      </c>
      <c r="W52">
        <v>8</v>
      </c>
      <c r="X52">
        <v>97</v>
      </c>
      <c r="Y52">
        <v>0</v>
      </c>
      <c r="Z52">
        <v>1</v>
      </c>
      <c r="AA52">
        <v>68</v>
      </c>
      <c r="AB52">
        <v>26</v>
      </c>
      <c r="AC52">
        <v>99</v>
      </c>
    </row>
    <row r="53" spans="1:29" hidden="1" x14ac:dyDescent="0.2">
      <c r="A53" t="s">
        <v>43</v>
      </c>
      <c r="B53" s="1">
        <v>42184</v>
      </c>
      <c r="C53" t="s">
        <v>30</v>
      </c>
      <c r="D53" t="s">
        <v>31</v>
      </c>
      <c r="E53" t="s">
        <v>32</v>
      </c>
      <c r="F53">
        <v>21</v>
      </c>
      <c r="G53">
        <v>21</v>
      </c>
      <c r="H53" s="1">
        <v>42847</v>
      </c>
      <c r="I53">
        <v>3.3</v>
      </c>
      <c r="J53">
        <v>633</v>
      </c>
      <c r="K53">
        <v>99</v>
      </c>
      <c r="L53">
        <v>5</v>
      </c>
      <c r="M53">
        <v>68</v>
      </c>
      <c r="N53">
        <v>63</v>
      </c>
      <c r="O53">
        <v>87</v>
      </c>
      <c r="P53">
        <v>97</v>
      </c>
      <c r="Q53">
        <v>89</v>
      </c>
      <c r="R53">
        <v>4</v>
      </c>
      <c r="S53">
        <v>47</v>
      </c>
      <c r="T53">
        <v>56</v>
      </c>
      <c r="U53">
        <v>31</v>
      </c>
      <c r="V53">
        <v>11</v>
      </c>
      <c r="W53">
        <v>21</v>
      </c>
      <c r="X53">
        <v>99</v>
      </c>
      <c r="Y53">
        <v>17</v>
      </c>
      <c r="Z53">
        <v>1</v>
      </c>
      <c r="AA53">
        <v>83</v>
      </c>
      <c r="AB53">
        <v>23</v>
      </c>
      <c r="AC53">
        <v>97</v>
      </c>
    </row>
    <row r="54" spans="1:29" hidden="1" x14ac:dyDescent="0.2">
      <c r="A54" t="s">
        <v>44</v>
      </c>
      <c r="B54" s="1">
        <v>42180</v>
      </c>
      <c r="C54" t="s">
        <v>30</v>
      </c>
      <c r="D54" t="s">
        <v>31</v>
      </c>
      <c r="E54" t="s">
        <v>32</v>
      </c>
      <c r="F54">
        <v>18</v>
      </c>
      <c r="G54">
        <v>18</v>
      </c>
      <c r="H54" s="1">
        <v>42736</v>
      </c>
      <c r="I54">
        <v>2.2999999999999998</v>
      </c>
      <c r="J54">
        <v>404</v>
      </c>
      <c r="K54">
        <v>97</v>
      </c>
      <c r="L54">
        <v>4</v>
      </c>
      <c r="M54">
        <v>39</v>
      </c>
      <c r="N54">
        <v>46</v>
      </c>
      <c r="O54">
        <v>80</v>
      </c>
      <c r="P54">
        <v>96</v>
      </c>
      <c r="Q54">
        <v>78</v>
      </c>
      <c r="R54">
        <v>0</v>
      </c>
      <c r="S54">
        <v>29</v>
      </c>
      <c r="T54">
        <v>23</v>
      </c>
      <c r="U54">
        <v>25</v>
      </c>
      <c r="V54">
        <v>1</v>
      </c>
      <c r="W54">
        <v>2</v>
      </c>
      <c r="X54">
        <v>80</v>
      </c>
      <c r="Y54">
        <v>0</v>
      </c>
      <c r="Z54">
        <v>1</v>
      </c>
      <c r="AA54">
        <v>68</v>
      </c>
      <c r="AB54">
        <v>2</v>
      </c>
      <c r="AC54">
        <v>85</v>
      </c>
    </row>
    <row r="55" spans="1:29" hidden="1" x14ac:dyDescent="0.2">
      <c r="A55" t="s">
        <v>44</v>
      </c>
      <c r="B55" s="1">
        <v>42180</v>
      </c>
      <c r="C55" t="s">
        <v>30</v>
      </c>
      <c r="D55" t="s">
        <v>31</v>
      </c>
      <c r="E55" t="s">
        <v>32</v>
      </c>
      <c r="F55">
        <v>21</v>
      </c>
      <c r="G55">
        <v>21</v>
      </c>
      <c r="H55" s="1">
        <v>42824</v>
      </c>
      <c r="I55">
        <v>4</v>
      </c>
      <c r="J55">
        <v>558</v>
      </c>
      <c r="K55">
        <v>98</v>
      </c>
      <c r="L55">
        <v>5</v>
      </c>
      <c r="M55">
        <v>68</v>
      </c>
      <c r="N55">
        <v>63</v>
      </c>
      <c r="O55">
        <v>87</v>
      </c>
      <c r="P55">
        <v>97</v>
      </c>
      <c r="Q55">
        <v>89</v>
      </c>
      <c r="R55">
        <v>3</v>
      </c>
      <c r="S55">
        <v>47</v>
      </c>
      <c r="T55">
        <v>56</v>
      </c>
      <c r="U55">
        <v>31</v>
      </c>
      <c r="V55">
        <v>11</v>
      </c>
      <c r="W55">
        <v>8</v>
      </c>
      <c r="X55">
        <v>90</v>
      </c>
      <c r="Y55">
        <v>0</v>
      </c>
      <c r="Z55">
        <v>1</v>
      </c>
      <c r="AA55">
        <v>83</v>
      </c>
      <c r="AB55">
        <v>10</v>
      </c>
      <c r="AC55">
        <v>85</v>
      </c>
    </row>
    <row r="56" spans="1:29" hidden="1" x14ac:dyDescent="0.2">
      <c r="A56" t="s">
        <v>44</v>
      </c>
      <c r="B56" s="1">
        <v>42180</v>
      </c>
      <c r="C56" t="s">
        <v>30</v>
      </c>
      <c r="D56" t="s">
        <v>31</v>
      </c>
      <c r="E56" t="s">
        <v>32</v>
      </c>
      <c r="F56">
        <v>24</v>
      </c>
      <c r="G56">
        <v>24</v>
      </c>
      <c r="H56" s="1">
        <v>42919</v>
      </c>
      <c r="I56">
        <v>5</v>
      </c>
      <c r="J56">
        <v>599</v>
      </c>
      <c r="K56">
        <v>94</v>
      </c>
      <c r="L56">
        <v>5</v>
      </c>
      <c r="M56">
        <v>84</v>
      </c>
      <c r="N56">
        <v>81</v>
      </c>
      <c r="O56">
        <v>93</v>
      </c>
      <c r="P56">
        <v>99</v>
      </c>
      <c r="Q56">
        <v>96</v>
      </c>
      <c r="R56">
        <v>4</v>
      </c>
      <c r="S56">
        <v>66</v>
      </c>
      <c r="T56">
        <v>76</v>
      </c>
      <c r="U56">
        <v>59</v>
      </c>
      <c r="V56">
        <v>36</v>
      </c>
      <c r="W56">
        <v>15</v>
      </c>
      <c r="X56">
        <v>92</v>
      </c>
      <c r="Y56">
        <v>7</v>
      </c>
      <c r="Z56">
        <v>1</v>
      </c>
      <c r="AA56">
        <v>89</v>
      </c>
      <c r="AB56">
        <v>27</v>
      </c>
      <c r="AC56">
        <v>89</v>
      </c>
    </row>
    <row r="57" spans="1:29" hidden="1" x14ac:dyDescent="0.2">
      <c r="A57" t="s">
        <v>44</v>
      </c>
      <c r="B57" s="1">
        <v>42180</v>
      </c>
      <c r="C57" t="s">
        <v>30</v>
      </c>
      <c r="D57" t="s">
        <v>31</v>
      </c>
      <c r="E57" t="s">
        <v>32</v>
      </c>
      <c r="F57">
        <v>27</v>
      </c>
      <c r="G57">
        <v>27</v>
      </c>
      <c r="H57" s="1">
        <v>43011</v>
      </c>
      <c r="I57">
        <v>7.3</v>
      </c>
      <c r="J57">
        <v>642</v>
      </c>
      <c r="K57">
        <v>94</v>
      </c>
      <c r="L57">
        <v>5</v>
      </c>
      <c r="M57">
        <v>95</v>
      </c>
      <c r="N57">
        <v>90</v>
      </c>
      <c r="O57">
        <v>96</v>
      </c>
      <c r="P57">
        <v>99</v>
      </c>
      <c r="Q57">
        <v>96</v>
      </c>
      <c r="R57">
        <v>4</v>
      </c>
      <c r="S57">
        <v>80</v>
      </c>
      <c r="T57">
        <v>86</v>
      </c>
      <c r="U57">
        <v>73</v>
      </c>
      <c r="V57">
        <v>54</v>
      </c>
      <c r="W57">
        <v>20</v>
      </c>
      <c r="X57">
        <v>90</v>
      </c>
      <c r="Y57">
        <v>14</v>
      </c>
      <c r="Z57">
        <v>1</v>
      </c>
      <c r="AA57">
        <v>97</v>
      </c>
      <c r="AB57">
        <v>31</v>
      </c>
      <c r="AC57">
        <v>73</v>
      </c>
    </row>
    <row r="58" spans="1:29" x14ac:dyDescent="0.2">
      <c r="A58" t="s">
        <v>44</v>
      </c>
      <c r="B58" s="1">
        <v>42180</v>
      </c>
      <c r="C58" t="s">
        <v>30</v>
      </c>
      <c r="D58" t="s">
        <v>31</v>
      </c>
      <c r="E58" t="s">
        <v>32</v>
      </c>
      <c r="F58">
        <v>30</v>
      </c>
      <c r="G58">
        <v>30</v>
      </c>
      <c r="H58" s="1">
        <v>43101</v>
      </c>
      <c r="I58">
        <v>5.7</v>
      </c>
      <c r="J58">
        <v>664</v>
      </c>
      <c r="K58">
        <v>93</v>
      </c>
      <c r="L58">
        <v>5</v>
      </c>
      <c r="M58">
        <v>97</v>
      </c>
      <c r="N58">
        <v>94</v>
      </c>
      <c r="O58">
        <v>98</v>
      </c>
      <c r="P58">
        <v>99</v>
      </c>
      <c r="Q58">
        <v>99</v>
      </c>
      <c r="R58">
        <v>4</v>
      </c>
      <c r="S58">
        <v>96</v>
      </c>
      <c r="T58">
        <v>94</v>
      </c>
      <c r="U58">
        <v>94</v>
      </c>
      <c r="V58">
        <v>78</v>
      </c>
      <c r="W58">
        <v>22</v>
      </c>
      <c r="X58">
        <v>85</v>
      </c>
      <c r="Y58">
        <v>25</v>
      </c>
      <c r="Z58">
        <v>1</v>
      </c>
      <c r="AA58">
        <v>99</v>
      </c>
      <c r="AB58">
        <v>33</v>
      </c>
      <c r="AC58">
        <v>50</v>
      </c>
    </row>
    <row r="59" spans="1:29" hidden="1" x14ac:dyDescent="0.2">
      <c r="A59" t="s">
        <v>45</v>
      </c>
      <c r="B59" s="1">
        <v>42178</v>
      </c>
      <c r="C59" t="s">
        <v>35</v>
      </c>
      <c r="D59" t="s">
        <v>31</v>
      </c>
      <c r="E59" t="s">
        <v>32</v>
      </c>
      <c r="F59">
        <v>18</v>
      </c>
      <c r="G59">
        <v>18</v>
      </c>
      <c r="H59" s="1">
        <v>42728</v>
      </c>
      <c r="I59">
        <v>2</v>
      </c>
      <c r="J59">
        <v>43</v>
      </c>
      <c r="K59">
        <v>33</v>
      </c>
      <c r="L59">
        <v>4</v>
      </c>
      <c r="M59">
        <v>39</v>
      </c>
      <c r="N59">
        <v>46</v>
      </c>
      <c r="O59">
        <v>80</v>
      </c>
      <c r="P59">
        <v>96</v>
      </c>
      <c r="Q59">
        <v>78</v>
      </c>
      <c r="R59">
        <v>0</v>
      </c>
      <c r="S59">
        <v>29</v>
      </c>
      <c r="T59">
        <v>23</v>
      </c>
      <c r="U59">
        <v>25</v>
      </c>
      <c r="V59">
        <v>1</v>
      </c>
      <c r="W59">
        <v>1</v>
      </c>
      <c r="X59">
        <v>65</v>
      </c>
      <c r="Y59">
        <v>0</v>
      </c>
      <c r="Z59">
        <v>1</v>
      </c>
      <c r="AA59">
        <v>49</v>
      </c>
      <c r="AB59">
        <v>3</v>
      </c>
      <c r="AC59">
        <v>95</v>
      </c>
    </row>
    <row r="60" spans="1:29" hidden="1" x14ac:dyDescent="0.2">
      <c r="A60" t="s">
        <v>45</v>
      </c>
      <c r="B60" s="1">
        <v>42178</v>
      </c>
      <c r="C60" t="s">
        <v>35</v>
      </c>
      <c r="D60" t="s">
        <v>31</v>
      </c>
      <c r="E60" t="s">
        <v>32</v>
      </c>
      <c r="F60">
        <v>21</v>
      </c>
      <c r="G60">
        <v>21</v>
      </c>
      <c r="H60" s="1">
        <v>42822</v>
      </c>
      <c r="I60">
        <v>0</v>
      </c>
      <c r="J60">
        <v>62</v>
      </c>
      <c r="K60">
        <v>20</v>
      </c>
      <c r="L60">
        <v>5</v>
      </c>
      <c r="M60">
        <v>68</v>
      </c>
      <c r="N60">
        <v>63</v>
      </c>
      <c r="O60">
        <v>87</v>
      </c>
      <c r="P60">
        <v>97</v>
      </c>
      <c r="Q60">
        <v>89</v>
      </c>
      <c r="R60">
        <v>0</v>
      </c>
      <c r="S60">
        <v>47</v>
      </c>
      <c r="T60">
        <v>56</v>
      </c>
      <c r="U60">
        <v>31</v>
      </c>
      <c r="V60">
        <v>11</v>
      </c>
      <c r="W60">
        <v>2</v>
      </c>
      <c r="X60">
        <v>60</v>
      </c>
      <c r="Y60">
        <v>0</v>
      </c>
      <c r="Z60">
        <v>0</v>
      </c>
      <c r="AA60">
        <v>72</v>
      </c>
      <c r="AB60">
        <v>0</v>
      </c>
      <c r="AC60">
        <v>40</v>
      </c>
    </row>
    <row r="61" spans="1:29" hidden="1" x14ac:dyDescent="0.2">
      <c r="A61" t="s">
        <v>45</v>
      </c>
      <c r="B61" s="1">
        <v>42178</v>
      </c>
      <c r="C61" t="s">
        <v>35</v>
      </c>
      <c r="D61" t="s">
        <v>31</v>
      </c>
      <c r="E61" t="s">
        <v>32</v>
      </c>
      <c r="F61">
        <v>24</v>
      </c>
      <c r="G61">
        <v>24</v>
      </c>
      <c r="H61" s="1">
        <v>42913</v>
      </c>
      <c r="I61">
        <v>3</v>
      </c>
      <c r="J61">
        <v>105</v>
      </c>
      <c r="K61">
        <v>16</v>
      </c>
      <c r="L61">
        <v>5</v>
      </c>
      <c r="M61">
        <v>84</v>
      </c>
      <c r="N61">
        <v>81</v>
      </c>
      <c r="O61">
        <v>93</v>
      </c>
      <c r="P61">
        <v>99</v>
      </c>
      <c r="Q61">
        <v>96</v>
      </c>
      <c r="R61">
        <v>1</v>
      </c>
      <c r="S61">
        <v>66</v>
      </c>
      <c r="T61">
        <v>76</v>
      </c>
      <c r="U61">
        <v>59</v>
      </c>
      <c r="V61">
        <v>36</v>
      </c>
      <c r="W61">
        <v>2</v>
      </c>
      <c r="X61">
        <v>35</v>
      </c>
      <c r="Y61">
        <v>0</v>
      </c>
      <c r="Z61">
        <v>1</v>
      </c>
      <c r="AA61">
        <v>83</v>
      </c>
      <c r="AB61">
        <v>4</v>
      </c>
      <c r="AC61">
        <v>53</v>
      </c>
    </row>
    <row r="62" spans="1:29" hidden="1" x14ac:dyDescent="0.2">
      <c r="A62" t="s">
        <v>45</v>
      </c>
      <c r="B62" s="1">
        <v>42178</v>
      </c>
      <c r="C62" t="s">
        <v>35</v>
      </c>
      <c r="D62" t="s">
        <v>31</v>
      </c>
      <c r="E62" t="s">
        <v>32</v>
      </c>
      <c r="F62">
        <v>27</v>
      </c>
      <c r="G62">
        <v>27</v>
      </c>
      <c r="H62" s="1">
        <v>43010</v>
      </c>
      <c r="I62">
        <v>2</v>
      </c>
      <c r="J62">
        <v>179</v>
      </c>
      <c r="K62">
        <v>14</v>
      </c>
      <c r="L62">
        <v>5</v>
      </c>
      <c r="M62">
        <v>95</v>
      </c>
      <c r="N62">
        <v>90</v>
      </c>
      <c r="O62">
        <v>96</v>
      </c>
      <c r="P62">
        <v>99</v>
      </c>
      <c r="Q62">
        <v>96</v>
      </c>
      <c r="R62">
        <v>2</v>
      </c>
      <c r="S62">
        <v>80</v>
      </c>
      <c r="T62">
        <v>86</v>
      </c>
      <c r="U62">
        <v>73</v>
      </c>
      <c r="V62">
        <v>54</v>
      </c>
      <c r="W62">
        <v>2</v>
      </c>
      <c r="X62">
        <v>15</v>
      </c>
      <c r="Y62">
        <v>2</v>
      </c>
      <c r="Z62">
        <v>1</v>
      </c>
      <c r="AA62">
        <v>93</v>
      </c>
      <c r="AB62">
        <v>2</v>
      </c>
      <c r="AC62">
        <v>25</v>
      </c>
    </row>
    <row r="63" spans="1:29" x14ac:dyDescent="0.2">
      <c r="A63" t="s">
        <v>45</v>
      </c>
      <c r="B63" s="1">
        <v>42178</v>
      </c>
      <c r="C63" t="s">
        <v>35</v>
      </c>
      <c r="D63" t="s">
        <v>31</v>
      </c>
      <c r="E63" t="s">
        <v>32</v>
      </c>
      <c r="F63">
        <v>30</v>
      </c>
      <c r="G63">
        <v>30</v>
      </c>
      <c r="H63" s="1">
        <v>43097</v>
      </c>
      <c r="I63">
        <v>5</v>
      </c>
      <c r="J63">
        <v>338</v>
      </c>
      <c r="K63">
        <v>19</v>
      </c>
      <c r="L63">
        <v>5</v>
      </c>
      <c r="M63">
        <v>97</v>
      </c>
      <c r="N63">
        <v>94</v>
      </c>
      <c r="O63">
        <v>98</v>
      </c>
      <c r="P63">
        <v>99</v>
      </c>
      <c r="Q63">
        <v>99</v>
      </c>
      <c r="R63">
        <v>4</v>
      </c>
      <c r="S63">
        <v>96</v>
      </c>
      <c r="T63">
        <v>94</v>
      </c>
      <c r="U63">
        <v>94</v>
      </c>
      <c r="V63">
        <v>78</v>
      </c>
      <c r="W63">
        <v>5</v>
      </c>
      <c r="X63">
        <v>15</v>
      </c>
      <c r="Y63">
        <v>9</v>
      </c>
      <c r="Z63">
        <v>1</v>
      </c>
      <c r="AA63">
        <v>99</v>
      </c>
      <c r="AB63">
        <v>14</v>
      </c>
      <c r="AC63">
        <v>32</v>
      </c>
    </row>
    <row r="64" spans="1:29" hidden="1" x14ac:dyDescent="0.2">
      <c r="A64" t="s">
        <v>46</v>
      </c>
      <c r="B64" s="1">
        <v>42185</v>
      </c>
      <c r="C64" t="s">
        <v>35</v>
      </c>
      <c r="D64" t="s">
        <v>31</v>
      </c>
      <c r="E64" t="s">
        <v>32</v>
      </c>
      <c r="F64">
        <v>18</v>
      </c>
      <c r="G64">
        <v>18</v>
      </c>
      <c r="H64" s="1">
        <v>42747</v>
      </c>
      <c r="I64">
        <v>2</v>
      </c>
      <c r="J64">
        <v>63</v>
      </c>
      <c r="K64">
        <v>46</v>
      </c>
      <c r="L64">
        <v>3</v>
      </c>
      <c r="M64">
        <v>39</v>
      </c>
      <c r="N64">
        <v>46</v>
      </c>
      <c r="O64">
        <v>80</v>
      </c>
      <c r="P64">
        <v>96</v>
      </c>
      <c r="Q64">
        <v>78</v>
      </c>
      <c r="R64">
        <v>1</v>
      </c>
      <c r="S64">
        <v>29</v>
      </c>
      <c r="T64">
        <v>23</v>
      </c>
      <c r="U64">
        <v>25</v>
      </c>
      <c r="V64">
        <v>1</v>
      </c>
      <c r="W64">
        <v>0</v>
      </c>
      <c r="X64">
        <v>45</v>
      </c>
      <c r="Y64">
        <v>0</v>
      </c>
      <c r="Z64">
        <v>1</v>
      </c>
      <c r="AA64">
        <v>49</v>
      </c>
      <c r="AB64">
        <v>0</v>
      </c>
      <c r="AC64">
        <v>75</v>
      </c>
    </row>
    <row r="65" spans="1:29" hidden="1" x14ac:dyDescent="0.2">
      <c r="A65" t="s">
        <v>46</v>
      </c>
      <c r="B65" s="1">
        <v>42185</v>
      </c>
      <c r="C65" t="s">
        <v>35</v>
      </c>
      <c r="D65" t="s">
        <v>31</v>
      </c>
      <c r="E65" t="s">
        <v>32</v>
      </c>
      <c r="F65">
        <v>21</v>
      </c>
      <c r="G65">
        <v>21</v>
      </c>
      <c r="H65" s="1">
        <v>42830</v>
      </c>
      <c r="I65">
        <v>2</v>
      </c>
      <c r="J65">
        <v>140</v>
      </c>
      <c r="K65">
        <v>48</v>
      </c>
      <c r="L65">
        <v>4</v>
      </c>
      <c r="M65">
        <v>68</v>
      </c>
      <c r="N65">
        <v>63</v>
      </c>
      <c r="O65">
        <v>87</v>
      </c>
      <c r="P65">
        <v>97</v>
      </c>
      <c r="Q65">
        <v>89</v>
      </c>
      <c r="R65">
        <v>1</v>
      </c>
      <c r="S65">
        <v>47</v>
      </c>
      <c r="T65">
        <v>56</v>
      </c>
      <c r="U65">
        <v>31</v>
      </c>
      <c r="V65">
        <v>11</v>
      </c>
      <c r="W65">
        <v>1</v>
      </c>
      <c r="X65">
        <v>50</v>
      </c>
      <c r="Y65">
        <v>0</v>
      </c>
      <c r="Z65">
        <v>1</v>
      </c>
      <c r="AA65">
        <v>72</v>
      </c>
      <c r="AB65">
        <v>0</v>
      </c>
      <c r="AC65">
        <v>40</v>
      </c>
    </row>
    <row r="66" spans="1:29" hidden="1" x14ac:dyDescent="0.2">
      <c r="A66" t="s">
        <v>46</v>
      </c>
      <c r="B66" s="1">
        <v>42185</v>
      </c>
      <c r="C66" t="s">
        <v>35</v>
      </c>
      <c r="D66" t="s">
        <v>31</v>
      </c>
      <c r="E66" t="s">
        <v>32</v>
      </c>
      <c r="F66">
        <v>24</v>
      </c>
      <c r="G66">
        <v>24</v>
      </c>
      <c r="H66" s="1">
        <v>42926</v>
      </c>
      <c r="I66">
        <v>3</v>
      </c>
      <c r="J66">
        <v>306</v>
      </c>
      <c r="K66">
        <v>56</v>
      </c>
      <c r="L66">
        <v>5</v>
      </c>
      <c r="M66">
        <v>84</v>
      </c>
      <c r="N66">
        <v>81</v>
      </c>
      <c r="O66">
        <v>93</v>
      </c>
      <c r="P66">
        <v>99</v>
      </c>
      <c r="Q66">
        <v>96</v>
      </c>
      <c r="R66">
        <v>3</v>
      </c>
      <c r="S66">
        <v>66</v>
      </c>
      <c r="T66">
        <v>76</v>
      </c>
      <c r="U66">
        <v>59</v>
      </c>
      <c r="V66">
        <v>36</v>
      </c>
      <c r="W66">
        <v>3</v>
      </c>
      <c r="X66">
        <v>40</v>
      </c>
      <c r="Y66">
        <v>5</v>
      </c>
      <c r="Z66">
        <v>1</v>
      </c>
      <c r="AA66">
        <v>83</v>
      </c>
      <c r="AB66">
        <v>4</v>
      </c>
      <c r="AC66">
        <v>53</v>
      </c>
    </row>
    <row r="67" spans="1:29" hidden="1" x14ac:dyDescent="0.2">
      <c r="A67" t="s">
        <v>46</v>
      </c>
      <c r="B67" s="1">
        <v>42185</v>
      </c>
      <c r="C67" t="s">
        <v>35</v>
      </c>
      <c r="D67" t="s">
        <v>31</v>
      </c>
      <c r="E67" t="s">
        <v>32</v>
      </c>
      <c r="F67">
        <v>27</v>
      </c>
      <c r="G67">
        <v>27</v>
      </c>
      <c r="H67" s="1">
        <v>43019</v>
      </c>
      <c r="I67">
        <v>4</v>
      </c>
      <c r="J67">
        <v>668</v>
      </c>
      <c r="K67">
        <v>99</v>
      </c>
      <c r="L67">
        <v>5</v>
      </c>
      <c r="M67">
        <v>95</v>
      </c>
      <c r="N67">
        <v>90</v>
      </c>
      <c r="O67">
        <v>96</v>
      </c>
      <c r="P67">
        <v>99</v>
      </c>
      <c r="Q67">
        <v>96</v>
      </c>
      <c r="R67">
        <v>4</v>
      </c>
      <c r="S67">
        <v>80</v>
      </c>
      <c r="T67">
        <v>86</v>
      </c>
      <c r="U67">
        <v>73</v>
      </c>
      <c r="V67">
        <v>54</v>
      </c>
      <c r="W67">
        <v>16</v>
      </c>
      <c r="X67">
        <v>80</v>
      </c>
      <c r="Y67">
        <v>15</v>
      </c>
      <c r="Z67">
        <v>1</v>
      </c>
      <c r="AA67">
        <v>93</v>
      </c>
      <c r="AB67">
        <v>12</v>
      </c>
      <c r="AC67">
        <v>50</v>
      </c>
    </row>
    <row r="68" spans="1:29" x14ac:dyDescent="0.2">
      <c r="A68" t="s">
        <v>46</v>
      </c>
      <c r="B68" s="1">
        <v>42185</v>
      </c>
      <c r="C68" t="s">
        <v>35</v>
      </c>
      <c r="D68" t="s">
        <v>31</v>
      </c>
      <c r="E68" t="s">
        <v>32</v>
      </c>
      <c r="F68">
        <v>30</v>
      </c>
      <c r="G68">
        <v>30</v>
      </c>
      <c r="H68" s="1">
        <v>43109</v>
      </c>
      <c r="I68">
        <v>5</v>
      </c>
      <c r="J68">
        <v>679</v>
      </c>
      <c r="K68">
        <v>99</v>
      </c>
      <c r="L68">
        <v>5</v>
      </c>
      <c r="M68">
        <v>97</v>
      </c>
      <c r="N68">
        <v>94</v>
      </c>
      <c r="O68">
        <v>98</v>
      </c>
      <c r="P68">
        <v>99</v>
      </c>
      <c r="Q68">
        <v>99</v>
      </c>
      <c r="R68">
        <v>4</v>
      </c>
      <c r="S68">
        <v>96</v>
      </c>
      <c r="T68">
        <v>94</v>
      </c>
      <c r="U68">
        <v>94</v>
      </c>
      <c r="V68">
        <v>78</v>
      </c>
      <c r="W68">
        <v>25</v>
      </c>
      <c r="X68">
        <v>99</v>
      </c>
      <c r="Y68">
        <v>45</v>
      </c>
      <c r="Z68">
        <v>1</v>
      </c>
      <c r="AA68">
        <v>99</v>
      </c>
      <c r="AB68">
        <v>29</v>
      </c>
      <c r="AC68">
        <v>55</v>
      </c>
    </row>
    <row r="69" spans="1:29" hidden="1" x14ac:dyDescent="0.2">
      <c r="A69" t="s">
        <v>47</v>
      </c>
      <c r="B69" s="1">
        <v>42256</v>
      </c>
      <c r="C69" t="s">
        <v>30</v>
      </c>
      <c r="D69" t="s">
        <v>31</v>
      </c>
      <c r="E69" t="s">
        <v>32</v>
      </c>
      <c r="F69">
        <v>18</v>
      </c>
      <c r="G69">
        <v>18</v>
      </c>
      <c r="H69" s="1">
        <v>42803</v>
      </c>
      <c r="I69">
        <v>2</v>
      </c>
      <c r="J69">
        <v>80</v>
      </c>
      <c r="K69">
        <v>39</v>
      </c>
      <c r="L69">
        <v>3</v>
      </c>
      <c r="M69">
        <v>39</v>
      </c>
      <c r="N69">
        <v>46</v>
      </c>
      <c r="O69">
        <v>80</v>
      </c>
      <c r="P69">
        <v>96</v>
      </c>
      <c r="Q69">
        <v>78</v>
      </c>
      <c r="R69">
        <v>0</v>
      </c>
      <c r="S69">
        <v>29</v>
      </c>
      <c r="T69">
        <v>23</v>
      </c>
      <c r="U69">
        <v>25</v>
      </c>
      <c r="V69">
        <v>1</v>
      </c>
      <c r="W69">
        <v>0</v>
      </c>
      <c r="X69">
        <v>45</v>
      </c>
      <c r="Y69">
        <v>0</v>
      </c>
      <c r="Z69">
        <v>1</v>
      </c>
      <c r="AA69">
        <v>68</v>
      </c>
      <c r="AB69">
        <v>0</v>
      </c>
      <c r="AC69">
        <v>60</v>
      </c>
    </row>
    <row r="70" spans="1:29" hidden="1" x14ac:dyDescent="0.2">
      <c r="A70" t="s">
        <v>47</v>
      </c>
      <c r="B70" s="1">
        <v>42256</v>
      </c>
      <c r="C70" t="s">
        <v>30</v>
      </c>
      <c r="D70" t="s">
        <v>31</v>
      </c>
      <c r="E70" t="s">
        <v>32</v>
      </c>
      <c r="F70">
        <v>21</v>
      </c>
      <c r="G70">
        <v>21</v>
      </c>
      <c r="H70" s="1">
        <v>42913</v>
      </c>
      <c r="I70">
        <v>2</v>
      </c>
      <c r="J70">
        <v>306</v>
      </c>
      <c r="K70">
        <v>68</v>
      </c>
      <c r="L70">
        <v>3</v>
      </c>
      <c r="M70">
        <v>68</v>
      </c>
      <c r="N70">
        <v>63</v>
      </c>
      <c r="O70">
        <v>87</v>
      </c>
      <c r="P70">
        <v>97</v>
      </c>
      <c r="Q70">
        <v>89</v>
      </c>
      <c r="R70">
        <v>0</v>
      </c>
      <c r="S70">
        <v>47</v>
      </c>
      <c r="T70">
        <v>56</v>
      </c>
      <c r="U70">
        <v>31</v>
      </c>
      <c r="V70">
        <v>11</v>
      </c>
      <c r="W70">
        <v>3</v>
      </c>
      <c r="X70">
        <v>65</v>
      </c>
      <c r="Y70">
        <v>1</v>
      </c>
      <c r="Z70">
        <v>1</v>
      </c>
      <c r="AA70">
        <v>83</v>
      </c>
      <c r="AB70">
        <v>1</v>
      </c>
      <c r="AC70">
        <v>50</v>
      </c>
    </row>
    <row r="71" spans="1:29" hidden="1" x14ac:dyDescent="0.2">
      <c r="A71" t="s">
        <v>47</v>
      </c>
      <c r="B71" s="1">
        <v>42256</v>
      </c>
      <c r="C71" t="s">
        <v>30</v>
      </c>
      <c r="D71" t="s">
        <v>31</v>
      </c>
      <c r="E71" t="s">
        <v>32</v>
      </c>
      <c r="F71">
        <v>24</v>
      </c>
      <c r="G71">
        <v>24</v>
      </c>
      <c r="H71" s="1">
        <v>42996</v>
      </c>
      <c r="I71">
        <v>3.3</v>
      </c>
      <c r="J71">
        <v>445</v>
      </c>
      <c r="K71">
        <v>65</v>
      </c>
      <c r="L71">
        <v>3</v>
      </c>
      <c r="M71">
        <v>84</v>
      </c>
      <c r="N71">
        <v>81</v>
      </c>
      <c r="O71">
        <v>93</v>
      </c>
      <c r="P71">
        <v>99</v>
      </c>
      <c r="Q71">
        <v>96</v>
      </c>
      <c r="R71">
        <v>4</v>
      </c>
      <c r="S71">
        <v>66</v>
      </c>
      <c r="T71">
        <v>76</v>
      </c>
      <c r="U71">
        <v>59</v>
      </c>
      <c r="V71">
        <v>36</v>
      </c>
      <c r="W71">
        <v>4</v>
      </c>
      <c r="X71">
        <v>50</v>
      </c>
      <c r="Y71">
        <v>3</v>
      </c>
      <c r="Z71">
        <v>1</v>
      </c>
      <c r="AA71">
        <v>89</v>
      </c>
      <c r="AB71">
        <v>0</v>
      </c>
      <c r="AC71">
        <v>5</v>
      </c>
    </row>
    <row r="72" spans="1:29" hidden="1" x14ac:dyDescent="0.2">
      <c r="A72" t="s">
        <v>47</v>
      </c>
      <c r="B72" s="1">
        <v>42256</v>
      </c>
      <c r="C72" t="s">
        <v>30</v>
      </c>
      <c r="D72" t="s">
        <v>31</v>
      </c>
      <c r="E72" t="s">
        <v>32</v>
      </c>
      <c r="F72">
        <v>27</v>
      </c>
      <c r="G72">
        <v>27</v>
      </c>
      <c r="H72" s="1">
        <v>43080</v>
      </c>
      <c r="I72">
        <v>2</v>
      </c>
      <c r="J72">
        <v>485</v>
      </c>
      <c r="K72">
        <v>44</v>
      </c>
      <c r="L72">
        <v>5</v>
      </c>
      <c r="M72">
        <v>95</v>
      </c>
      <c r="N72">
        <v>90</v>
      </c>
      <c r="O72">
        <v>96</v>
      </c>
      <c r="P72">
        <v>99</v>
      </c>
      <c r="Q72">
        <v>96</v>
      </c>
      <c r="R72">
        <v>4</v>
      </c>
      <c r="S72">
        <v>80</v>
      </c>
      <c r="T72">
        <v>86</v>
      </c>
      <c r="U72">
        <v>73</v>
      </c>
      <c r="V72">
        <v>54</v>
      </c>
      <c r="W72">
        <v>4</v>
      </c>
      <c r="X72">
        <v>30</v>
      </c>
      <c r="Y72">
        <v>4</v>
      </c>
      <c r="Z72">
        <v>1</v>
      </c>
      <c r="AA72">
        <v>97</v>
      </c>
      <c r="AB72">
        <v>5</v>
      </c>
      <c r="AC72">
        <v>17</v>
      </c>
    </row>
    <row r="73" spans="1:29" x14ac:dyDescent="0.2">
      <c r="A73" t="s">
        <v>47</v>
      </c>
      <c r="B73" s="1">
        <v>42256</v>
      </c>
      <c r="C73" t="s">
        <v>30</v>
      </c>
      <c r="D73" t="s">
        <v>31</v>
      </c>
      <c r="E73" t="s">
        <v>32</v>
      </c>
      <c r="F73">
        <v>30</v>
      </c>
      <c r="G73">
        <v>30</v>
      </c>
      <c r="H73" s="1">
        <v>43168</v>
      </c>
      <c r="I73">
        <v>4.3</v>
      </c>
      <c r="J73">
        <v>667</v>
      </c>
      <c r="K73">
        <v>95</v>
      </c>
      <c r="L73">
        <v>5</v>
      </c>
      <c r="M73">
        <v>97</v>
      </c>
      <c r="N73">
        <v>94</v>
      </c>
      <c r="O73">
        <v>98</v>
      </c>
      <c r="P73">
        <v>99</v>
      </c>
      <c r="Q73">
        <v>99</v>
      </c>
      <c r="R73">
        <v>4</v>
      </c>
      <c r="S73">
        <v>96</v>
      </c>
      <c r="T73">
        <v>94</v>
      </c>
      <c r="U73">
        <v>94</v>
      </c>
      <c r="V73">
        <v>78</v>
      </c>
      <c r="W73">
        <v>21</v>
      </c>
      <c r="X73">
        <v>80</v>
      </c>
      <c r="Y73">
        <v>6</v>
      </c>
      <c r="Z73">
        <v>1</v>
      </c>
      <c r="AA73">
        <v>99</v>
      </c>
      <c r="AB73">
        <v>9</v>
      </c>
      <c r="AC73">
        <v>13</v>
      </c>
    </row>
    <row r="74" spans="1:29" hidden="1" x14ac:dyDescent="0.2">
      <c r="A74" t="s">
        <v>48</v>
      </c>
      <c r="B74" s="1">
        <v>42262</v>
      </c>
      <c r="C74" t="s">
        <v>30</v>
      </c>
      <c r="D74" t="s">
        <v>31</v>
      </c>
      <c r="E74" t="s">
        <v>32</v>
      </c>
      <c r="F74">
        <v>18</v>
      </c>
      <c r="G74">
        <v>18</v>
      </c>
      <c r="H74" s="1">
        <v>42830</v>
      </c>
      <c r="I74">
        <v>0</v>
      </c>
      <c r="J74">
        <v>32</v>
      </c>
      <c r="K74">
        <v>13</v>
      </c>
      <c r="L74">
        <v>4</v>
      </c>
      <c r="M74">
        <v>39</v>
      </c>
      <c r="N74">
        <v>46</v>
      </c>
      <c r="O74">
        <v>80</v>
      </c>
      <c r="P74">
        <v>96</v>
      </c>
      <c r="Q74">
        <v>78</v>
      </c>
      <c r="R74">
        <v>0</v>
      </c>
      <c r="S74">
        <v>29</v>
      </c>
      <c r="T74">
        <v>23</v>
      </c>
      <c r="U74">
        <v>25</v>
      </c>
      <c r="V74">
        <v>1</v>
      </c>
      <c r="W74">
        <v>0</v>
      </c>
      <c r="X74">
        <v>45</v>
      </c>
      <c r="Y74">
        <v>0</v>
      </c>
      <c r="Z74">
        <v>0</v>
      </c>
      <c r="AA74">
        <v>68</v>
      </c>
      <c r="AB74">
        <v>0</v>
      </c>
      <c r="AC74">
        <v>60</v>
      </c>
    </row>
    <row r="75" spans="1:29" hidden="1" x14ac:dyDescent="0.2">
      <c r="A75" t="s">
        <v>48</v>
      </c>
      <c r="B75" s="1">
        <v>42262</v>
      </c>
      <c r="C75" t="s">
        <v>30</v>
      </c>
      <c r="D75" t="s">
        <v>31</v>
      </c>
      <c r="E75" t="s">
        <v>32</v>
      </c>
      <c r="F75">
        <v>21</v>
      </c>
      <c r="G75">
        <v>21</v>
      </c>
      <c r="H75" s="1">
        <v>42923</v>
      </c>
      <c r="I75">
        <v>0</v>
      </c>
      <c r="J75">
        <v>66</v>
      </c>
      <c r="K75">
        <v>12</v>
      </c>
      <c r="L75">
        <v>4</v>
      </c>
      <c r="M75">
        <v>68</v>
      </c>
      <c r="N75">
        <v>63</v>
      </c>
      <c r="O75">
        <v>87</v>
      </c>
      <c r="P75">
        <v>97</v>
      </c>
      <c r="Q75">
        <v>89</v>
      </c>
      <c r="R75">
        <v>0</v>
      </c>
      <c r="S75">
        <v>47</v>
      </c>
      <c r="T75">
        <v>56</v>
      </c>
      <c r="U75">
        <v>31</v>
      </c>
      <c r="V75">
        <v>11</v>
      </c>
      <c r="W75">
        <v>0</v>
      </c>
      <c r="X75">
        <v>25</v>
      </c>
      <c r="Y75">
        <v>0</v>
      </c>
      <c r="Z75">
        <v>0</v>
      </c>
      <c r="AA75">
        <v>83</v>
      </c>
      <c r="AB75">
        <v>0</v>
      </c>
      <c r="AC75">
        <v>25</v>
      </c>
    </row>
    <row r="76" spans="1:29" hidden="1" x14ac:dyDescent="0.2">
      <c r="A76" t="s">
        <v>48</v>
      </c>
      <c r="B76" s="1">
        <v>42262</v>
      </c>
      <c r="C76" t="s">
        <v>30</v>
      </c>
      <c r="D76" t="s">
        <v>31</v>
      </c>
      <c r="E76" t="s">
        <v>32</v>
      </c>
      <c r="F76">
        <v>24</v>
      </c>
      <c r="G76">
        <v>24</v>
      </c>
      <c r="H76" s="1">
        <v>43008</v>
      </c>
      <c r="I76">
        <v>3</v>
      </c>
      <c r="J76">
        <v>99</v>
      </c>
      <c r="K76">
        <v>8</v>
      </c>
      <c r="L76">
        <v>5</v>
      </c>
      <c r="M76">
        <v>84</v>
      </c>
      <c r="N76">
        <v>81</v>
      </c>
      <c r="O76">
        <v>93</v>
      </c>
      <c r="P76">
        <v>99</v>
      </c>
      <c r="Q76">
        <v>96</v>
      </c>
      <c r="R76">
        <v>1</v>
      </c>
      <c r="S76">
        <v>66</v>
      </c>
      <c r="T76">
        <v>76</v>
      </c>
      <c r="U76">
        <v>59</v>
      </c>
      <c r="V76">
        <v>36</v>
      </c>
      <c r="W76">
        <v>0</v>
      </c>
      <c r="X76">
        <v>5</v>
      </c>
      <c r="Y76">
        <v>0</v>
      </c>
      <c r="Z76">
        <v>1</v>
      </c>
      <c r="AA76">
        <v>89</v>
      </c>
      <c r="AB76">
        <v>0</v>
      </c>
      <c r="AC76">
        <v>5</v>
      </c>
    </row>
    <row r="77" spans="1:29" hidden="1" x14ac:dyDescent="0.2">
      <c r="A77" t="s">
        <v>48</v>
      </c>
      <c r="B77" s="1">
        <v>42262</v>
      </c>
      <c r="C77" t="s">
        <v>30</v>
      </c>
      <c r="D77" t="s">
        <v>31</v>
      </c>
      <c r="E77" t="s">
        <v>32</v>
      </c>
      <c r="F77">
        <v>27</v>
      </c>
      <c r="G77">
        <v>27</v>
      </c>
      <c r="H77" s="1">
        <v>43110</v>
      </c>
      <c r="I77">
        <v>3.3</v>
      </c>
      <c r="J77">
        <v>170</v>
      </c>
      <c r="K77">
        <v>8</v>
      </c>
      <c r="L77">
        <v>5</v>
      </c>
      <c r="M77">
        <v>95</v>
      </c>
      <c r="N77">
        <v>90</v>
      </c>
      <c r="O77">
        <v>96</v>
      </c>
      <c r="P77">
        <v>99</v>
      </c>
      <c r="Q77">
        <v>96</v>
      </c>
      <c r="R77">
        <v>2</v>
      </c>
      <c r="S77">
        <v>80</v>
      </c>
      <c r="T77">
        <v>86</v>
      </c>
      <c r="U77">
        <v>73</v>
      </c>
      <c r="V77">
        <v>54</v>
      </c>
      <c r="W77">
        <v>2</v>
      </c>
      <c r="X77">
        <v>15</v>
      </c>
      <c r="Y77">
        <v>0</v>
      </c>
      <c r="Z77">
        <v>1</v>
      </c>
      <c r="AA77">
        <v>97</v>
      </c>
      <c r="AB77">
        <v>3</v>
      </c>
      <c r="AC77">
        <v>13</v>
      </c>
    </row>
    <row r="78" spans="1:29" x14ac:dyDescent="0.2">
      <c r="A78" t="s">
        <v>48</v>
      </c>
      <c r="B78" s="1">
        <v>42262</v>
      </c>
      <c r="C78" t="s">
        <v>30</v>
      </c>
      <c r="D78" t="s">
        <v>31</v>
      </c>
      <c r="E78" t="s">
        <v>32</v>
      </c>
      <c r="F78">
        <v>30</v>
      </c>
      <c r="G78">
        <v>30</v>
      </c>
      <c r="H78" s="1">
        <v>43182</v>
      </c>
      <c r="I78">
        <v>4.7</v>
      </c>
      <c r="J78">
        <v>330</v>
      </c>
      <c r="K78">
        <v>10</v>
      </c>
      <c r="L78">
        <v>5</v>
      </c>
      <c r="M78">
        <v>97</v>
      </c>
      <c r="N78">
        <v>94</v>
      </c>
      <c r="O78">
        <v>98</v>
      </c>
      <c r="P78">
        <v>99</v>
      </c>
      <c r="Q78">
        <v>99</v>
      </c>
      <c r="R78">
        <v>4</v>
      </c>
      <c r="S78">
        <v>96</v>
      </c>
      <c r="T78">
        <v>94</v>
      </c>
      <c r="U78">
        <v>94</v>
      </c>
      <c r="V78">
        <v>78</v>
      </c>
      <c r="W78">
        <v>7</v>
      </c>
      <c r="X78">
        <v>20</v>
      </c>
      <c r="Y78">
        <v>4</v>
      </c>
      <c r="Z78">
        <v>1</v>
      </c>
      <c r="AA78">
        <v>99</v>
      </c>
      <c r="AB78">
        <v>9</v>
      </c>
      <c r="AC78">
        <v>13</v>
      </c>
    </row>
    <row r="79" spans="1:29" hidden="1" x14ac:dyDescent="0.2">
      <c r="A79" t="s">
        <v>49</v>
      </c>
      <c r="B79" s="1">
        <v>42202</v>
      </c>
      <c r="C79" t="s">
        <v>30</v>
      </c>
      <c r="D79" t="s">
        <v>31</v>
      </c>
      <c r="E79" t="s">
        <v>32</v>
      </c>
      <c r="F79">
        <v>18</v>
      </c>
      <c r="G79">
        <v>18</v>
      </c>
      <c r="H79" s="1">
        <v>42761</v>
      </c>
      <c r="I79">
        <v>0</v>
      </c>
      <c r="J79">
        <v>17</v>
      </c>
      <c r="K79">
        <v>5</v>
      </c>
      <c r="L79">
        <v>3</v>
      </c>
      <c r="M79">
        <v>39</v>
      </c>
      <c r="N79">
        <v>46</v>
      </c>
      <c r="O79">
        <v>80</v>
      </c>
      <c r="P79">
        <v>96</v>
      </c>
      <c r="Q79">
        <v>78</v>
      </c>
      <c r="R79">
        <v>0</v>
      </c>
      <c r="S79">
        <v>29</v>
      </c>
      <c r="T79">
        <v>23</v>
      </c>
      <c r="U79">
        <v>25</v>
      </c>
      <c r="V79">
        <v>1</v>
      </c>
      <c r="W79">
        <v>0</v>
      </c>
      <c r="X79">
        <v>45</v>
      </c>
      <c r="Y79">
        <v>0</v>
      </c>
      <c r="Z79">
        <v>0</v>
      </c>
      <c r="AA79">
        <v>68</v>
      </c>
      <c r="AB79">
        <v>0</v>
      </c>
      <c r="AC79">
        <v>60</v>
      </c>
    </row>
    <row r="80" spans="1:29" hidden="1" x14ac:dyDescent="0.2">
      <c r="A80" t="s">
        <v>49</v>
      </c>
      <c r="B80" s="1">
        <v>42202</v>
      </c>
      <c r="C80" t="s">
        <v>30</v>
      </c>
      <c r="D80" t="s">
        <v>31</v>
      </c>
      <c r="E80" t="s">
        <v>32</v>
      </c>
      <c r="F80">
        <v>21</v>
      </c>
      <c r="G80">
        <v>21</v>
      </c>
      <c r="H80" s="1">
        <v>42853</v>
      </c>
      <c r="I80">
        <v>0</v>
      </c>
      <c r="J80">
        <v>27</v>
      </c>
      <c r="K80">
        <v>0</v>
      </c>
      <c r="L80">
        <v>4</v>
      </c>
      <c r="M80">
        <v>68</v>
      </c>
      <c r="N80">
        <v>63</v>
      </c>
      <c r="O80">
        <v>87</v>
      </c>
      <c r="P80">
        <v>97</v>
      </c>
      <c r="Q80">
        <v>89</v>
      </c>
      <c r="R80">
        <v>0</v>
      </c>
      <c r="S80">
        <v>47</v>
      </c>
      <c r="T80">
        <v>56</v>
      </c>
      <c r="U80">
        <v>31</v>
      </c>
      <c r="V80">
        <v>11</v>
      </c>
      <c r="W80">
        <v>0</v>
      </c>
      <c r="X80">
        <v>25</v>
      </c>
      <c r="Y80">
        <v>0</v>
      </c>
      <c r="Z80">
        <v>0</v>
      </c>
      <c r="AA80">
        <v>83</v>
      </c>
      <c r="AB80">
        <v>0</v>
      </c>
      <c r="AC80">
        <v>25</v>
      </c>
    </row>
    <row r="81" spans="1:29" hidden="1" x14ac:dyDescent="0.2">
      <c r="A81" t="s">
        <v>49</v>
      </c>
      <c r="B81" s="1">
        <v>42202</v>
      </c>
      <c r="C81" t="s">
        <v>30</v>
      </c>
      <c r="D81" t="s">
        <v>31</v>
      </c>
      <c r="E81" t="s">
        <v>32</v>
      </c>
      <c r="F81">
        <v>24</v>
      </c>
      <c r="G81">
        <v>24</v>
      </c>
      <c r="H81" s="1">
        <v>42942</v>
      </c>
      <c r="I81">
        <v>2.2999999999999998</v>
      </c>
      <c r="J81">
        <v>77</v>
      </c>
      <c r="K81">
        <v>6</v>
      </c>
      <c r="L81">
        <v>5</v>
      </c>
      <c r="M81">
        <v>84</v>
      </c>
      <c r="N81">
        <v>81</v>
      </c>
      <c r="O81">
        <v>93</v>
      </c>
      <c r="P81">
        <v>99</v>
      </c>
      <c r="Q81">
        <v>96</v>
      </c>
      <c r="R81">
        <v>0</v>
      </c>
      <c r="S81">
        <v>66</v>
      </c>
      <c r="T81">
        <v>76</v>
      </c>
      <c r="U81">
        <v>59</v>
      </c>
      <c r="V81">
        <v>36</v>
      </c>
      <c r="W81">
        <v>1</v>
      </c>
      <c r="X81">
        <v>25</v>
      </c>
      <c r="Y81">
        <v>0</v>
      </c>
      <c r="Z81">
        <v>1</v>
      </c>
      <c r="AA81">
        <v>89</v>
      </c>
      <c r="AB81">
        <v>0</v>
      </c>
      <c r="AC81">
        <v>5</v>
      </c>
    </row>
    <row r="82" spans="1:29" hidden="1" x14ac:dyDescent="0.2">
      <c r="A82" t="s">
        <v>49</v>
      </c>
      <c r="B82" s="1">
        <v>42202</v>
      </c>
      <c r="C82" t="s">
        <v>30</v>
      </c>
      <c r="D82" t="s">
        <v>31</v>
      </c>
      <c r="E82" t="s">
        <v>32</v>
      </c>
      <c r="F82">
        <v>27</v>
      </c>
      <c r="G82">
        <v>27</v>
      </c>
      <c r="H82" s="1">
        <v>43035</v>
      </c>
      <c r="I82">
        <v>4</v>
      </c>
      <c r="J82">
        <v>251</v>
      </c>
      <c r="K82">
        <v>13</v>
      </c>
      <c r="L82">
        <v>5</v>
      </c>
      <c r="M82">
        <v>95</v>
      </c>
      <c r="N82">
        <v>90</v>
      </c>
      <c r="O82">
        <v>96</v>
      </c>
      <c r="P82">
        <v>99</v>
      </c>
      <c r="Q82">
        <v>96</v>
      </c>
      <c r="R82">
        <v>1</v>
      </c>
      <c r="S82">
        <v>80</v>
      </c>
      <c r="T82">
        <v>86</v>
      </c>
      <c r="U82">
        <v>73</v>
      </c>
      <c r="V82">
        <v>54</v>
      </c>
      <c r="W82">
        <v>4</v>
      </c>
      <c r="X82">
        <v>30</v>
      </c>
      <c r="Y82">
        <v>0</v>
      </c>
      <c r="Z82">
        <v>1</v>
      </c>
      <c r="AA82">
        <v>97</v>
      </c>
      <c r="AB82">
        <v>0</v>
      </c>
      <c r="AC82">
        <v>0</v>
      </c>
    </row>
    <row r="83" spans="1:29" x14ac:dyDescent="0.2">
      <c r="A83" t="s">
        <v>49</v>
      </c>
      <c r="B83" s="1">
        <v>42202</v>
      </c>
      <c r="C83" t="s">
        <v>30</v>
      </c>
      <c r="D83" t="s">
        <v>31</v>
      </c>
      <c r="E83" t="s">
        <v>32</v>
      </c>
      <c r="F83">
        <v>30</v>
      </c>
      <c r="G83">
        <v>30</v>
      </c>
      <c r="H83" s="1">
        <v>43125</v>
      </c>
      <c r="I83">
        <v>4</v>
      </c>
      <c r="J83">
        <v>367</v>
      </c>
      <c r="K83">
        <v>12</v>
      </c>
      <c r="L83">
        <v>5</v>
      </c>
      <c r="M83">
        <v>97</v>
      </c>
      <c r="N83">
        <v>94</v>
      </c>
      <c r="O83">
        <v>98</v>
      </c>
      <c r="P83">
        <v>99</v>
      </c>
      <c r="Q83">
        <v>99</v>
      </c>
      <c r="R83">
        <v>4</v>
      </c>
      <c r="S83">
        <v>96</v>
      </c>
      <c r="T83">
        <v>94</v>
      </c>
      <c r="U83">
        <v>94</v>
      </c>
      <c r="V83">
        <v>78</v>
      </c>
      <c r="W83">
        <v>5</v>
      </c>
      <c r="X83">
        <v>15</v>
      </c>
      <c r="Y83">
        <v>7</v>
      </c>
      <c r="Z83">
        <v>1</v>
      </c>
      <c r="AA83">
        <v>99</v>
      </c>
      <c r="AB83">
        <v>6</v>
      </c>
      <c r="AC83">
        <v>11</v>
      </c>
    </row>
    <row r="84" spans="1:29" hidden="1" x14ac:dyDescent="0.2">
      <c r="A84" t="s">
        <v>50</v>
      </c>
      <c r="B84" s="1">
        <v>42258</v>
      </c>
      <c r="C84" t="s">
        <v>35</v>
      </c>
      <c r="D84" t="s">
        <v>31</v>
      </c>
      <c r="E84" t="s">
        <v>32</v>
      </c>
      <c r="F84">
        <v>18</v>
      </c>
      <c r="G84">
        <v>18</v>
      </c>
      <c r="H84" s="1">
        <v>42807</v>
      </c>
      <c r="I84">
        <v>0</v>
      </c>
      <c r="J84">
        <v>30</v>
      </c>
      <c r="K84">
        <v>20</v>
      </c>
      <c r="L84">
        <v>4</v>
      </c>
      <c r="M84">
        <v>39</v>
      </c>
      <c r="N84">
        <v>46</v>
      </c>
      <c r="O84">
        <v>80</v>
      </c>
      <c r="P84">
        <v>96</v>
      </c>
      <c r="Q84">
        <v>78</v>
      </c>
      <c r="R84">
        <v>0</v>
      </c>
      <c r="S84">
        <v>29</v>
      </c>
      <c r="T84">
        <v>23</v>
      </c>
      <c r="U84">
        <v>25</v>
      </c>
      <c r="V84">
        <v>1</v>
      </c>
      <c r="W84">
        <v>0</v>
      </c>
      <c r="X84">
        <v>45</v>
      </c>
      <c r="Y84">
        <v>0</v>
      </c>
      <c r="Z84">
        <v>0</v>
      </c>
      <c r="AA84">
        <v>49</v>
      </c>
      <c r="AB84">
        <v>0</v>
      </c>
      <c r="AC84">
        <v>75</v>
      </c>
    </row>
    <row r="85" spans="1:29" hidden="1" x14ac:dyDescent="0.2">
      <c r="A85" t="s">
        <v>50</v>
      </c>
      <c r="B85" s="1">
        <v>42258</v>
      </c>
      <c r="C85" t="s">
        <v>35</v>
      </c>
      <c r="D85" t="s">
        <v>31</v>
      </c>
      <c r="E85" t="s">
        <v>32</v>
      </c>
      <c r="F85">
        <v>21</v>
      </c>
      <c r="G85">
        <v>21</v>
      </c>
      <c r="H85" s="1">
        <v>42898</v>
      </c>
      <c r="I85">
        <v>2.7</v>
      </c>
      <c r="J85">
        <v>50</v>
      </c>
      <c r="K85">
        <v>15</v>
      </c>
      <c r="L85">
        <v>5</v>
      </c>
      <c r="M85">
        <v>68</v>
      </c>
      <c r="N85">
        <v>63</v>
      </c>
      <c r="O85">
        <v>87</v>
      </c>
      <c r="P85">
        <v>97</v>
      </c>
      <c r="Q85">
        <v>89</v>
      </c>
      <c r="R85">
        <v>0</v>
      </c>
      <c r="S85">
        <v>47</v>
      </c>
      <c r="T85">
        <v>56</v>
      </c>
      <c r="U85">
        <v>31</v>
      </c>
      <c r="V85">
        <v>11</v>
      </c>
      <c r="W85">
        <v>0</v>
      </c>
      <c r="X85">
        <v>25</v>
      </c>
      <c r="Y85">
        <v>0</v>
      </c>
      <c r="Z85">
        <v>1</v>
      </c>
      <c r="AA85">
        <v>72</v>
      </c>
      <c r="AB85">
        <v>4</v>
      </c>
      <c r="AC85">
        <v>83</v>
      </c>
    </row>
    <row r="86" spans="1:29" hidden="1" x14ac:dyDescent="0.2">
      <c r="A86" t="s">
        <v>50</v>
      </c>
      <c r="B86" s="1">
        <v>42258</v>
      </c>
      <c r="C86" t="s">
        <v>35</v>
      </c>
      <c r="D86" t="s">
        <v>31</v>
      </c>
      <c r="E86" t="s">
        <v>32</v>
      </c>
      <c r="F86">
        <v>24</v>
      </c>
      <c r="G86">
        <v>24</v>
      </c>
      <c r="H86" s="1">
        <v>42989</v>
      </c>
      <c r="I86">
        <v>3.7</v>
      </c>
      <c r="J86">
        <v>105</v>
      </c>
      <c r="K86">
        <v>16</v>
      </c>
      <c r="L86">
        <v>5</v>
      </c>
      <c r="M86">
        <v>84</v>
      </c>
      <c r="N86">
        <v>81</v>
      </c>
      <c r="O86">
        <v>93</v>
      </c>
      <c r="P86">
        <v>99</v>
      </c>
      <c r="Q86">
        <v>96</v>
      </c>
      <c r="R86">
        <v>0</v>
      </c>
      <c r="S86">
        <v>66</v>
      </c>
      <c r="T86">
        <v>76</v>
      </c>
      <c r="U86">
        <v>59</v>
      </c>
      <c r="V86">
        <v>36</v>
      </c>
      <c r="W86">
        <v>2</v>
      </c>
      <c r="X86">
        <v>35</v>
      </c>
      <c r="Y86">
        <v>0</v>
      </c>
      <c r="Z86">
        <v>1</v>
      </c>
      <c r="AA86">
        <v>83</v>
      </c>
      <c r="AB86">
        <v>11</v>
      </c>
      <c r="AC86">
        <v>78</v>
      </c>
    </row>
    <row r="87" spans="1:29" hidden="1" x14ac:dyDescent="0.2">
      <c r="A87" t="s">
        <v>50</v>
      </c>
      <c r="B87" s="1">
        <v>42258</v>
      </c>
      <c r="C87" t="s">
        <v>35</v>
      </c>
      <c r="D87" t="s">
        <v>31</v>
      </c>
      <c r="E87" t="s">
        <v>32</v>
      </c>
      <c r="F87">
        <v>27</v>
      </c>
      <c r="G87">
        <v>27</v>
      </c>
      <c r="H87" s="1">
        <v>43083</v>
      </c>
      <c r="I87">
        <v>3.7</v>
      </c>
      <c r="J87">
        <v>182</v>
      </c>
      <c r="K87">
        <v>15</v>
      </c>
      <c r="L87">
        <v>5</v>
      </c>
      <c r="M87">
        <v>95</v>
      </c>
      <c r="N87">
        <v>90</v>
      </c>
      <c r="O87">
        <v>96</v>
      </c>
      <c r="P87">
        <v>99</v>
      </c>
      <c r="Q87">
        <v>96</v>
      </c>
      <c r="R87">
        <v>0</v>
      </c>
      <c r="S87">
        <v>80</v>
      </c>
      <c r="T87">
        <v>86</v>
      </c>
      <c r="U87">
        <v>73</v>
      </c>
      <c r="V87">
        <v>54</v>
      </c>
      <c r="W87">
        <v>4</v>
      </c>
      <c r="X87">
        <v>30</v>
      </c>
      <c r="Y87">
        <v>1</v>
      </c>
      <c r="Z87">
        <v>1</v>
      </c>
      <c r="AA87">
        <v>93</v>
      </c>
      <c r="AB87">
        <v>10</v>
      </c>
      <c r="AC87">
        <v>45</v>
      </c>
    </row>
    <row r="88" spans="1:29" x14ac:dyDescent="0.2">
      <c r="A88" t="s">
        <v>50</v>
      </c>
      <c r="B88" s="1">
        <v>42258</v>
      </c>
      <c r="C88" t="s">
        <v>35</v>
      </c>
      <c r="D88" t="s">
        <v>31</v>
      </c>
      <c r="E88" t="s">
        <v>32</v>
      </c>
      <c r="F88">
        <v>30</v>
      </c>
      <c r="G88">
        <v>30</v>
      </c>
      <c r="H88" s="1">
        <v>43176</v>
      </c>
      <c r="I88">
        <v>5.7</v>
      </c>
      <c r="J88">
        <v>488</v>
      </c>
      <c r="K88">
        <v>37</v>
      </c>
      <c r="L88">
        <v>5</v>
      </c>
      <c r="M88">
        <v>97</v>
      </c>
      <c r="N88">
        <v>94</v>
      </c>
      <c r="O88">
        <v>98</v>
      </c>
      <c r="P88">
        <v>99</v>
      </c>
      <c r="Q88">
        <v>99</v>
      </c>
      <c r="R88">
        <v>3</v>
      </c>
      <c r="S88">
        <v>96</v>
      </c>
      <c r="T88">
        <v>94</v>
      </c>
      <c r="U88">
        <v>94</v>
      </c>
      <c r="V88">
        <v>78</v>
      </c>
      <c r="W88">
        <v>6</v>
      </c>
      <c r="X88">
        <v>18</v>
      </c>
      <c r="Y88">
        <v>1</v>
      </c>
      <c r="Z88">
        <v>1</v>
      </c>
      <c r="AA88">
        <v>99</v>
      </c>
      <c r="AB88">
        <v>9</v>
      </c>
      <c r="AC88">
        <v>28</v>
      </c>
    </row>
    <row r="89" spans="1:29" hidden="1" x14ac:dyDescent="0.2">
      <c r="A89" t="s">
        <v>51</v>
      </c>
      <c r="B89" s="1">
        <v>42262</v>
      </c>
      <c r="C89" t="s">
        <v>35</v>
      </c>
      <c r="D89" t="s">
        <v>31</v>
      </c>
      <c r="E89" t="s">
        <v>32</v>
      </c>
      <c r="F89">
        <v>18</v>
      </c>
      <c r="G89">
        <v>18</v>
      </c>
      <c r="H89" s="1">
        <v>42822</v>
      </c>
      <c r="I89">
        <v>2.7</v>
      </c>
      <c r="J89">
        <v>124</v>
      </c>
      <c r="K89">
        <v>66</v>
      </c>
      <c r="L89">
        <v>5</v>
      </c>
      <c r="M89">
        <v>39</v>
      </c>
      <c r="N89">
        <v>46</v>
      </c>
      <c r="O89">
        <v>80</v>
      </c>
      <c r="P89">
        <v>96</v>
      </c>
      <c r="Q89">
        <v>78</v>
      </c>
      <c r="R89">
        <v>2</v>
      </c>
      <c r="S89">
        <v>29</v>
      </c>
      <c r="T89">
        <v>23</v>
      </c>
      <c r="U89">
        <v>25</v>
      </c>
      <c r="V89">
        <v>1</v>
      </c>
      <c r="W89">
        <v>2</v>
      </c>
      <c r="X89">
        <v>80</v>
      </c>
      <c r="Y89">
        <v>0</v>
      </c>
      <c r="Z89">
        <v>1</v>
      </c>
      <c r="AA89">
        <v>49</v>
      </c>
      <c r="AB89">
        <v>4</v>
      </c>
      <c r="AC89">
        <v>96</v>
      </c>
    </row>
    <row r="90" spans="1:29" hidden="1" x14ac:dyDescent="0.2">
      <c r="A90" t="s">
        <v>51</v>
      </c>
      <c r="B90" s="1">
        <v>42262</v>
      </c>
      <c r="C90" t="s">
        <v>35</v>
      </c>
      <c r="D90" t="s">
        <v>31</v>
      </c>
      <c r="E90" t="s">
        <v>32</v>
      </c>
      <c r="F90">
        <v>21</v>
      </c>
      <c r="G90">
        <v>21</v>
      </c>
      <c r="H90" s="1">
        <v>42911</v>
      </c>
      <c r="I90">
        <v>2.2999999999999998</v>
      </c>
      <c r="J90">
        <v>348</v>
      </c>
      <c r="K90">
        <v>87</v>
      </c>
      <c r="L90">
        <v>5</v>
      </c>
      <c r="M90">
        <v>68</v>
      </c>
      <c r="N90">
        <v>63</v>
      </c>
      <c r="O90">
        <v>87</v>
      </c>
      <c r="P90">
        <v>97</v>
      </c>
      <c r="Q90">
        <v>89</v>
      </c>
      <c r="R90">
        <v>3</v>
      </c>
      <c r="S90">
        <v>47</v>
      </c>
      <c r="T90">
        <v>56</v>
      </c>
      <c r="U90">
        <v>31</v>
      </c>
      <c r="V90">
        <v>11</v>
      </c>
      <c r="W90">
        <v>2</v>
      </c>
      <c r="X90">
        <v>60</v>
      </c>
      <c r="Y90">
        <v>6</v>
      </c>
      <c r="Z90">
        <v>1</v>
      </c>
      <c r="AA90">
        <v>72</v>
      </c>
      <c r="AB90">
        <v>8</v>
      </c>
      <c r="AC90">
        <v>92</v>
      </c>
    </row>
    <row r="91" spans="1:29" hidden="1" x14ac:dyDescent="0.2">
      <c r="A91" t="s">
        <v>51</v>
      </c>
      <c r="B91" s="1">
        <v>42262</v>
      </c>
      <c r="C91" t="s">
        <v>35</v>
      </c>
      <c r="D91" t="s">
        <v>31</v>
      </c>
      <c r="E91" t="s">
        <v>32</v>
      </c>
      <c r="F91">
        <v>24</v>
      </c>
      <c r="G91">
        <v>24</v>
      </c>
      <c r="H91" s="1">
        <v>43005</v>
      </c>
      <c r="I91">
        <v>4</v>
      </c>
      <c r="J91">
        <v>525</v>
      </c>
      <c r="K91">
        <v>92</v>
      </c>
      <c r="L91">
        <v>5</v>
      </c>
      <c r="M91">
        <v>84</v>
      </c>
      <c r="N91">
        <v>81</v>
      </c>
      <c r="O91">
        <v>93</v>
      </c>
      <c r="P91">
        <v>99</v>
      </c>
      <c r="Q91">
        <v>96</v>
      </c>
      <c r="R91">
        <v>4</v>
      </c>
      <c r="S91">
        <v>66</v>
      </c>
      <c r="T91">
        <v>76</v>
      </c>
      <c r="U91">
        <v>59</v>
      </c>
      <c r="V91">
        <v>36</v>
      </c>
      <c r="W91">
        <v>19</v>
      </c>
      <c r="X91">
        <v>96</v>
      </c>
      <c r="Y91">
        <v>11</v>
      </c>
      <c r="Z91">
        <v>1</v>
      </c>
      <c r="AA91">
        <v>83</v>
      </c>
      <c r="AB91">
        <v>12</v>
      </c>
      <c r="AC91">
        <v>80</v>
      </c>
    </row>
    <row r="92" spans="1:29" hidden="1" x14ac:dyDescent="0.2">
      <c r="A92" t="s">
        <v>51</v>
      </c>
      <c r="B92" s="1">
        <v>42262</v>
      </c>
      <c r="C92" t="s">
        <v>35</v>
      </c>
      <c r="D92" t="s">
        <v>31</v>
      </c>
      <c r="E92" t="s">
        <v>32</v>
      </c>
      <c r="F92">
        <v>27</v>
      </c>
      <c r="G92">
        <v>27</v>
      </c>
      <c r="H92" s="1">
        <v>43098</v>
      </c>
      <c r="I92">
        <v>3.7</v>
      </c>
      <c r="J92">
        <v>629</v>
      </c>
      <c r="K92">
        <v>94</v>
      </c>
      <c r="L92">
        <v>5</v>
      </c>
      <c r="M92">
        <v>95</v>
      </c>
      <c r="N92">
        <v>90</v>
      </c>
      <c r="O92">
        <v>96</v>
      </c>
      <c r="P92">
        <v>99</v>
      </c>
      <c r="Q92">
        <v>96</v>
      </c>
      <c r="R92">
        <v>4</v>
      </c>
      <c r="S92">
        <v>80</v>
      </c>
      <c r="T92">
        <v>86</v>
      </c>
      <c r="U92">
        <v>73</v>
      </c>
      <c r="V92">
        <v>54</v>
      </c>
      <c r="W92">
        <v>22</v>
      </c>
      <c r="X92">
        <v>95</v>
      </c>
      <c r="Y92">
        <v>25</v>
      </c>
      <c r="Z92">
        <v>1</v>
      </c>
      <c r="AA92">
        <v>93</v>
      </c>
      <c r="AB92">
        <v>29</v>
      </c>
      <c r="AC92">
        <v>83</v>
      </c>
    </row>
    <row r="93" spans="1:29" x14ac:dyDescent="0.2">
      <c r="A93" t="s">
        <v>51</v>
      </c>
      <c r="B93" s="1">
        <v>42262</v>
      </c>
      <c r="C93" t="s">
        <v>35</v>
      </c>
      <c r="D93" t="s">
        <v>31</v>
      </c>
      <c r="E93" t="s">
        <v>32</v>
      </c>
      <c r="F93">
        <v>30</v>
      </c>
      <c r="G93">
        <v>30</v>
      </c>
      <c r="H93" s="1">
        <v>43179</v>
      </c>
      <c r="I93">
        <v>7.7</v>
      </c>
      <c r="J93">
        <v>665</v>
      </c>
      <c r="K93">
        <v>95</v>
      </c>
      <c r="L93">
        <v>5</v>
      </c>
      <c r="M93">
        <v>97</v>
      </c>
      <c r="N93">
        <v>94</v>
      </c>
      <c r="O93">
        <v>98</v>
      </c>
      <c r="P93">
        <v>99</v>
      </c>
      <c r="Q93">
        <v>99</v>
      </c>
      <c r="R93">
        <v>4</v>
      </c>
      <c r="S93">
        <v>96</v>
      </c>
      <c r="T93">
        <v>94</v>
      </c>
      <c r="U93">
        <v>94</v>
      </c>
      <c r="V93">
        <v>78</v>
      </c>
      <c r="W93">
        <v>25</v>
      </c>
      <c r="X93">
        <v>99</v>
      </c>
      <c r="Y93">
        <v>34</v>
      </c>
      <c r="Z93">
        <v>1</v>
      </c>
      <c r="AA93">
        <v>99</v>
      </c>
      <c r="AB93">
        <v>32</v>
      </c>
      <c r="AC93">
        <v>65</v>
      </c>
    </row>
    <row r="94" spans="1:29" hidden="1" x14ac:dyDescent="0.2">
      <c r="A94" t="s">
        <v>52</v>
      </c>
      <c r="B94" s="1">
        <v>42279</v>
      </c>
      <c r="C94" t="s">
        <v>35</v>
      </c>
      <c r="D94" t="s">
        <v>31</v>
      </c>
      <c r="E94" t="s">
        <v>32</v>
      </c>
      <c r="F94">
        <v>18</v>
      </c>
      <c r="G94">
        <v>18</v>
      </c>
      <c r="H94" s="1">
        <v>42829</v>
      </c>
      <c r="I94">
        <v>0</v>
      </c>
      <c r="J94">
        <v>65</v>
      </c>
      <c r="K94">
        <v>47</v>
      </c>
      <c r="L94">
        <v>2</v>
      </c>
      <c r="M94">
        <v>39</v>
      </c>
      <c r="N94">
        <v>46</v>
      </c>
      <c r="O94">
        <v>80</v>
      </c>
      <c r="P94">
        <v>96</v>
      </c>
      <c r="Q94">
        <v>78</v>
      </c>
      <c r="R94">
        <v>0</v>
      </c>
      <c r="S94">
        <v>29</v>
      </c>
      <c r="T94">
        <v>23</v>
      </c>
      <c r="U94">
        <v>25</v>
      </c>
      <c r="V94">
        <v>1</v>
      </c>
      <c r="W94">
        <v>1</v>
      </c>
      <c r="X94">
        <v>65</v>
      </c>
      <c r="Y94">
        <v>0</v>
      </c>
      <c r="Z94">
        <v>0</v>
      </c>
      <c r="AA94">
        <v>49</v>
      </c>
      <c r="AB94">
        <v>0</v>
      </c>
      <c r="AC94">
        <v>75</v>
      </c>
    </row>
    <row r="95" spans="1:29" hidden="1" x14ac:dyDescent="0.2">
      <c r="A95" t="s">
        <v>52</v>
      </c>
      <c r="B95" s="1">
        <v>42279</v>
      </c>
      <c r="C95" t="s">
        <v>35</v>
      </c>
      <c r="D95" t="s">
        <v>31</v>
      </c>
      <c r="E95" t="s">
        <v>32</v>
      </c>
      <c r="F95">
        <v>21</v>
      </c>
      <c r="G95">
        <v>21</v>
      </c>
      <c r="H95" s="1">
        <v>42919</v>
      </c>
      <c r="I95">
        <v>2</v>
      </c>
      <c r="J95">
        <v>112</v>
      </c>
      <c r="K95">
        <v>39</v>
      </c>
      <c r="L95">
        <v>4</v>
      </c>
      <c r="M95">
        <v>68</v>
      </c>
      <c r="N95">
        <v>63</v>
      </c>
      <c r="O95">
        <v>87</v>
      </c>
      <c r="P95">
        <v>97</v>
      </c>
      <c r="Q95">
        <v>89</v>
      </c>
      <c r="R95">
        <v>0</v>
      </c>
      <c r="S95">
        <v>47</v>
      </c>
      <c r="T95">
        <v>56</v>
      </c>
      <c r="U95">
        <v>31</v>
      </c>
      <c r="V95">
        <v>11</v>
      </c>
      <c r="W95">
        <v>1</v>
      </c>
      <c r="X95">
        <v>50</v>
      </c>
      <c r="Y95">
        <v>0</v>
      </c>
      <c r="Z95">
        <v>1</v>
      </c>
      <c r="AA95">
        <v>72</v>
      </c>
      <c r="AB95">
        <v>1</v>
      </c>
      <c r="AC95">
        <v>60</v>
      </c>
    </row>
    <row r="96" spans="1:29" hidden="1" x14ac:dyDescent="0.2">
      <c r="A96" t="s">
        <v>52</v>
      </c>
      <c r="B96" s="1">
        <v>42279</v>
      </c>
      <c r="C96" t="s">
        <v>35</v>
      </c>
      <c r="D96" t="s">
        <v>31</v>
      </c>
      <c r="E96" t="s">
        <v>32</v>
      </c>
      <c r="F96">
        <v>24</v>
      </c>
      <c r="G96">
        <v>24</v>
      </c>
      <c r="H96" s="1">
        <v>43014</v>
      </c>
      <c r="I96">
        <v>3.3</v>
      </c>
      <c r="J96">
        <v>307</v>
      </c>
      <c r="K96">
        <v>56</v>
      </c>
      <c r="L96">
        <v>5</v>
      </c>
      <c r="M96">
        <v>84</v>
      </c>
      <c r="N96">
        <v>81</v>
      </c>
      <c r="O96">
        <v>93</v>
      </c>
      <c r="P96">
        <v>99</v>
      </c>
      <c r="Q96">
        <v>96</v>
      </c>
      <c r="R96">
        <v>3</v>
      </c>
      <c r="S96">
        <v>66</v>
      </c>
      <c r="T96">
        <v>76</v>
      </c>
      <c r="U96">
        <v>59</v>
      </c>
      <c r="V96">
        <v>36</v>
      </c>
      <c r="W96">
        <v>4</v>
      </c>
      <c r="X96">
        <v>50</v>
      </c>
      <c r="Y96">
        <v>0</v>
      </c>
      <c r="Z96">
        <v>1</v>
      </c>
      <c r="AA96">
        <v>83</v>
      </c>
      <c r="AB96">
        <v>10</v>
      </c>
      <c r="AC96">
        <v>75</v>
      </c>
    </row>
    <row r="97" spans="1:29" hidden="1" x14ac:dyDescent="0.2">
      <c r="A97" t="s">
        <v>52</v>
      </c>
      <c r="B97" s="1">
        <v>42279</v>
      </c>
      <c r="C97" t="s">
        <v>35</v>
      </c>
      <c r="D97" t="s">
        <v>31</v>
      </c>
      <c r="E97" t="s">
        <v>32</v>
      </c>
      <c r="F97">
        <v>27</v>
      </c>
      <c r="G97">
        <v>27</v>
      </c>
      <c r="H97" s="1">
        <v>43106</v>
      </c>
      <c r="I97">
        <v>2.2999999999999998</v>
      </c>
      <c r="J97">
        <v>449</v>
      </c>
      <c r="K97">
        <v>56</v>
      </c>
      <c r="L97">
        <v>5</v>
      </c>
      <c r="M97">
        <v>95</v>
      </c>
      <c r="N97">
        <v>90</v>
      </c>
      <c r="O97">
        <v>96</v>
      </c>
      <c r="P97">
        <v>99</v>
      </c>
      <c r="Q97">
        <v>96</v>
      </c>
      <c r="R97">
        <v>3</v>
      </c>
      <c r="S97">
        <v>80</v>
      </c>
      <c r="T97">
        <v>86</v>
      </c>
      <c r="U97">
        <v>73</v>
      </c>
      <c r="V97">
        <v>54</v>
      </c>
      <c r="W97">
        <v>7</v>
      </c>
      <c r="X97">
        <v>42</v>
      </c>
      <c r="Y97">
        <v>0</v>
      </c>
      <c r="Z97">
        <v>1</v>
      </c>
      <c r="AA97">
        <v>93</v>
      </c>
      <c r="AB97">
        <v>10</v>
      </c>
      <c r="AC97">
        <v>45</v>
      </c>
    </row>
    <row r="98" spans="1:29" x14ac:dyDescent="0.2">
      <c r="A98" t="s">
        <v>52</v>
      </c>
      <c r="B98" s="1">
        <v>42279</v>
      </c>
      <c r="C98" t="s">
        <v>35</v>
      </c>
      <c r="D98" t="s">
        <v>31</v>
      </c>
      <c r="E98" t="s">
        <v>32</v>
      </c>
      <c r="F98">
        <v>30</v>
      </c>
      <c r="G98">
        <v>30</v>
      </c>
      <c r="H98" s="1">
        <v>43193</v>
      </c>
      <c r="I98">
        <v>6.7</v>
      </c>
      <c r="J98">
        <v>658</v>
      </c>
      <c r="K98">
        <v>93</v>
      </c>
      <c r="L98">
        <v>5</v>
      </c>
      <c r="M98">
        <v>97</v>
      </c>
      <c r="N98">
        <v>94</v>
      </c>
      <c r="O98">
        <v>98</v>
      </c>
      <c r="P98">
        <v>99</v>
      </c>
      <c r="Q98">
        <v>99</v>
      </c>
      <c r="R98">
        <v>4</v>
      </c>
      <c r="S98">
        <v>96</v>
      </c>
      <c r="T98">
        <v>94</v>
      </c>
      <c r="U98">
        <v>94</v>
      </c>
      <c r="V98">
        <v>78</v>
      </c>
      <c r="W98">
        <v>8</v>
      </c>
      <c r="X98">
        <v>23</v>
      </c>
      <c r="Y98">
        <v>0</v>
      </c>
      <c r="Z98">
        <v>1</v>
      </c>
      <c r="AA98">
        <v>99</v>
      </c>
      <c r="AB98">
        <v>31</v>
      </c>
      <c r="AC98">
        <v>63</v>
      </c>
    </row>
    <row r="99" spans="1:29" hidden="1" x14ac:dyDescent="0.2">
      <c r="A99" t="s">
        <v>53</v>
      </c>
      <c r="B99" s="1">
        <v>42279</v>
      </c>
      <c r="C99" t="s">
        <v>30</v>
      </c>
      <c r="D99" t="s">
        <v>31</v>
      </c>
      <c r="E99" t="s">
        <v>32</v>
      </c>
      <c r="F99">
        <v>18</v>
      </c>
      <c r="G99">
        <v>18</v>
      </c>
      <c r="H99" s="1">
        <v>42831</v>
      </c>
      <c r="I99">
        <v>2.2999999999999998</v>
      </c>
      <c r="J99">
        <v>38</v>
      </c>
      <c r="K99">
        <v>17</v>
      </c>
      <c r="L99">
        <v>3</v>
      </c>
      <c r="M99">
        <v>39</v>
      </c>
      <c r="N99">
        <v>46</v>
      </c>
      <c r="O99">
        <v>80</v>
      </c>
      <c r="P99">
        <v>96</v>
      </c>
      <c r="Q99">
        <v>78</v>
      </c>
      <c r="R99">
        <v>0</v>
      </c>
      <c r="S99">
        <v>29</v>
      </c>
      <c r="T99">
        <v>23</v>
      </c>
      <c r="U99">
        <v>25</v>
      </c>
      <c r="V99">
        <v>1</v>
      </c>
      <c r="W99">
        <v>1</v>
      </c>
      <c r="X99">
        <v>65</v>
      </c>
      <c r="Y99">
        <v>0</v>
      </c>
      <c r="Z99">
        <v>1</v>
      </c>
      <c r="AA99">
        <v>68</v>
      </c>
      <c r="AB99">
        <v>2</v>
      </c>
      <c r="AC99">
        <v>85</v>
      </c>
    </row>
    <row r="100" spans="1:29" hidden="1" x14ac:dyDescent="0.2">
      <c r="A100" t="s">
        <v>53</v>
      </c>
      <c r="B100" s="1">
        <v>42279</v>
      </c>
      <c r="C100" t="s">
        <v>30</v>
      </c>
      <c r="D100" t="s">
        <v>31</v>
      </c>
      <c r="E100" t="s">
        <v>32</v>
      </c>
      <c r="F100">
        <v>21</v>
      </c>
      <c r="G100">
        <v>21</v>
      </c>
      <c r="H100" s="1">
        <v>42922</v>
      </c>
      <c r="I100">
        <v>2</v>
      </c>
      <c r="J100">
        <v>77</v>
      </c>
      <c r="K100">
        <v>15</v>
      </c>
      <c r="L100">
        <v>4</v>
      </c>
      <c r="M100">
        <v>68</v>
      </c>
      <c r="N100">
        <v>63</v>
      </c>
      <c r="O100">
        <v>87</v>
      </c>
      <c r="P100">
        <v>97</v>
      </c>
      <c r="Q100">
        <v>89</v>
      </c>
      <c r="R100">
        <v>0</v>
      </c>
      <c r="S100">
        <v>47</v>
      </c>
      <c r="T100">
        <v>56</v>
      </c>
      <c r="U100">
        <v>31</v>
      </c>
      <c r="V100">
        <v>11</v>
      </c>
      <c r="W100">
        <v>1</v>
      </c>
      <c r="X100">
        <v>50</v>
      </c>
      <c r="Y100">
        <v>0</v>
      </c>
      <c r="Z100">
        <v>1</v>
      </c>
      <c r="AA100">
        <v>83</v>
      </c>
      <c r="AB100">
        <v>0</v>
      </c>
      <c r="AC100">
        <v>25</v>
      </c>
    </row>
    <row r="101" spans="1:29" hidden="1" x14ac:dyDescent="0.2">
      <c r="A101" t="s">
        <v>53</v>
      </c>
      <c r="B101" s="1">
        <v>42279</v>
      </c>
      <c r="C101" t="s">
        <v>30</v>
      </c>
      <c r="D101" t="s">
        <v>31</v>
      </c>
      <c r="E101" t="s">
        <v>32</v>
      </c>
      <c r="F101">
        <v>24</v>
      </c>
      <c r="G101">
        <v>24</v>
      </c>
      <c r="H101" s="1">
        <v>43011</v>
      </c>
      <c r="I101">
        <v>3.3</v>
      </c>
      <c r="J101">
        <v>123</v>
      </c>
      <c r="K101">
        <v>11</v>
      </c>
      <c r="L101">
        <v>5</v>
      </c>
      <c r="M101">
        <v>84</v>
      </c>
      <c r="N101">
        <v>81</v>
      </c>
      <c r="O101">
        <v>93</v>
      </c>
      <c r="P101">
        <v>99</v>
      </c>
      <c r="Q101">
        <v>96</v>
      </c>
      <c r="R101">
        <v>1</v>
      </c>
      <c r="S101">
        <v>66</v>
      </c>
      <c r="T101">
        <v>76</v>
      </c>
      <c r="U101">
        <v>59</v>
      </c>
      <c r="V101">
        <v>36</v>
      </c>
      <c r="W101">
        <v>2</v>
      </c>
      <c r="X101">
        <v>35</v>
      </c>
      <c r="Y101">
        <v>0</v>
      </c>
      <c r="Z101">
        <v>1</v>
      </c>
      <c r="AA101">
        <v>89</v>
      </c>
      <c r="AB101">
        <v>2</v>
      </c>
      <c r="AC101">
        <v>25</v>
      </c>
    </row>
    <row r="102" spans="1:29" hidden="1" x14ac:dyDescent="0.2">
      <c r="A102" t="s">
        <v>53</v>
      </c>
      <c r="B102" s="1">
        <v>42279</v>
      </c>
      <c r="C102" t="s">
        <v>30</v>
      </c>
      <c r="D102" t="s">
        <v>31</v>
      </c>
      <c r="E102" t="s">
        <v>32</v>
      </c>
      <c r="F102">
        <v>27</v>
      </c>
      <c r="G102">
        <v>27</v>
      </c>
      <c r="H102" s="1">
        <v>43102</v>
      </c>
      <c r="I102">
        <v>5</v>
      </c>
      <c r="J102">
        <v>247</v>
      </c>
      <c r="K102">
        <v>13</v>
      </c>
      <c r="L102">
        <v>5</v>
      </c>
      <c r="M102">
        <v>95</v>
      </c>
      <c r="N102">
        <v>90</v>
      </c>
      <c r="O102">
        <v>96</v>
      </c>
      <c r="P102">
        <v>99</v>
      </c>
      <c r="Q102">
        <v>96</v>
      </c>
      <c r="R102">
        <v>1</v>
      </c>
      <c r="S102">
        <v>80</v>
      </c>
      <c r="T102">
        <v>86</v>
      </c>
      <c r="U102">
        <v>73</v>
      </c>
      <c r="V102">
        <v>54</v>
      </c>
      <c r="W102">
        <v>4</v>
      </c>
      <c r="X102">
        <v>30</v>
      </c>
      <c r="Y102">
        <v>0</v>
      </c>
      <c r="Z102">
        <v>1</v>
      </c>
      <c r="AA102">
        <v>97</v>
      </c>
      <c r="AB102">
        <v>6</v>
      </c>
      <c r="AC102">
        <v>19</v>
      </c>
    </row>
    <row r="103" spans="1:29" x14ac:dyDescent="0.2">
      <c r="A103" t="s">
        <v>53</v>
      </c>
      <c r="B103" s="1">
        <v>42279</v>
      </c>
      <c r="C103" t="s">
        <v>30</v>
      </c>
      <c r="D103" t="s">
        <v>31</v>
      </c>
      <c r="E103" t="s">
        <v>32</v>
      </c>
      <c r="F103">
        <v>30</v>
      </c>
      <c r="G103">
        <v>30</v>
      </c>
      <c r="H103" s="1">
        <v>43192</v>
      </c>
      <c r="I103">
        <v>7.7</v>
      </c>
      <c r="J103">
        <v>394</v>
      </c>
      <c r="K103">
        <v>14</v>
      </c>
      <c r="L103">
        <v>5</v>
      </c>
      <c r="M103">
        <v>97</v>
      </c>
      <c r="N103">
        <v>94</v>
      </c>
      <c r="O103">
        <v>98</v>
      </c>
      <c r="P103">
        <v>99</v>
      </c>
      <c r="Q103">
        <v>99</v>
      </c>
      <c r="R103">
        <v>4</v>
      </c>
      <c r="S103">
        <v>96</v>
      </c>
      <c r="T103">
        <v>94</v>
      </c>
      <c r="U103">
        <v>94</v>
      </c>
      <c r="V103">
        <v>78</v>
      </c>
      <c r="W103">
        <v>6</v>
      </c>
      <c r="X103">
        <v>18</v>
      </c>
      <c r="Y103">
        <v>3</v>
      </c>
      <c r="Z103">
        <v>1</v>
      </c>
      <c r="AA103">
        <v>99</v>
      </c>
      <c r="AB103">
        <v>20</v>
      </c>
      <c r="AC103">
        <v>22</v>
      </c>
    </row>
    <row r="104" spans="1:29" hidden="1" x14ac:dyDescent="0.2">
      <c r="A104" t="s">
        <v>54</v>
      </c>
      <c r="B104" s="1">
        <v>42274</v>
      </c>
      <c r="C104" t="s">
        <v>35</v>
      </c>
      <c r="D104" t="s">
        <v>31</v>
      </c>
      <c r="E104" t="s">
        <v>32</v>
      </c>
      <c r="F104">
        <v>18</v>
      </c>
      <c r="G104">
        <v>18</v>
      </c>
      <c r="H104" s="1">
        <v>42827</v>
      </c>
      <c r="I104">
        <v>2.5</v>
      </c>
      <c r="J104">
        <v>89</v>
      </c>
      <c r="K104">
        <v>57</v>
      </c>
      <c r="L104">
        <v>4</v>
      </c>
      <c r="M104">
        <v>39</v>
      </c>
      <c r="N104">
        <v>46</v>
      </c>
      <c r="O104">
        <v>80</v>
      </c>
      <c r="P104">
        <v>96</v>
      </c>
      <c r="Q104">
        <v>78</v>
      </c>
      <c r="R104">
        <v>0</v>
      </c>
      <c r="S104">
        <v>29</v>
      </c>
      <c r="T104">
        <v>23</v>
      </c>
      <c r="U104">
        <v>25</v>
      </c>
      <c r="V104">
        <v>1</v>
      </c>
      <c r="W104">
        <v>2</v>
      </c>
      <c r="X104">
        <v>80</v>
      </c>
      <c r="Y104">
        <v>0</v>
      </c>
      <c r="Z104">
        <v>1</v>
      </c>
      <c r="AA104">
        <v>49</v>
      </c>
      <c r="AB104">
        <v>0</v>
      </c>
      <c r="AC104">
        <v>75</v>
      </c>
    </row>
    <row r="105" spans="1:29" hidden="1" x14ac:dyDescent="0.2">
      <c r="A105" t="s">
        <v>54</v>
      </c>
      <c r="B105" s="1">
        <v>42274</v>
      </c>
      <c r="C105" t="s">
        <v>35</v>
      </c>
      <c r="D105" t="s">
        <v>31</v>
      </c>
      <c r="E105" t="s">
        <v>32</v>
      </c>
      <c r="F105">
        <v>21</v>
      </c>
      <c r="G105">
        <v>21</v>
      </c>
      <c r="H105" s="1">
        <v>42928</v>
      </c>
      <c r="I105">
        <v>1.5</v>
      </c>
      <c r="J105">
        <v>183</v>
      </c>
      <c r="K105">
        <v>58</v>
      </c>
      <c r="L105">
        <v>4</v>
      </c>
      <c r="M105">
        <v>68</v>
      </c>
      <c r="N105">
        <v>63</v>
      </c>
      <c r="O105">
        <v>87</v>
      </c>
      <c r="P105">
        <v>97</v>
      </c>
      <c r="Q105">
        <v>89</v>
      </c>
      <c r="R105">
        <v>0</v>
      </c>
      <c r="S105">
        <v>47</v>
      </c>
      <c r="T105">
        <v>56</v>
      </c>
      <c r="U105">
        <v>31</v>
      </c>
      <c r="V105">
        <v>11</v>
      </c>
      <c r="W105">
        <v>2</v>
      </c>
      <c r="X105">
        <v>60</v>
      </c>
      <c r="Y105">
        <v>0</v>
      </c>
      <c r="Z105">
        <v>1</v>
      </c>
      <c r="AA105">
        <v>72</v>
      </c>
      <c r="AB105">
        <v>0</v>
      </c>
      <c r="AC105">
        <v>40</v>
      </c>
    </row>
    <row r="106" spans="1:29" hidden="1" x14ac:dyDescent="0.2">
      <c r="A106" t="s">
        <v>54</v>
      </c>
      <c r="B106" s="1">
        <v>42274</v>
      </c>
      <c r="C106" t="s">
        <v>35</v>
      </c>
      <c r="D106" t="s">
        <v>31</v>
      </c>
      <c r="E106" t="s">
        <v>32</v>
      </c>
      <c r="F106">
        <v>24</v>
      </c>
      <c r="G106">
        <v>24</v>
      </c>
      <c r="H106" s="1">
        <v>43013</v>
      </c>
      <c r="I106">
        <v>4.7</v>
      </c>
      <c r="J106">
        <v>398</v>
      </c>
      <c r="K106">
        <v>74</v>
      </c>
      <c r="L106">
        <v>5</v>
      </c>
      <c r="M106">
        <v>84</v>
      </c>
      <c r="N106">
        <v>81</v>
      </c>
      <c r="O106">
        <v>93</v>
      </c>
      <c r="P106">
        <v>99</v>
      </c>
      <c r="Q106">
        <v>96</v>
      </c>
      <c r="R106">
        <v>1</v>
      </c>
      <c r="S106">
        <v>66</v>
      </c>
      <c r="T106">
        <v>76</v>
      </c>
      <c r="U106">
        <v>59</v>
      </c>
      <c r="V106">
        <v>36</v>
      </c>
      <c r="W106">
        <v>5</v>
      </c>
      <c r="X106">
        <v>60</v>
      </c>
      <c r="Y106">
        <v>2</v>
      </c>
      <c r="Z106">
        <v>1</v>
      </c>
      <c r="AA106">
        <v>83</v>
      </c>
      <c r="AB106">
        <v>2</v>
      </c>
      <c r="AC106">
        <v>40</v>
      </c>
    </row>
    <row r="107" spans="1:29" hidden="1" x14ac:dyDescent="0.2">
      <c r="A107" t="s">
        <v>54</v>
      </c>
      <c r="B107" s="1">
        <v>42274</v>
      </c>
      <c r="C107" t="s">
        <v>35</v>
      </c>
      <c r="D107" t="s">
        <v>31</v>
      </c>
      <c r="E107" t="s">
        <v>32</v>
      </c>
      <c r="F107">
        <v>27</v>
      </c>
      <c r="G107">
        <v>27</v>
      </c>
      <c r="H107" s="1">
        <v>43109</v>
      </c>
      <c r="I107">
        <v>8.3000000000000007</v>
      </c>
      <c r="J107">
        <v>587</v>
      </c>
      <c r="K107">
        <v>88</v>
      </c>
      <c r="L107">
        <v>5</v>
      </c>
      <c r="M107">
        <v>95</v>
      </c>
      <c r="N107">
        <v>90</v>
      </c>
      <c r="O107">
        <v>96</v>
      </c>
      <c r="P107">
        <v>99</v>
      </c>
      <c r="Q107">
        <v>96</v>
      </c>
      <c r="R107">
        <v>3</v>
      </c>
      <c r="S107">
        <v>80</v>
      </c>
      <c r="T107">
        <v>86</v>
      </c>
      <c r="U107">
        <v>73</v>
      </c>
      <c r="V107">
        <v>54</v>
      </c>
      <c r="W107">
        <v>15</v>
      </c>
      <c r="X107">
        <v>78</v>
      </c>
      <c r="Y107">
        <v>4</v>
      </c>
      <c r="Z107">
        <v>1</v>
      </c>
      <c r="AA107">
        <v>93</v>
      </c>
      <c r="AB107">
        <v>21</v>
      </c>
      <c r="AC107">
        <v>68</v>
      </c>
    </row>
    <row r="108" spans="1:29" x14ac:dyDescent="0.2">
      <c r="A108" t="s">
        <v>54</v>
      </c>
      <c r="B108" s="1">
        <v>42274</v>
      </c>
      <c r="C108" t="s">
        <v>35</v>
      </c>
      <c r="D108" t="s">
        <v>31</v>
      </c>
      <c r="E108" t="s">
        <v>32</v>
      </c>
      <c r="F108">
        <v>30</v>
      </c>
      <c r="G108">
        <v>30</v>
      </c>
      <c r="H108" s="1">
        <v>43195</v>
      </c>
      <c r="I108">
        <v>10.3</v>
      </c>
      <c r="J108">
        <v>656</v>
      </c>
      <c r="K108">
        <v>93</v>
      </c>
      <c r="L108">
        <v>5</v>
      </c>
      <c r="M108">
        <v>97</v>
      </c>
      <c r="N108">
        <v>94</v>
      </c>
      <c r="O108">
        <v>98</v>
      </c>
      <c r="P108">
        <v>99</v>
      </c>
      <c r="Q108">
        <v>99</v>
      </c>
      <c r="R108">
        <v>4</v>
      </c>
      <c r="S108">
        <v>96</v>
      </c>
      <c r="T108">
        <v>94</v>
      </c>
      <c r="U108">
        <v>94</v>
      </c>
      <c r="V108">
        <v>78</v>
      </c>
      <c r="W108">
        <v>18</v>
      </c>
      <c r="X108">
        <v>70</v>
      </c>
      <c r="Y108">
        <v>14</v>
      </c>
      <c r="Z108">
        <v>1</v>
      </c>
      <c r="AA108">
        <v>99</v>
      </c>
      <c r="AB108">
        <v>26</v>
      </c>
      <c r="AC108">
        <v>50</v>
      </c>
    </row>
    <row r="109" spans="1:29" hidden="1" x14ac:dyDescent="0.2">
      <c r="A109" t="s">
        <v>55</v>
      </c>
      <c r="B109" s="1">
        <v>42312</v>
      </c>
      <c r="C109" t="s">
        <v>35</v>
      </c>
      <c r="D109" t="s">
        <v>31</v>
      </c>
      <c r="E109" t="s">
        <v>32</v>
      </c>
      <c r="F109">
        <v>18</v>
      </c>
      <c r="G109">
        <v>18</v>
      </c>
      <c r="H109" s="1">
        <v>42863</v>
      </c>
      <c r="I109">
        <v>0</v>
      </c>
      <c r="J109">
        <v>24</v>
      </c>
      <c r="K109">
        <v>14</v>
      </c>
      <c r="L109">
        <v>3</v>
      </c>
      <c r="M109">
        <v>39</v>
      </c>
      <c r="N109">
        <v>46</v>
      </c>
      <c r="O109">
        <v>80</v>
      </c>
      <c r="P109">
        <v>96</v>
      </c>
      <c r="Q109">
        <v>78</v>
      </c>
      <c r="R109">
        <v>0</v>
      </c>
      <c r="S109">
        <v>29</v>
      </c>
      <c r="T109">
        <v>23</v>
      </c>
      <c r="U109">
        <v>25</v>
      </c>
      <c r="V109">
        <v>1</v>
      </c>
      <c r="W109">
        <v>0</v>
      </c>
      <c r="X109">
        <v>45</v>
      </c>
      <c r="Y109">
        <v>0</v>
      </c>
      <c r="Z109">
        <v>0</v>
      </c>
      <c r="AA109">
        <v>49</v>
      </c>
      <c r="AB109">
        <v>0</v>
      </c>
      <c r="AC109">
        <v>75</v>
      </c>
    </row>
    <row r="110" spans="1:29" hidden="1" x14ac:dyDescent="0.2">
      <c r="A110" t="s">
        <v>55</v>
      </c>
      <c r="B110" s="1">
        <v>42312</v>
      </c>
      <c r="C110" t="s">
        <v>35</v>
      </c>
      <c r="D110" t="s">
        <v>31</v>
      </c>
      <c r="E110" t="s">
        <v>32</v>
      </c>
      <c r="F110">
        <v>21</v>
      </c>
      <c r="G110">
        <v>21</v>
      </c>
      <c r="H110" s="1">
        <v>42954</v>
      </c>
      <c r="I110">
        <v>0</v>
      </c>
      <c r="J110">
        <v>47</v>
      </c>
      <c r="K110">
        <v>13</v>
      </c>
      <c r="L110">
        <v>4</v>
      </c>
      <c r="M110">
        <v>68</v>
      </c>
      <c r="N110">
        <v>63</v>
      </c>
      <c r="O110">
        <v>87</v>
      </c>
      <c r="P110">
        <v>97</v>
      </c>
      <c r="Q110">
        <v>89</v>
      </c>
      <c r="R110">
        <v>0</v>
      </c>
      <c r="S110">
        <v>47</v>
      </c>
      <c r="T110">
        <v>56</v>
      </c>
      <c r="U110">
        <v>31</v>
      </c>
      <c r="V110">
        <v>11</v>
      </c>
      <c r="W110">
        <v>1</v>
      </c>
      <c r="X110">
        <v>50</v>
      </c>
      <c r="Y110">
        <v>0</v>
      </c>
      <c r="Z110">
        <v>0</v>
      </c>
      <c r="AA110">
        <v>72</v>
      </c>
      <c r="AB110">
        <v>0</v>
      </c>
      <c r="AC110">
        <v>40</v>
      </c>
    </row>
    <row r="111" spans="1:29" hidden="1" x14ac:dyDescent="0.2">
      <c r="A111" t="s">
        <v>55</v>
      </c>
      <c r="B111" s="1">
        <v>42312</v>
      </c>
      <c r="C111" t="s">
        <v>35</v>
      </c>
      <c r="D111" t="s">
        <v>31</v>
      </c>
      <c r="E111" t="s">
        <v>32</v>
      </c>
      <c r="F111">
        <v>24</v>
      </c>
      <c r="G111">
        <v>24</v>
      </c>
      <c r="H111" s="1">
        <v>43048</v>
      </c>
      <c r="I111">
        <v>2.2999999999999998</v>
      </c>
      <c r="J111">
        <v>100</v>
      </c>
      <c r="K111">
        <v>15</v>
      </c>
      <c r="L111">
        <v>5</v>
      </c>
      <c r="M111">
        <v>84</v>
      </c>
      <c r="N111">
        <v>81</v>
      </c>
      <c r="O111">
        <v>93</v>
      </c>
      <c r="P111">
        <v>99</v>
      </c>
      <c r="Q111">
        <v>96</v>
      </c>
      <c r="R111">
        <v>0</v>
      </c>
      <c r="S111">
        <v>66</v>
      </c>
      <c r="T111">
        <v>76</v>
      </c>
      <c r="U111">
        <v>59</v>
      </c>
      <c r="V111">
        <v>36</v>
      </c>
      <c r="W111">
        <v>2</v>
      </c>
      <c r="X111">
        <v>35</v>
      </c>
      <c r="Y111">
        <v>0</v>
      </c>
      <c r="Z111">
        <v>1</v>
      </c>
      <c r="AA111">
        <v>83</v>
      </c>
      <c r="AB111">
        <v>2</v>
      </c>
      <c r="AC111">
        <v>40</v>
      </c>
    </row>
    <row r="112" spans="1:29" hidden="1" x14ac:dyDescent="0.2">
      <c r="A112" t="s">
        <v>55</v>
      </c>
      <c r="B112" s="1">
        <v>42312</v>
      </c>
      <c r="C112" t="s">
        <v>35</v>
      </c>
      <c r="D112" t="s">
        <v>31</v>
      </c>
      <c r="E112" t="s">
        <v>32</v>
      </c>
      <c r="F112">
        <v>27</v>
      </c>
      <c r="G112">
        <v>27</v>
      </c>
      <c r="H112" s="1">
        <v>43138</v>
      </c>
      <c r="I112">
        <v>4</v>
      </c>
      <c r="J112">
        <v>185</v>
      </c>
      <c r="K112">
        <v>15</v>
      </c>
      <c r="L112">
        <v>5</v>
      </c>
      <c r="M112">
        <v>95</v>
      </c>
      <c r="N112">
        <v>90</v>
      </c>
      <c r="O112">
        <v>96</v>
      </c>
      <c r="P112">
        <v>99</v>
      </c>
      <c r="Q112">
        <v>96</v>
      </c>
      <c r="R112">
        <v>1</v>
      </c>
      <c r="S112">
        <v>80</v>
      </c>
      <c r="T112">
        <v>86</v>
      </c>
      <c r="U112">
        <v>73</v>
      </c>
      <c r="V112">
        <v>54</v>
      </c>
      <c r="W112">
        <v>2</v>
      </c>
      <c r="X112">
        <v>15</v>
      </c>
      <c r="Y112">
        <v>0</v>
      </c>
      <c r="Z112">
        <v>1</v>
      </c>
      <c r="AA112">
        <v>93</v>
      </c>
      <c r="AB112">
        <v>4</v>
      </c>
      <c r="AC112">
        <v>30</v>
      </c>
    </row>
    <row r="113" spans="1:29" x14ac:dyDescent="0.2">
      <c r="A113" t="s">
        <v>55</v>
      </c>
      <c r="B113" s="1">
        <v>42312</v>
      </c>
      <c r="C113" t="s">
        <v>35</v>
      </c>
      <c r="D113" t="s">
        <v>31</v>
      </c>
      <c r="E113" t="s">
        <v>32</v>
      </c>
      <c r="F113">
        <v>30</v>
      </c>
      <c r="G113">
        <v>30</v>
      </c>
      <c r="H113" s="1">
        <v>43226</v>
      </c>
      <c r="I113">
        <v>4</v>
      </c>
      <c r="J113">
        <v>321</v>
      </c>
      <c r="K113">
        <v>17</v>
      </c>
      <c r="L113">
        <v>5</v>
      </c>
      <c r="M113">
        <v>97</v>
      </c>
      <c r="N113">
        <v>94</v>
      </c>
      <c r="O113">
        <v>98</v>
      </c>
      <c r="P113">
        <v>99</v>
      </c>
      <c r="Q113">
        <v>99</v>
      </c>
      <c r="R113">
        <v>3</v>
      </c>
      <c r="S113">
        <v>96</v>
      </c>
      <c r="T113">
        <v>94</v>
      </c>
      <c r="U113">
        <v>94</v>
      </c>
      <c r="V113">
        <v>78</v>
      </c>
      <c r="W113">
        <v>5</v>
      </c>
      <c r="X113">
        <v>15</v>
      </c>
      <c r="Y113">
        <v>0</v>
      </c>
      <c r="Z113">
        <v>1</v>
      </c>
      <c r="AA113">
        <v>99</v>
      </c>
      <c r="AB113">
        <v>2</v>
      </c>
      <c r="AC113">
        <v>15</v>
      </c>
    </row>
    <row r="114" spans="1:29" hidden="1" x14ac:dyDescent="0.2">
      <c r="A114" t="s">
        <v>56</v>
      </c>
      <c r="B114" s="1">
        <v>42323</v>
      </c>
      <c r="C114" t="s">
        <v>30</v>
      </c>
      <c r="D114" t="s">
        <v>31</v>
      </c>
      <c r="E114" t="s">
        <v>32</v>
      </c>
      <c r="F114">
        <v>18</v>
      </c>
      <c r="G114">
        <v>18</v>
      </c>
      <c r="H114" s="1">
        <v>42870</v>
      </c>
      <c r="I114">
        <v>3</v>
      </c>
      <c r="J114">
        <v>87</v>
      </c>
      <c r="K114">
        <v>42</v>
      </c>
      <c r="L114">
        <v>4</v>
      </c>
      <c r="M114">
        <v>39</v>
      </c>
      <c r="N114">
        <v>46</v>
      </c>
      <c r="O114">
        <v>80</v>
      </c>
      <c r="P114">
        <v>96</v>
      </c>
      <c r="Q114">
        <v>78</v>
      </c>
      <c r="R114">
        <v>0</v>
      </c>
      <c r="S114">
        <v>29</v>
      </c>
      <c r="T114">
        <v>23</v>
      </c>
      <c r="U114">
        <v>25</v>
      </c>
      <c r="V114">
        <v>1</v>
      </c>
      <c r="W114">
        <v>2</v>
      </c>
      <c r="X114">
        <v>80</v>
      </c>
      <c r="Y114">
        <v>0</v>
      </c>
      <c r="Z114">
        <v>1</v>
      </c>
      <c r="AA114">
        <v>68</v>
      </c>
      <c r="AB114">
        <v>6</v>
      </c>
      <c r="AC114">
        <v>93</v>
      </c>
    </row>
    <row r="115" spans="1:29" hidden="1" x14ac:dyDescent="0.2">
      <c r="A115" t="s">
        <v>56</v>
      </c>
      <c r="B115" s="1">
        <v>42323</v>
      </c>
      <c r="C115" t="s">
        <v>30</v>
      </c>
      <c r="D115" t="s">
        <v>31</v>
      </c>
      <c r="E115" t="s">
        <v>32</v>
      </c>
      <c r="F115">
        <v>21</v>
      </c>
      <c r="G115">
        <v>21</v>
      </c>
      <c r="H115" s="1">
        <v>42965</v>
      </c>
      <c r="I115">
        <v>2</v>
      </c>
      <c r="J115">
        <v>120</v>
      </c>
      <c r="K115">
        <v>28</v>
      </c>
      <c r="L115">
        <v>5</v>
      </c>
      <c r="M115">
        <v>68</v>
      </c>
      <c r="N115">
        <v>63</v>
      </c>
      <c r="O115">
        <v>87</v>
      </c>
      <c r="P115">
        <v>97</v>
      </c>
      <c r="Q115">
        <v>89</v>
      </c>
      <c r="R115">
        <v>0</v>
      </c>
      <c r="S115">
        <v>47</v>
      </c>
      <c r="T115">
        <v>56</v>
      </c>
      <c r="U115">
        <v>31</v>
      </c>
      <c r="V115">
        <v>11</v>
      </c>
      <c r="W115">
        <v>2</v>
      </c>
      <c r="X115">
        <v>60</v>
      </c>
      <c r="Y115">
        <v>0</v>
      </c>
      <c r="Z115">
        <v>1</v>
      </c>
      <c r="AA115">
        <v>83</v>
      </c>
      <c r="AB115">
        <v>0</v>
      </c>
      <c r="AC115">
        <v>25</v>
      </c>
    </row>
    <row r="116" spans="1:29" hidden="1" x14ac:dyDescent="0.2">
      <c r="A116" t="s">
        <v>56</v>
      </c>
      <c r="B116" s="1">
        <v>42323</v>
      </c>
      <c r="C116" t="s">
        <v>30</v>
      </c>
      <c r="D116" t="s">
        <v>31</v>
      </c>
      <c r="E116" t="s">
        <v>32</v>
      </c>
      <c r="F116">
        <v>24</v>
      </c>
      <c r="G116">
        <v>24</v>
      </c>
      <c r="H116" s="1">
        <v>43054</v>
      </c>
      <c r="I116">
        <v>0</v>
      </c>
      <c r="J116">
        <v>164</v>
      </c>
      <c r="K116">
        <v>17</v>
      </c>
      <c r="L116">
        <v>5</v>
      </c>
      <c r="M116">
        <v>84</v>
      </c>
      <c r="N116">
        <v>81</v>
      </c>
      <c r="O116">
        <v>93</v>
      </c>
      <c r="P116">
        <v>99</v>
      </c>
      <c r="Q116">
        <v>96</v>
      </c>
      <c r="R116">
        <v>1</v>
      </c>
      <c r="S116">
        <v>66</v>
      </c>
      <c r="T116">
        <v>76</v>
      </c>
      <c r="U116">
        <v>59</v>
      </c>
      <c r="V116">
        <v>36</v>
      </c>
      <c r="W116">
        <v>3</v>
      </c>
      <c r="X116">
        <v>40</v>
      </c>
      <c r="Y116">
        <v>1</v>
      </c>
      <c r="Z116">
        <v>0</v>
      </c>
      <c r="AA116">
        <v>89</v>
      </c>
      <c r="AB116">
        <v>0</v>
      </c>
      <c r="AC116">
        <v>5</v>
      </c>
    </row>
    <row r="117" spans="1:29" hidden="1" x14ac:dyDescent="0.2">
      <c r="A117" t="s">
        <v>56</v>
      </c>
      <c r="B117" s="1">
        <v>42323</v>
      </c>
      <c r="C117" t="s">
        <v>30</v>
      </c>
      <c r="D117" t="s">
        <v>31</v>
      </c>
      <c r="E117" t="s">
        <v>32</v>
      </c>
      <c r="F117">
        <v>27</v>
      </c>
      <c r="G117">
        <v>27</v>
      </c>
      <c r="H117" s="1">
        <v>43146</v>
      </c>
      <c r="I117">
        <v>2.7</v>
      </c>
      <c r="J117">
        <v>308</v>
      </c>
      <c r="K117">
        <v>19</v>
      </c>
      <c r="L117">
        <v>5</v>
      </c>
      <c r="M117">
        <v>95</v>
      </c>
      <c r="N117">
        <v>90</v>
      </c>
      <c r="O117">
        <v>96</v>
      </c>
      <c r="P117">
        <v>99</v>
      </c>
      <c r="Q117">
        <v>96</v>
      </c>
      <c r="R117">
        <v>2</v>
      </c>
      <c r="S117">
        <v>80</v>
      </c>
      <c r="T117">
        <v>86</v>
      </c>
      <c r="U117">
        <v>73</v>
      </c>
      <c r="V117">
        <v>54</v>
      </c>
      <c r="W117">
        <v>5</v>
      </c>
      <c r="X117">
        <v>35</v>
      </c>
      <c r="Y117">
        <v>2</v>
      </c>
      <c r="Z117">
        <v>1</v>
      </c>
      <c r="AA117">
        <v>97</v>
      </c>
      <c r="AB117">
        <v>7</v>
      </c>
      <c r="AC117">
        <v>20</v>
      </c>
    </row>
    <row r="118" spans="1:29" x14ac:dyDescent="0.2">
      <c r="A118" t="s">
        <v>56</v>
      </c>
      <c r="B118" s="1">
        <v>42323</v>
      </c>
      <c r="C118" t="s">
        <v>30</v>
      </c>
      <c r="D118" t="s">
        <v>31</v>
      </c>
      <c r="E118" t="s">
        <v>32</v>
      </c>
      <c r="F118">
        <v>30</v>
      </c>
      <c r="G118">
        <v>30</v>
      </c>
      <c r="H118" s="1">
        <v>43235</v>
      </c>
      <c r="I118">
        <v>6.7</v>
      </c>
      <c r="J118">
        <v>424</v>
      </c>
      <c r="K118">
        <v>16</v>
      </c>
      <c r="L118">
        <v>5</v>
      </c>
      <c r="M118">
        <v>97</v>
      </c>
      <c r="N118">
        <v>94</v>
      </c>
      <c r="O118">
        <v>98</v>
      </c>
      <c r="P118">
        <v>99</v>
      </c>
      <c r="Q118">
        <v>99</v>
      </c>
      <c r="R118">
        <v>2</v>
      </c>
      <c r="S118">
        <v>96</v>
      </c>
      <c r="T118">
        <v>94</v>
      </c>
      <c r="U118">
        <v>94</v>
      </c>
      <c r="V118">
        <v>78</v>
      </c>
      <c r="W118">
        <v>7</v>
      </c>
      <c r="X118">
        <v>20</v>
      </c>
      <c r="Y118">
        <v>7</v>
      </c>
      <c r="Z118">
        <v>1</v>
      </c>
      <c r="AA118">
        <v>99</v>
      </c>
      <c r="AB118">
        <v>6</v>
      </c>
      <c r="AC118">
        <v>11</v>
      </c>
    </row>
    <row r="119" spans="1:29" hidden="1" x14ac:dyDescent="0.2">
      <c r="A119" t="s">
        <v>57</v>
      </c>
      <c r="B119" s="1">
        <v>42337</v>
      </c>
      <c r="C119" t="s">
        <v>30</v>
      </c>
      <c r="D119" t="s">
        <v>31</v>
      </c>
      <c r="E119" t="s">
        <v>32</v>
      </c>
      <c r="F119">
        <v>18</v>
      </c>
      <c r="G119">
        <v>18</v>
      </c>
      <c r="H119" s="1">
        <v>42884</v>
      </c>
      <c r="I119">
        <v>2</v>
      </c>
      <c r="J119">
        <v>116</v>
      </c>
      <c r="K119">
        <v>51</v>
      </c>
      <c r="L119">
        <v>3</v>
      </c>
      <c r="M119">
        <v>39</v>
      </c>
      <c r="N119">
        <v>46</v>
      </c>
      <c r="O119">
        <v>80</v>
      </c>
      <c r="P119">
        <v>96</v>
      </c>
      <c r="Q119">
        <v>78</v>
      </c>
      <c r="R119">
        <v>2</v>
      </c>
      <c r="S119">
        <v>29</v>
      </c>
      <c r="T119">
        <v>23</v>
      </c>
      <c r="U119">
        <v>25</v>
      </c>
      <c r="V119">
        <v>1</v>
      </c>
      <c r="W119">
        <v>0</v>
      </c>
      <c r="X119">
        <v>45</v>
      </c>
      <c r="Y119">
        <v>0</v>
      </c>
      <c r="Z119">
        <v>1</v>
      </c>
      <c r="AA119">
        <v>68</v>
      </c>
      <c r="AB119">
        <v>2</v>
      </c>
      <c r="AC119">
        <v>85</v>
      </c>
    </row>
    <row r="120" spans="1:29" hidden="1" x14ac:dyDescent="0.2">
      <c r="A120" t="s">
        <v>57</v>
      </c>
      <c r="B120" s="1">
        <v>42337</v>
      </c>
      <c r="C120" t="s">
        <v>30</v>
      </c>
      <c r="D120" t="s">
        <v>31</v>
      </c>
      <c r="E120" t="s">
        <v>32</v>
      </c>
      <c r="F120">
        <v>21</v>
      </c>
      <c r="G120">
        <v>21</v>
      </c>
      <c r="H120" s="1">
        <v>42976</v>
      </c>
      <c r="I120">
        <v>5</v>
      </c>
      <c r="J120">
        <v>277</v>
      </c>
      <c r="K120">
        <v>62</v>
      </c>
      <c r="L120">
        <v>4</v>
      </c>
      <c r="M120">
        <v>68</v>
      </c>
      <c r="N120">
        <v>63</v>
      </c>
      <c r="O120">
        <v>87</v>
      </c>
      <c r="P120">
        <v>97</v>
      </c>
      <c r="Q120">
        <v>89</v>
      </c>
      <c r="R120">
        <v>4</v>
      </c>
      <c r="S120">
        <v>47</v>
      </c>
      <c r="T120">
        <v>56</v>
      </c>
      <c r="U120">
        <v>31</v>
      </c>
      <c r="V120">
        <v>11</v>
      </c>
      <c r="W120">
        <v>5</v>
      </c>
      <c r="X120">
        <v>80</v>
      </c>
      <c r="Y120">
        <v>3</v>
      </c>
      <c r="Z120">
        <v>1</v>
      </c>
      <c r="AA120">
        <v>83</v>
      </c>
      <c r="AB120">
        <v>12</v>
      </c>
      <c r="AC120">
        <v>90</v>
      </c>
    </row>
    <row r="121" spans="1:29" hidden="1" x14ac:dyDescent="0.2">
      <c r="A121" t="s">
        <v>57</v>
      </c>
      <c r="B121" s="1">
        <v>42337</v>
      </c>
      <c r="C121" t="s">
        <v>30</v>
      </c>
      <c r="D121" t="s">
        <v>31</v>
      </c>
      <c r="E121" t="s">
        <v>32</v>
      </c>
      <c r="F121">
        <v>24</v>
      </c>
      <c r="G121">
        <v>24</v>
      </c>
      <c r="H121" s="1">
        <v>43068</v>
      </c>
      <c r="I121">
        <v>6</v>
      </c>
      <c r="J121">
        <v>456</v>
      </c>
      <c r="K121">
        <v>68</v>
      </c>
      <c r="L121">
        <v>5</v>
      </c>
      <c r="M121">
        <v>84</v>
      </c>
      <c r="N121">
        <v>81</v>
      </c>
      <c r="O121">
        <v>93</v>
      </c>
      <c r="P121">
        <v>99</v>
      </c>
      <c r="Q121">
        <v>96</v>
      </c>
      <c r="R121">
        <v>4</v>
      </c>
      <c r="S121">
        <v>66</v>
      </c>
      <c r="T121">
        <v>76</v>
      </c>
      <c r="U121">
        <v>59</v>
      </c>
      <c r="V121">
        <v>36</v>
      </c>
      <c r="W121">
        <v>8</v>
      </c>
      <c r="X121">
        <v>75</v>
      </c>
      <c r="Y121">
        <v>5</v>
      </c>
      <c r="Z121">
        <v>1</v>
      </c>
      <c r="AA121">
        <v>89</v>
      </c>
      <c r="AB121">
        <v>26</v>
      </c>
      <c r="AC121">
        <v>87</v>
      </c>
    </row>
    <row r="122" spans="1:29" hidden="1" x14ac:dyDescent="0.2">
      <c r="A122" t="s">
        <v>57</v>
      </c>
      <c r="B122" s="1">
        <v>42337</v>
      </c>
      <c r="C122" t="s">
        <v>30</v>
      </c>
      <c r="D122" t="s">
        <v>31</v>
      </c>
      <c r="E122" t="s">
        <v>32</v>
      </c>
      <c r="F122">
        <v>27</v>
      </c>
      <c r="G122">
        <v>27</v>
      </c>
      <c r="H122" s="1">
        <v>43159</v>
      </c>
      <c r="I122">
        <v>8.3000000000000007</v>
      </c>
      <c r="J122">
        <v>544</v>
      </c>
      <c r="K122">
        <v>71</v>
      </c>
      <c r="L122">
        <v>5</v>
      </c>
      <c r="M122">
        <v>90</v>
      </c>
      <c r="N122">
        <v>91</v>
      </c>
      <c r="O122">
        <v>96</v>
      </c>
      <c r="P122">
        <v>99</v>
      </c>
      <c r="Q122">
        <v>99</v>
      </c>
      <c r="R122">
        <v>4</v>
      </c>
      <c r="S122">
        <v>81</v>
      </c>
      <c r="T122">
        <v>83</v>
      </c>
      <c r="U122">
        <v>64</v>
      </c>
      <c r="V122">
        <v>51</v>
      </c>
      <c r="W122">
        <v>13</v>
      </c>
      <c r="X122">
        <v>78</v>
      </c>
      <c r="Y122">
        <v>2</v>
      </c>
      <c r="Z122">
        <v>1</v>
      </c>
      <c r="AA122">
        <v>95</v>
      </c>
      <c r="AB122">
        <v>26</v>
      </c>
      <c r="AC122">
        <v>70</v>
      </c>
    </row>
    <row r="123" spans="1:29" x14ac:dyDescent="0.2">
      <c r="A123" t="s">
        <v>57</v>
      </c>
      <c r="B123" s="1">
        <v>42337</v>
      </c>
      <c r="C123" t="s">
        <v>30</v>
      </c>
      <c r="D123" t="s">
        <v>31</v>
      </c>
      <c r="E123" t="s">
        <v>32</v>
      </c>
      <c r="F123">
        <v>30</v>
      </c>
      <c r="G123">
        <v>30</v>
      </c>
      <c r="H123" s="1">
        <v>43249</v>
      </c>
      <c r="I123">
        <v>11</v>
      </c>
      <c r="J123">
        <v>633</v>
      </c>
      <c r="K123">
        <v>70</v>
      </c>
      <c r="L123">
        <v>5</v>
      </c>
      <c r="M123">
        <v>97</v>
      </c>
      <c r="N123">
        <v>94</v>
      </c>
      <c r="O123">
        <v>98</v>
      </c>
      <c r="P123">
        <v>99</v>
      </c>
      <c r="Q123">
        <v>99</v>
      </c>
      <c r="R123">
        <v>4</v>
      </c>
      <c r="S123">
        <v>96</v>
      </c>
      <c r="T123">
        <v>94</v>
      </c>
      <c r="U123">
        <v>94</v>
      </c>
      <c r="V123">
        <v>78</v>
      </c>
      <c r="W123">
        <v>22</v>
      </c>
      <c r="X123">
        <v>85</v>
      </c>
      <c r="Y123">
        <v>7</v>
      </c>
      <c r="Z123">
        <v>1</v>
      </c>
      <c r="AA123">
        <v>99</v>
      </c>
      <c r="AB123">
        <v>33</v>
      </c>
      <c r="AC123">
        <v>50</v>
      </c>
    </row>
    <row r="124" spans="1:29" hidden="1" x14ac:dyDescent="0.2">
      <c r="A124" t="s">
        <v>58</v>
      </c>
      <c r="B124" s="1">
        <v>42341</v>
      </c>
      <c r="C124" t="s">
        <v>35</v>
      </c>
      <c r="D124" t="s">
        <v>31</v>
      </c>
      <c r="E124" t="s">
        <v>32</v>
      </c>
      <c r="F124">
        <v>18</v>
      </c>
      <c r="G124">
        <v>18</v>
      </c>
      <c r="H124" s="1">
        <v>42898</v>
      </c>
      <c r="I124">
        <v>0</v>
      </c>
      <c r="J124">
        <v>46</v>
      </c>
      <c r="K124">
        <v>35</v>
      </c>
      <c r="L124">
        <v>1</v>
      </c>
      <c r="M124">
        <v>39</v>
      </c>
      <c r="N124">
        <v>46</v>
      </c>
      <c r="O124">
        <v>80</v>
      </c>
      <c r="P124">
        <v>96</v>
      </c>
      <c r="Q124">
        <v>78</v>
      </c>
      <c r="R124">
        <v>0</v>
      </c>
      <c r="S124">
        <v>29</v>
      </c>
      <c r="T124">
        <v>23</v>
      </c>
      <c r="U124">
        <v>25</v>
      </c>
      <c r="V124">
        <v>1</v>
      </c>
      <c r="W124">
        <v>0</v>
      </c>
      <c r="X124">
        <v>45</v>
      </c>
      <c r="Y124">
        <v>0</v>
      </c>
      <c r="Z124">
        <v>0</v>
      </c>
      <c r="AA124">
        <v>49</v>
      </c>
      <c r="AB124">
        <v>0</v>
      </c>
      <c r="AC124">
        <v>75</v>
      </c>
    </row>
    <row r="125" spans="1:29" hidden="1" x14ac:dyDescent="0.2">
      <c r="A125" t="s">
        <v>58</v>
      </c>
      <c r="B125" s="1">
        <v>42341</v>
      </c>
      <c r="C125" t="s">
        <v>35</v>
      </c>
      <c r="D125" t="s">
        <v>31</v>
      </c>
      <c r="E125" t="s">
        <v>32</v>
      </c>
      <c r="F125">
        <v>21</v>
      </c>
      <c r="G125">
        <v>21</v>
      </c>
      <c r="H125" s="1">
        <v>42994</v>
      </c>
      <c r="I125">
        <v>0</v>
      </c>
      <c r="J125">
        <v>88</v>
      </c>
      <c r="K125">
        <v>31</v>
      </c>
      <c r="L125">
        <v>2</v>
      </c>
      <c r="M125">
        <v>68</v>
      </c>
      <c r="N125">
        <v>63</v>
      </c>
      <c r="O125">
        <v>87</v>
      </c>
      <c r="P125">
        <v>97</v>
      </c>
      <c r="Q125">
        <v>89</v>
      </c>
      <c r="R125">
        <v>0</v>
      </c>
      <c r="S125">
        <v>47</v>
      </c>
      <c r="T125">
        <v>56</v>
      </c>
      <c r="U125">
        <v>31</v>
      </c>
      <c r="V125">
        <v>11</v>
      </c>
      <c r="W125">
        <v>0</v>
      </c>
      <c r="X125">
        <v>25</v>
      </c>
      <c r="Y125">
        <v>0</v>
      </c>
      <c r="Z125">
        <v>0</v>
      </c>
      <c r="AA125">
        <v>72</v>
      </c>
      <c r="AB125">
        <v>0</v>
      </c>
      <c r="AC125">
        <v>40</v>
      </c>
    </row>
    <row r="126" spans="1:29" hidden="1" x14ac:dyDescent="0.2">
      <c r="A126" t="s">
        <v>58</v>
      </c>
      <c r="B126" s="1">
        <v>42341</v>
      </c>
      <c r="C126" t="s">
        <v>35</v>
      </c>
      <c r="D126" t="s">
        <v>31</v>
      </c>
      <c r="E126" t="s">
        <v>32</v>
      </c>
      <c r="F126">
        <v>24</v>
      </c>
      <c r="G126">
        <v>24</v>
      </c>
      <c r="H126" s="1">
        <v>43073</v>
      </c>
      <c r="I126">
        <v>2</v>
      </c>
      <c r="J126">
        <v>136</v>
      </c>
      <c r="K126">
        <v>22</v>
      </c>
      <c r="L126">
        <v>2</v>
      </c>
      <c r="M126">
        <v>84</v>
      </c>
      <c r="N126">
        <v>81</v>
      </c>
      <c r="O126">
        <v>93</v>
      </c>
      <c r="P126">
        <v>99</v>
      </c>
      <c r="Q126">
        <v>96</v>
      </c>
      <c r="R126">
        <v>0</v>
      </c>
      <c r="S126">
        <v>66</v>
      </c>
      <c r="T126">
        <v>76</v>
      </c>
      <c r="U126">
        <v>59</v>
      </c>
      <c r="V126">
        <v>36</v>
      </c>
      <c r="W126">
        <v>1</v>
      </c>
      <c r="X126">
        <v>25</v>
      </c>
      <c r="Y126">
        <v>1</v>
      </c>
      <c r="Z126">
        <v>1</v>
      </c>
      <c r="AA126">
        <v>83</v>
      </c>
      <c r="AB126">
        <v>7</v>
      </c>
      <c r="AC126">
        <v>65</v>
      </c>
    </row>
    <row r="127" spans="1:29" hidden="1" x14ac:dyDescent="0.2">
      <c r="A127" t="s">
        <v>58</v>
      </c>
      <c r="B127" s="1">
        <v>42341</v>
      </c>
      <c r="C127" t="s">
        <v>35</v>
      </c>
      <c r="D127" t="s">
        <v>31</v>
      </c>
      <c r="E127" t="s">
        <v>32</v>
      </c>
      <c r="F127">
        <v>27</v>
      </c>
      <c r="G127">
        <v>27</v>
      </c>
      <c r="H127" s="1">
        <v>43164</v>
      </c>
      <c r="I127">
        <v>2.7</v>
      </c>
      <c r="J127">
        <v>195</v>
      </c>
      <c r="K127">
        <v>16</v>
      </c>
      <c r="L127">
        <v>2</v>
      </c>
      <c r="M127">
        <v>95</v>
      </c>
      <c r="N127">
        <v>90</v>
      </c>
      <c r="O127">
        <v>96</v>
      </c>
      <c r="P127">
        <v>99</v>
      </c>
      <c r="Q127">
        <v>96</v>
      </c>
      <c r="R127">
        <v>0</v>
      </c>
      <c r="S127">
        <v>80</v>
      </c>
      <c r="T127">
        <v>86</v>
      </c>
      <c r="U127">
        <v>73</v>
      </c>
      <c r="V127">
        <v>54</v>
      </c>
      <c r="W127">
        <v>1</v>
      </c>
      <c r="X127">
        <v>10</v>
      </c>
      <c r="Y127">
        <v>1</v>
      </c>
      <c r="Z127">
        <v>1</v>
      </c>
      <c r="AA127">
        <v>93</v>
      </c>
      <c r="AB127">
        <v>12</v>
      </c>
      <c r="AC127">
        <v>50</v>
      </c>
    </row>
    <row r="128" spans="1:29" x14ac:dyDescent="0.2">
      <c r="A128" t="s">
        <v>58</v>
      </c>
      <c r="B128" s="1">
        <v>42341</v>
      </c>
      <c r="C128" t="s">
        <v>35</v>
      </c>
      <c r="D128" t="s">
        <v>31</v>
      </c>
      <c r="E128" t="s">
        <v>32</v>
      </c>
      <c r="F128">
        <v>30</v>
      </c>
      <c r="G128">
        <v>30</v>
      </c>
      <c r="H128" s="1">
        <v>43255</v>
      </c>
      <c r="I128">
        <v>0</v>
      </c>
      <c r="J128">
        <v>254</v>
      </c>
      <c r="K128">
        <v>11</v>
      </c>
      <c r="L128">
        <v>2</v>
      </c>
      <c r="M128">
        <v>97</v>
      </c>
      <c r="N128">
        <v>94</v>
      </c>
      <c r="O128">
        <v>98</v>
      </c>
      <c r="P128">
        <v>99</v>
      </c>
      <c r="Q128">
        <v>99</v>
      </c>
      <c r="R128">
        <v>0</v>
      </c>
      <c r="S128">
        <v>96</v>
      </c>
      <c r="T128">
        <v>94</v>
      </c>
      <c r="U128">
        <v>94</v>
      </c>
      <c r="V128">
        <v>78</v>
      </c>
      <c r="W128">
        <v>5</v>
      </c>
      <c r="X128">
        <v>15</v>
      </c>
      <c r="Y128">
        <v>2</v>
      </c>
      <c r="Z128">
        <v>0</v>
      </c>
      <c r="AA128">
        <v>99</v>
      </c>
      <c r="AB128">
        <v>0</v>
      </c>
      <c r="AC128">
        <v>5</v>
      </c>
    </row>
    <row r="129" spans="1:29" hidden="1" x14ac:dyDescent="0.2">
      <c r="A129" t="s">
        <v>59</v>
      </c>
      <c r="B129" s="1">
        <v>42341</v>
      </c>
      <c r="C129" t="s">
        <v>35</v>
      </c>
      <c r="D129" t="s">
        <v>31</v>
      </c>
      <c r="E129" t="s">
        <v>32</v>
      </c>
      <c r="F129">
        <v>18</v>
      </c>
      <c r="G129">
        <v>18</v>
      </c>
      <c r="H129" s="1">
        <v>42895</v>
      </c>
      <c r="I129">
        <v>0</v>
      </c>
      <c r="J129">
        <v>101</v>
      </c>
      <c r="K129">
        <v>60</v>
      </c>
      <c r="L129">
        <v>4</v>
      </c>
      <c r="M129">
        <v>39</v>
      </c>
      <c r="N129">
        <v>46</v>
      </c>
      <c r="O129">
        <v>80</v>
      </c>
      <c r="P129">
        <v>96</v>
      </c>
      <c r="Q129">
        <v>78</v>
      </c>
      <c r="R129">
        <v>2</v>
      </c>
      <c r="S129">
        <v>29</v>
      </c>
      <c r="T129">
        <v>23</v>
      </c>
      <c r="U129">
        <v>25</v>
      </c>
      <c r="V129">
        <v>1</v>
      </c>
      <c r="W129">
        <v>1</v>
      </c>
      <c r="X129">
        <v>65</v>
      </c>
      <c r="Y129">
        <v>5</v>
      </c>
      <c r="Z129">
        <v>0</v>
      </c>
      <c r="AA129">
        <v>49</v>
      </c>
      <c r="AB129">
        <v>0</v>
      </c>
      <c r="AC129">
        <v>75</v>
      </c>
    </row>
    <row r="130" spans="1:29" hidden="1" x14ac:dyDescent="0.2">
      <c r="A130" t="s">
        <v>59</v>
      </c>
      <c r="B130" s="1">
        <v>42341</v>
      </c>
      <c r="C130" t="s">
        <v>35</v>
      </c>
      <c r="D130" t="s">
        <v>31</v>
      </c>
      <c r="E130" t="s">
        <v>32</v>
      </c>
      <c r="F130">
        <v>21</v>
      </c>
      <c r="G130">
        <v>21</v>
      </c>
      <c r="H130" s="1">
        <v>42996</v>
      </c>
      <c r="I130">
        <v>2.2999999999999998</v>
      </c>
      <c r="J130">
        <v>472</v>
      </c>
      <c r="K130">
        <v>97</v>
      </c>
      <c r="L130">
        <v>5</v>
      </c>
      <c r="M130">
        <v>68</v>
      </c>
      <c r="N130">
        <v>63</v>
      </c>
      <c r="O130">
        <v>87</v>
      </c>
      <c r="P130">
        <v>97</v>
      </c>
      <c r="Q130">
        <v>89</v>
      </c>
      <c r="R130">
        <v>2</v>
      </c>
      <c r="S130">
        <v>47</v>
      </c>
      <c r="T130">
        <v>56</v>
      </c>
      <c r="U130">
        <v>31</v>
      </c>
      <c r="V130">
        <v>11</v>
      </c>
      <c r="W130">
        <v>5</v>
      </c>
      <c r="X130">
        <v>80</v>
      </c>
      <c r="Y130">
        <v>12</v>
      </c>
      <c r="Z130">
        <v>1</v>
      </c>
      <c r="AA130">
        <v>72</v>
      </c>
      <c r="AB130">
        <v>10</v>
      </c>
      <c r="AC130">
        <v>93</v>
      </c>
    </row>
    <row r="131" spans="1:29" hidden="1" x14ac:dyDescent="0.2">
      <c r="A131" t="s">
        <v>59</v>
      </c>
      <c r="B131" s="1">
        <v>42341</v>
      </c>
      <c r="C131" t="s">
        <v>35</v>
      </c>
      <c r="D131" t="s">
        <v>31</v>
      </c>
      <c r="E131" t="s">
        <v>32</v>
      </c>
      <c r="F131">
        <v>24</v>
      </c>
      <c r="G131">
        <v>24</v>
      </c>
      <c r="H131" s="1">
        <v>43087</v>
      </c>
      <c r="I131">
        <v>2.7</v>
      </c>
      <c r="J131">
        <v>525</v>
      </c>
      <c r="K131">
        <v>92</v>
      </c>
      <c r="L131">
        <v>5</v>
      </c>
      <c r="M131">
        <v>84</v>
      </c>
      <c r="N131">
        <v>81</v>
      </c>
      <c r="O131">
        <v>93</v>
      </c>
      <c r="P131">
        <v>99</v>
      </c>
      <c r="Q131">
        <v>96</v>
      </c>
      <c r="R131">
        <v>3</v>
      </c>
      <c r="S131">
        <v>66</v>
      </c>
      <c r="T131">
        <v>76</v>
      </c>
      <c r="U131">
        <v>59</v>
      </c>
      <c r="V131">
        <v>36</v>
      </c>
      <c r="W131">
        <v>7</v>
      </c>
      <c r="X131">
        <v>70</v>
      </c>
      <c r="Y131">
        <v>13</v>
      </c>
      <c r="Z131">
        <v>1</v>
      </c>
      <c r="AA131">
        <v>83</v>
      </c>
      <c r="AB131">
        <v>15</v>
      </c>
      <c r="AC131">
        <v>84</v>
      </c>
    </row>
    <row r="132" spans="1:29" hidden="1" x14ac:dyDescent="0.2">
      <c r="A132" t="s">
        <v>59</v>
      </c>
      <c r="B132" s="1">
        <v>42341</v>
      </c>
      <c r="C132" t="s">
        <v>35</v>
      </c>
      <c r="D132" t="s">
        <v>31</v>
      </c>
      <c r="E132" t="s">
        <v>32</v>
      </c>
      <c r="F132">
        <v>27</v>
      </c>
      <c r="G132">
        <v>27</v>
      </c>
      <c r="H132" s="1">
        <v>43185</v>
      </c>
      <c r="I132">
        <v>3.7</v>
      </c>
      <c r="J132">
        <v>541</v>
      </c>
      <c r="K132">
        <v>78</v>
      </c>
      <c r="L132">
        <v>5</v>
      </c>
      <c r="M132">
        <v>95</v>
      </c>
      <c r="N132">
        <v>90</v>
      </c>
      <c r="O132">
        <v>96</v>
      </c>
      <c r="P132">
        <v>99</v>
      </c>
      <c r="Q132">
        <v>96</v>
      </c>
      <c r="R132">
        <v>4</v>
      </c>
      <c r="S132">
        <v>80</v>
      </c>
      <c r="T132">
        <v>86</v>
      </c>
      <c r="U132">
        <v>73</v>
      </c>
      <c r="V132">
        <v>54</v>
      </c>
      <c r="W132">
        <v>10</v>
      </c>
      <c r="X132">
        <v>60</v>
      </c>
      <c r="Y132">
        <v>14</v>
      </c>
      <c r="Z132">
        <v>1</v>
      </c>
      <c r="AA132">
        <v>93</v>
      </c>
      <c r="AB132">
        <v>8</v>
      </c>
      <c r="AC132">
        <v>42</v>
      </c>
    </row>
    <row r="133" spans="1:29" hidden="1" x14ac:dyDescent="0.2">
      <c r="A133" t="s">
        <v>60</v>
      </c>
      <c r="B133" s="1">
        <v>42357</v>
      </c>
      <c r="C133" t="s">
        <v>30</v>
      </c>
      <c r="D133" t="s">
        <v>31</v>
      </c>
      <c r="E133" t="s">
        <v>32</v>
      </c>
      <c r="F133">
        <v>18</v>
      </c>
      <c r="G133">
        <v>18</v>
      </c>
      <c r="H133" s="1">
        <v>42905</v>
      </c>
      <c r="I133">
        <v>0</v>
      </c>
      <c r="J133">
        <v>142</v>
      </c>
      <c r="K133">
        <v>60</v>
      </c>
      <c r="L133">
        <v>2</v>
      </c>
      <c r="M133">
        <v>39</v>
      </c>
      <c r="N133">
        <v>46</v>
      </c>
      <c r="O133">
        <v>80</v>
      </c>
      <c r="P133">
        <v>96</v>
      </c>
      <c r="Q133">
        <v>78</v>
      </c>
      <c r="R133">
        <v>0</v>
      </c>
      <c r="S133">
        <v>29</v>
      </c>
      <c r="T133">
        <v>23</v>
      </c>
      <c r="U133">
        <v>25</v>
      </c>
      <c r="V133">
        <v>1</v>
      </c>
      <c r="W133">
        <v>1</v>
      </c>
      <c r="X133">
        <v>65</v>
      </c>
      <c r="Y133">
        <v>0</v>
      </c>
      <c r="Z133">
        <v>0</v>
      </c>
      <c r="AA133">
        <v>68</v>
      </c>
      <c r="AB133">
        <v>0</v>
      </c>
      <c r="AC133">
        <v>60</v>
      </c>
    </row>
    <row r="134" spans="1:29" hidden="1" x14ac:dyDescent="0.2">
      <c r="A134" t="s">
        <v>60</v>
      </c>
      <c r="B134" s="1">
        <v>42357</v>
      </c>
      <c r="C134" t="s">
        <v>30</v>
      </c>
      <c r="D134" t="s">
        <v>31</v>
      </c>
      <c r="E134" t="s">
        <v>32</v>
      </c>
      <c r="F134">
        <v>21</v>
      </c>
      <c r="G134">
        <v>21</v>
      </c>
      <c r="H134" s="1">
        <v>43004</v>
      </c>
      <c r="I134">
        <v>0</v>
      </c>
      <c r="J134">
        <v>208</v>
      </c>
      <c r="K134">
        <v>47</v>
      </c>
      <c r="L134">
        <v>2</v>
      </c>
      <c r="M134">
        <v>68</v>
      </c>
      <c r="N134">
        <v>63</v>
      </c>
      <c r="O134">
        <v>87</v>
      </c>
      <c r="P134">
        <v>97</v>
      </c>
      <c r="Q134">
        <v>89</v>
      </c>
      <c r="R134">
        <v>0</v>
      </c>
      <c r="S134">
        <v>47</v>
      </c>
      <c r="T134">
        <v>56</v>
      </c>
      <c r="U134">
        <v>31</v>
      </c>
      <c r="V134">
        <v>11</v>
      </c>
      <c r="W134">
        <v>1</v>
      </c>
      <c r="X134">
        <v>50</v>
      </c>
      <c r="Y134">
        <v>0</v>
      </c>
      <c r="Z134">
        <v>0</v>
      </c>
      <c r="AA134">
        <v>83</v>
      </c>
      <c r="AB134">
        <v>0</v>
      </c>
      <c r="AC134">
        <v>25</v>
      </c>
    </row>
    <row r="135" spans="1:29" hidden="1" x14ac:dyDescent="0.2">
      <c r="A135" t="s">
        <v>60</v>
      </c>
      <c r="B135" s="1">
        <v>42357</v>
      </c>
      <c r="C135" t="s">
        <v>30</v>
      </c>
      <c r="D135" t="s">
        <v>31</v>
      </c>
      <c r="E135" t="s">
        <v>32</v>
      </c>
      <c r="F135">
        <v>24</v>
      </c>
      <c r="G135">
        <v>24</v>
      </c>
      <c r="H135" s="1">
        <v>43088</v>
      </c>
      <c r="I135">
        <v>0</v>
      </c>
      <c r="J135">
        <v>312</v>
      </c>
      <c r="K135">
        <v>39</v>
      </c>
      <c r="L135">
        <v>2</v>
      </c>
      <c r="M135">
        <v>84</v>
      </c>
      <c r="N135">
        <v>81</v>
      </c>
      <c r="O135">
        <v>93</v>
      </c>
      <c r="P135">
        <v>99</v>
      </c>
      <c r="Q135">
        <v>96</v>
      </c>
      <c r="R135">
        <v>1</v>
      </c>
      <c r="S135">
        <v>66</v>
      </c>
      <c r="T135">
        <v>76</v>
      </c>
      <c r="U135">
        <v>59</v>
      </c>
      <c r="V135">
        <v>36</v>
      </c>
      <c r="W135">
        <v>3</v>
      </c>
      <c r="X135">
        <v>40</v>
      </c>
      <c r="Y135">
        <v>0</v>
      </c>
      <c r="Z135">
        <v>0</v>
      </c>
      <c r="AA135">
        <v>89</v>
      </c>
      <c r="AB135">
        <v>0</v>
      </c>
      <c r="AC135">
        <v>5</v>
      </c>
    </row>
    <row r="136" spans="1:29" x14ac:dyDescent="0.2">
      <c r="A136" t="s">
        <v>60</v>
      </c>
      <c r="B136" s="1">
        <v>42357</v>
      </c>
      <c r="C136" t="s">
        <v>30</v>
      </c>
      <c r="D136" t="s">
        <v>31</v>
      </c>
      <c r="E136" t="s">
        <v>32</v>
      </c>
      <c r="F136">
        <v>30</v>
      </c>
      <c r="G136">
        <v>30</v>
      </c>
      <c r="H136" s="1">
        <v>43277</v>
      </c>
      <c r="I136">
        <v>0</v>
      </c>
      <c r="J136">
        <v>517</v>
      </c>
      <c r="K136">
        <v>28</v>
      </c>
      <c r="L136">
        <v>3</v>
      </c>
      <c r="M136">
        <v>97</v>
      </c>
      <c r="N136">
        <v>94</v>
      </c>
      <c r="O136">
        <v>98</v>
      </c>
      <c r="P136">
        <v>99</v>
      </c>
      <c r="Q136">
        <v>99</v>
      </c>
      <c r="R136">
        <v>1</v>
      </c>
      <c r="S136">
        <v>96</v>
      </c>
      <c r="T136">
        <v>94</v>
      </c>
      <c r="U136">
        <v>94</v>
      </c>
      <c r="V136">
        <v>78</v>
      </c>
      <c r="W136">
        <v>8</v>
      </c>
      <c r="X136">
        <v>23</v>
      </c>
      <c r="Y136">
        <v>6</v>
      </c>
      <c r="Z136">
        <v>0</v>
      </c>
      <c r="AA136">
        <v>99</v>
      </c>
      <c r="AB136">
        <v>0</v>
      </c>
      <c r="AC136">
        <v>0</v>
      </c>
    </row>
    <row r="137" spans="1:29" hidden="1" x14ac:dyDescent="0.2">
      <c r="A137" t="s">
        <v>60</v>
      </c>
      <c r="B137" s="1">
        <v>42357</v>
      </c>
      <c r="C137" t="s">
        <v>30</v>
      </c>
      <c r="D137" t="s">
        <v>31</v>
      </c>
      <c r="E137" t="s">
        <v>32</v>
      </c>
      <c r="F137">
        <v>27</v>
      </c>
      <c r="G137">
        <v>27</v>
      </c>
      <c r="H137" s="1">
        <v>43181</v>
      </c>
      <c r="I137">
        <v>3</v>
      </c>
      <c r="J137">
        <v>480</v>
      </c>
      <c r="K137">
        <v>43</v>
      </c>
      <c r="L137">
        <v>3</v>
      </c>
      <c r="M137">
        <v>95</v>
      </c>
      <c r="N137">
        <v>90</v>
      </c>
      <c r="O137">
        <v>96</v>
      </c>
      <c r="P137">
        <v>99</v>
      </c>
      <c r="Q137">
        <v>96</v>
      </c>
      <c r="R137">
        <v>2</v>
      </c>
      <c r="S137">
        <v>80</v>
      </c>
      <c r="T137">
        <v>86</v>
      </c>
      <c r="U137">
        <v>73</v>
      </c>
      <c r="V137">
        <v>54</v>
      </c>
      <c r="W137">
        <v>4</v>
      </c>
      <c r="X137">
        <v>30</v>
      </c>
      <c r="Y137">
        <v>6</v>
      </c>
      <c r="Z137">
        <v>1</v>
      </c>
      <c r="AA137">
        <v>97</v>
      </c>
      <c r="AB137">
        <v>6</v>
      </c>
      <c r="AC137">
        <v>19</v>
      </c>
    </row>
    <row r="138" spans="1:29" hidden="1" x14ac:dyDescent="0.2">
      <c r="A138" t="s">
        <v>61</v>
      </c>
      <c r="B138" s="1">
        <v>42362</v>
      </c>
      <c r="C138" t="s">
        <v>30</v>
      </c>
      <c r="D138" t="s">
        <v>31</v>
      </c>
      <c r="E138" t="s">
        <v>32</v>
      </c>
      <c r="F138">
        <v>18</v>
      </c>
      <c r="G138">
        <v>18</v>
      </c>
      <c r="H138" s="1">
        <v>42936</v>
      </c>
      <c r="I138">
        <v>0</v>
      </c>
      <c r="J138">
        <v>3</v>
      </c>
      <c r="K138">
        <v>0</v>
      </c>
      <c r="L138">
        <v>0</v>
      </c>
      <c r="M138">
        <v>39</v>
      </c>
      <c r="N138">
        <v>46</v>
      </c>
      <c r="O138">
        <v>80</v>
      </c>
      <c r="P138">
        <v>96</v>
      </c>
      <c r="Q138">
        <v>78</v>
      </c>
      <c r="R138">
        <v>0</v>
      </c>
      <c r="S138">
        <v>29</v>
      </c>
      <c r="T138">
        <v>23</v>
      </c>
      <c r="U138">
        <v>25</v>
      </c>
      <c r="V138">
        <v>1</v>
      </c>
      <c r="W138">
        <v>0</v>
      </c>
      <c r="X138">
        <v>45</v>
      </c>
      <c r="Y138">
        <v>0</v>
      </c>
      <c r="Z138">
        <v>0</v>
      </c>
      <c r="AA138">
        <v>68</v>
      </c>
      <c r="AB138">
        <v>0</v>
      </c>
      <c r="AC138">
        <v>60</v>
      </c>
    </row>
    <row r="139" spans="1:29" hidden="1" x14ac:dyDescent="0.2">
      <c r="A139" t="s">
        <v>61</v>
      </c>
      <c r="B139" s="1">
        <v>42362</v>
      </c>
      <c r="C139" t="s">
        <v>30</v>
      </c>
      <c r="D139" t="s">
        <v>31</v>
      </c>
      <c r="E139" t="s">
        <v>32</v>
      </c>
      <c r="F139">
        <v>21</v>
      </c>
      <c r="G139">
        <v>21</v>
      </c>
      <c r="H139" s="1">
        <v>43003</v>
      </c>
      <c r="I139">
        <v>0</v>
      </c>
      <c r="J139">
        <v>8</v>
      </c>
      <c r="K139">
        <v>0</v>
      </c>
      <c r="L139">
        <v>1</v>
      </c>
      <c r="M139">
        <v>68</v>
      </c>
      <c r="N139">
        <v>63</v>
      </c>
      <c r="O139">
        <v>87</v>
      </c>
      <c r="P139">
        <v>97</v>
      </c>
      <c r="Q139">
        <v>89</v>
      </c>
      <c r="R139">
        <v>0</v>
      </c>
      <c r="S139">
        <v>47</v>
      </c>
      <c r="T139">
        <v>56</v>
      </c>
      <c r="U139">
        <v>31</v>
      </c>
      <c r="V139">
        <v>11</v>
      </c>
      <c r="W139">
        <v>0</v>
      </c>
      <c r="X139">
        <v>25</v>
      </c>
      <c r="Y139">
        <v>0</v>
      </c>
      <c r="Z139">
        <v>0</v>
      </c>
      <c r="AA139">
        <v>83</v>
      </c>
      <c r="AB139">
        <v>0</v>
      </c>
      <c r="AC139">
        <v>25</v>
      </c>
    </row>
    <row r="140" spans="1:29" hidden="1" x14ac:dyDescent="0.2">
      <c r="A140" t="s">
        <v>61</v>
      </c>
      <c r="B140" s="1">
        <v>42362</v>
      </c>
      <c r="C140" t="s">
        <v>30</v>
      </c>
      <c r="D140" t="s">
        <v>31</v>
      </c>
      <c r="E140" t="s">
        <v>32</v>
      </c>
      <c r="F140">
        <v>24</v>
      </c>
      <c r="G140">
        <v>24</v>
      </c>
      <c r="H140" s="1">
        <v>43095</v>
      </c>
      <c r="I140">
        <v>0</v>
      </c>
      <c r="J140">
        <v>41</v>
      </c>
      <c r="K140">
        <v>0</v>
      </c>
      <c r="L140">
        <v>1</v>
      </c>
      <c r="M140">
        <v>84</v>
      </c>
      <c r="N140">
        <v>81</v>
      </c>
      <c r="O140">
        <v>93</v>
      </c>
      <c r="P140">
        <v>99</v>
      </c>
      <c r="Q140">
        <v>96</v>
      </c>
      <c r="R140">
        <v>0</v>
      </c>
      <c r="S140">
        <v>66</v>
      </c>
      <c r="T140">
        <v>76</v>
      </c>
      <c r="U140">
        <v>59</v>
      </c>
      <c r="V140">
        <v>36</v>
      </c>
      <c r="W140">
        <v>0</v>
      </c>
      <c r="X140">
        <v>5</v>
      </c>
      <c r="Y140">
        <v>0</v>
      </c>
      <c r="Z140">
        <v>0</v>
      </c>
      <c r="AA140">
        <v>89</v>
      </c>
      <c r="AB140">
        <v>0</v>
      </c>
      <c r="AC140">
        <v>5</v>
      </c>
    </row>
    <row r="141" spans="1:29" x14ac:dyDescent="0.2">
      <c r="A141" t="s">
        <v>61</v>
      </c>
      <c r="B141" s="1">
        <v>42362</v>
      </c>
      <c r="C141" t="s">
        <v>30</v>
      </c>
      <c r="D141" t="s">
        <v>31</v>
      </c>
      <c r="E141" t="s">
        <v>32</v>
      </c>
      <c r="F141">
        <v>30</v>
      </c>
      <c r="G141">
        <v>30</v>
      </c>
      <c r="H141" s="1">
        <v>43277</v>
      </c>
      <c r="I141">
        <v>2.7</v>
      </c>
      <c r="J141">
        <v>201</v>
      </c>
      <c r="K141">
        <v>0</v>
      </c>
      <c r="L141">
        <v>2</v>
      </c>
      <c r="M141">
        <v>97</v>
      </c>
      <c r="N141">
        <v>94</v>
      </c>
      <c r="O141">
        <v>98</v>
      </c>
      <c r="P141">
        <v>99</v>
      </c>
      <c r="Q141">
        <v>99</v>
      </c>
      <c r="R141">
        <v>3</v>
      </c>
      <c r="S141">
        <v>96</v>
      </c>
      <c r="T141">
        <v>94</v>
      </c>
      <c r="U141">
        <v>94</v>
      </c>
      <c r="V141">
        <v>78</v>
      </c>
      <c r="W141">
        <v>3</v>
      </c>
      <c r="X141">
        <v>10</v>
      </c>
      <c r="Y141">
        <v>3</v>
      </c>
      <c r="Z141">
        <v>1</v>
      </c>
      <c r="AA141">
        <v>99</v>
      </c>
      <c r="AB141">
        <v>12</v>
      </c>
      <c r="AC141">
        <v>15</v>
      </c>
    </row>
    <row r="142" spans="1:29" hidden="1" x14ac:dyDescent="0.2">
      <c r="A142" t="s">
        <v>61</v>
      </c>
      <c r="B142" s="1">
        <v>42362</v>
      </c>
      <c r="C142" t="s">
        <v>30</v>
      </c>
      <c r="D142" t="s">
        <v>31</v>
      </c>
      <c r="E142" t="s">
        <v>32</v>
      </c>
      <c r="F142">
        <v>27</v>
      </c>
      <c r="G142">
        <v>27</v>
      </c>
      <c r="H142" s="1">
        <v>43185</v>
      </c>
      <c r="I142">
        <v>0</v>
      </c>
      <c r="J142">
        <v>88</v>
      </c>
      <c r="K142">
        <v>0</v>
      </c>
      <c r="L142">
        <v>2</v>
      </c>
      <c r="M142">
        <v>95</v>
      </c>
      <c r="N142">
        <v>90</v>
      </c>
      <c r="O142">
        <v>96</v>
      </c>
      <c r="P142">
        <v>99</v>
      </c>
      <c r="Q142">
        <v>96</v>
      </c>
      <c r="R142">
        <v>0</v>
      </c>
      <c r="S142">
        <v>80</v>
      </c>
      <c r="T142">
        <v>86</v>
      </c>
      <c r="U142">
        <v>73</v>
      </c>
      <c r="V142">
        <v>54</v>
      </c>
      <c r="W142">
        <v>2</v>
      </c>
      <c r="X142">
        <v>15</v>
      </c>
      <c r="Y142">
        <v>1</v>
      </c>
      <c r="Z142">
        <v>0</v>
      </c>
      <c r="AA142">
        <v>97</v>
      </c>
      <c r="AB142">
        <v>0</v>
      </c>
      <c r="AC142">
        <v>0</v>
      </c>
    </row>
    <row r="143" spans="1:29" hidden="1" x14ac:dyDescent="0.2">
      <c r="A143" t="s">
        <v>62</v>
      </c>
      <c r="B143" s="1">
        <v>42401</v>
      </c>
      <c r="C143" t="s">
        <v>30</v>
      </c>
      <c r="D143" t="s">
        <v>31</v>
      </c>
      <c r="E143" t="s">
        <v>32</v>
      </c>
      <c r="F143">
        <v>18</v>
      </c>
      <c r="G143">
        <v>18</v>
      </c>
      <c r="H143" s="1">
        <v>42961</v>
      </c>
      <c r="I143">
        <v>0</v>
      </c>
      <c r="J143">
        <v>81</v>
      </c>
      <c r="K143">
        <v>39</v>
      </c>
      <c r="L143">
        <v>4</v>
      </c>
      <c r="M143">
        <v>39</v>
      </c>
      <c r="N143">
        <v>46</v>
      </c>
      <c r="O143">
        <v>80</v>
      </c>
      <c r="P143">
        <v>96</v>
      </c>
      <c r="Q143">
        <v>78</v>
      </c>
      <c r="R143">
        <v>2</v>
      </c>
      <c r="S143">
        <v>29</v>
      </c>
      <c r="T143">
        <v>23</v>
      </c>
      <c r="U143">
        <v>25</v>
      </c>
      <c r="V143">
        <v>1</v>
      </c>
      <c r="W143">
        <v>0</v>
      </c>
      <c r="X143">
        <v>45</v>
      </c>
      <c r="Y143">
        <v>0</v>
      </c>
      <c r="Z143">
        <v>0</v>
      </c>
      <c r="AA143">
        <v>68</v>
      </c>
      <c r="AB143">
        <v>0</v>
      </c>
      <c r="AC143">
        <v>60</v>
      </c>
    </row>
    <row r="144" spans="1:29" hidden="1" x14ac:dyDescent="0.2">
      <c r="A144" t="s">
        <v>62</v>
      </c>
      <c r="B144" s="1">
        <v>42401</v>
      </c>
      <c r="C144" t="s">
        <v>30</v>
      </c>
      <c r="D144" t="s">
        <v>31</v>
      </c>
      <c r="E144" t="s">
        <v>32</v>
      </c>
      <c r="F144">
        <v>21</v>
      </c>
      <c r="G144">
        <v>21</v>
      </c>
      <c r="H144" s="1">
        <v>43061</v>
      </c>
      <c r="I144">
        <v>3.7</v>
      </c>
      <c r="J144">
        <v>168</v>
      </c>
      <c r="K144">
        <v>38</v>
      </c>
      <c r="L144">
        <v>5</v>
      </c>
      <c r="M144">
        <v>68</v>
      </c>
      <c r="N144">
        <v>63</v>
      </c>
      <c r="O144">
        <v>87</v>
      </c>
      <c r="P144">
        <v>97</v>
      </c>
      <c r="Q144">
        <v>89</v>
      </c>
      <c r="R144">
        <v>1</v>
      </c>
      <c r="S144">
        <v>47</v>
      </c>
      <c r="T144">
        <v>56</v>
      </c>
      <c r="U144">
        <v>31</v>
      </c>
      <c r="V144">
        <v>11</v>
      </c>
      <c r="W144">
        <v>0</v>
      </c>
      <c r="X144">
        <v>25</v>
      </c>
      <c r="Y144">
        <v>1</v>
      </c>
      <c r="Z144">
        <v>1</v>
      </c>
      <c r="AA144">
        <v>83</v>
      </c>
      <c r="AB144">
        <v>1</v>
      </c>
      <c r="AC144">
        <v>50</v>
      </c>
    </row>
    <row r="145" spans="1:29" hidden="1" x14ac:dyDescent="0.2">
      <c r="A145" t="s">
        <v>62</v>
      </c>
      <c r="B145" s="1">
        <v>42401</v>
      </c>
      <c r="C145" t="s">
        <v>30</v>
      </c>
      <c r="D145" t="s">
        <v>31</v>
      </c>
      <c r="E145" t="s">
        <v>32</v>
      </c>
      <c r="F145">
        <v>24</v>
      </c>
      <c r="G145">
        <v>24</v>
      </c>
      <c r="H145" s="1">
        <v>43150</v>
      </c>
      <c r="I145">
        <v>4</v>
      </c>
      <c r="J145">
        <v>281</v>
      </c>
      <c r="K145">
        <v>34</v>
      </c>
      <c r="L145">
        <v>5</v>
      </c>
      <c r="M145">
        <v>84</v>
      </c>
      <c r="N145">
        <v>81</v>
      </c>
      <c r="O145">
        <v>93</v>
      </c>
      <c r="P145">
        <v>99</v>
      </c>
      <c r="Q145">
        <v>96</v>
      </c>
      <c r="R145">
        <v>1</v>
      </c>
      <c r="S145">
        <v>66</v>
      </c>
      <c r="T145">
        <v>76</v>
      </c>
      <c r="U145">
        <v>59</v>
      </c>
      <c r="V145">
        <v>36</v>
      </c>
      <c r="W145">
        <v>1</v>
      </c>
      <c r="X145">
        <v>25</v>
      </c>
      <c r="Y145">
        <v>2</v>
      </c>
      <c r="Z145">
        <v>1</v>
      </c>
      <c r="AA145">
        <v>89</v>
      </c>
      <c r="AB145">
        <v>3</v>
      </c>
      <c r="AC145">
        <v>30</v>
      </c>
    </row>
    <row r="146" spans="1:29" hidden="1" x14ac:dyDescent="0.2">
      <c r="A146" t="s">
        <v>62</v>
      </c>
      <c r="B146" s="1">
        <v>42401</v>
      </c>
      <c r="C146" t="s">
        <v>30</v>
      </c>
      <c r="D146" t="s">
        <v>31</v>
      </c>
      <c r="E146" t="s">
        <v>32</v>
      </c>
      <c r="F146">
        <v>27</v>
      </c>
      <c r="G146">
        <v>27</v>
      </c>
      <c r="H146" s="1">
        <v>43235</v>
      </c>
      <c r="I146">
        <v>2.7</v>
      </c>
      <c r="J146">
        <v>341</v>
      </c>
      <c r="K146">
        <v>22</v>
      </c>
      <c r="L146">
        <v>5</v>
      </c>
      <c r="M146">
        <v>95</v>
      </c>
      <c r="N146">
        <v>90</v>
      </c>
      <c r="O146">
        <v>96</v>
      </c>
      <c r="P146">
        <v>99</v>
      </c>
      <c r="Q146">
        <v>96</v>
      </c>
      <c r="R146">
        <v>3</v>
      </c>
      <c r="S146">
        <v>80</v>
      </c>
      <c r="T146">
        <v>86</v>
      </c>
      <c r="U146">
        <v>73</v>
      </c>
      <c r="V146">
        <v>54</v>
      </c>
      <c r="W146">
        <v>2</v>
      </c>
      <c r="X146">
        <v>15</v>
      </c>
      <c r="Y146">
        <v>2</v>
      </c>
      <c r="Z146">
        <v>1</v>
      </c>
      <c r="AA146">
        <v>97</v>
      </c>
      <c r="AB146">
        <v>2</v>
      </c>
      <c r="AC146">
        <v>10</v>
      </c>
    </row>
    <row r="147" spans="1:29" hidden="1" x14ac:dyDescent="0.2">
      <c r="A147" t="s">
        <v>63</v>
      </c>
      <c r="B147" s="1">
        <v>42418</v>
      </c>
      <c r="C147" t="s">
        <v>30</v>
      </c>
      <c r="D147" t="s">
        <v>31</v>
      </c>
      <c r="E147" t="s">
        <v>32</v>
      </c>
      <c r="F147">
        <v>18</v>
      </c>
      <c r="G147">
        <v>18</v>
      </c>
      <c r="H147" s="1">
        <v>42965</v>
      </c>
      <c r="I147">
        <v>0</v>
      </c>
      <c r="J147">
        <v>12</v>
      </c>
      <c r="K147">
        <v>0</v>
      </c>
      <c r="L147">
        <v>1</v>
      </c>
      <c r="M147">
        <v>39</v>
      </c>
      <c r="N147">
        <v>46</v>
      </c>
      <c r="O147">
        <v>80</v>
      </c>
      <c r="P147">
        <v>96</v>
      </c>
      <c r="Q147">
        <v>78</v>
      </c>
      <c r="R147">
        <v>0</v>
      </c>
      <c r="S147">
        <v>29</v>
      </c>
      <c r="T147">
        <v>23</v>
      </c>
      <c r="U147">
        <v>25</v>
      </c>
      <c r="V147">
        <v>1</v>
      </c>
      <c r="W147">
        <v>0</v>
      </c>
      <c r="X147">
        <v>45</v>
      </c>
      <c r="Y147">
        <v>0</v>
      </c>
      <c r="Z147">
        <v>0</v>
      </c>
      <c r="AA147">
        <v>68</v>
      </c>
      <c r="AB147">
        <v>0</v>
      </c>
      <c r="AC147">
        <v>60</v>
      </c>
    </row>
    <row r="148" spans="1:29" hidden="1" x14ac:dyDescent="0.2">
      <c r="A148" t="s">
        <v>64</v>
      </c>
      <c r="B148" s="1">
        <v>42142</v>
      </c>
      <c r="C148" t="s">
        <v>30</v>
      </c>
      <c r="D148" t="s">
        <v>31</v>
      </c>
      <c r="E148" t="s">
        <v>32</v>
      </c>
      <c r="F148">
        <v>18</v>
      </c>
      <c r="G148">
        <v>18</v>
      </c>
      <c r="H148" s="1">
        <v>42697</v>
      </c>
      <c r="I148">
        <v>0</v>
      </c>
      <c r="J148">
        <v>27</v>
      </c>
      <c r="K148">
        <v>10</v>
      </c>
      <c r="L148">
        <v>2</v>
      </c>
      <c r="M148">
        <v>39</v>
      </c>
      <c r="N148">
        <v>46</v>
      </c>
      <c r="O148">
        <v>80</v>
      </c>
      <c r="P148">
        <v>96</v>
      </c>
      <c r="Q148">
        <v>78</v>
      </c>
      <c r="R148">
        <v>0</v>
      </c>
      <c r="S148">
        <v>29</v>
      </c>
      <c r="T148">
        <v>23</v>
      </c>
      <c r="U148">
        <v>25</v>
      </c>
      <c r="V148">
        <v>1</v>
      </c>
      <c r="W148">
        <v>0</v>
      </c>
      <c r="X148">
        <v>45</v>
      </c>
      <c r="Y148">
        <v>0</v>
      </c>
      <c r="Z148">
        <v>0</v>
      </c>
      <c r="AA148">
        <v>68</v>
      </c>
      <c r="AB148">
        <v>0</v>
      </c>
      <c r="AC148">
        <v>60</v>
      </c>
    </row>
    <row r="149" spans="1:29" hidden="1" x14ac:dyDescent="0.2">
      <c r="A149" t="s">
        <v>64</v>
      </c>
      <c r="B149" s="1">
        <v>42142</v>
      </c>
      <c r="C149" t="s">
        <v>30</v>
      </c>
      <c r="D149" t="s">
        <v>31</v>
      </c>
      <c r="E149" t="s">
        <v>32</v>
      </c>
      <c r="F149">
        <v>21</v>
      </c>
      <c r="G149">
        <v>21</v>
      </c>
      <c r="H149" s="1">
        <v>42789</v>
      </c>
      <c r="I149">
        <v>0</v>
      </c>
      <c r="J149">
        <v>82</v>
      </c>
      <c r="K149">
        <v>17</v>
      </c>
      <c r="L149">
        <v>4</v>
      </c>
      <c r="M149">
        <v>68</v>
      </c>
      <c r="N149">
        <v>63</v>
      </c>
      <c r="O149">
        <v>87</v>
      </c>
      <c r="P149">
        <v>97</v>
      </c>
      <c r="Q149">
        <v>89</v>
      </c>
      <c r="R149">
        <v>1</v>
      </c>
      <c r="S149">
        <v>47</v>
      </c>
      <c r="T149">
        <v>56</v>
      </c>
      <c r="U149">
        <v>31</v>
      </c>
      <c r="V149">
        <v>11</v>
      </c>
      <c r="W149">
        <v>2</v>
      </c>
      <c r="X149">
        <v>60</v>
      </c>
      <c r="Y149">
        <v>0</v>
      </c>
      <c r="Z149">
        <v>0</v>
      </c>
      <c r="AA149">
        <v>83</v>
      </c>
      <c r="AB149">
        <v>0</v>
      </c>
      <c r="AC149">
        <v>25</v>
      </c>
    </row>
    <row r="150" spans="1:29" hidden="1" x14ac:dyDescent="0.2">
      <c r="A150" t="s">
        <v>64</v>
      </c>
      <c r="B150" s="1">
        <v>42142</v>
      </c>
      <c r="C150" t="s">
        <v>30</v>
      </c>
      <c r="D150" t="s">
        <v>31</v>
      </c>
      <c r="E150" t="s">
        <v>32</v>
      </c>
      <c r="F150">
        <v>24</v>
      </c>
      <c r="G150">
        <v>24</v>
      </c>
      <c r="H150" s="1">
        <v>42880</v>
      </c>
      <c r="I150">
        <v>3.7</v>
      </c>
      <c r="J150">
        <v>152</v>
      </c>
      <c r="K150">
        <v>15</v>
      </c>
      <c r="L150">
        <v>5</v>
      </c>
      <c r="M150">
        <v>84</v>
      </c>
      <c r="N150">
        <v>81</v>
      </c>
      <c r="O150">
        <v>93</v>
      </c>
      <c r="P150">
        <v>99</v>
      </c>
      <c r="Q150">
        <v>96</v>
      </c>
      <c r="R150">
        <v>3</v>
      </c>
      <c r="S150">
        <v>66</v>
      </c>
      <c r="T150">
        <v>76</v>
      </c>
      <c r="U150">
        <v>59</v>
      </c>
      <c r="V150">
        <v>36</v>
      </c>
      <c r="W150">
        <v>2</v>
      </c>
      <c r="X150">
        <v>35</v>
      </c>
      <c r="Y150">
        <v>0</v>
      </c>
      <c r="Z150">
        <v>1</v>
      </c>
      <c r="AA150">
        <v>89</v>
      </c>
      <c r="AB150">
        <v>10</v>
      </c>
      <c r="AC150">
        <v>60</v>
      </c>
    </row>
    <row r="151" spans="1:29" hidden="1" x14ac:dyDescent="0.2">
      <c r="A151" t="s">
        <v>64</v>
      </c>
      <c r="B151" s="1">
        <v>42142</v>
      </c>
      <c r="C151" t="s">
        <v>30</v>
      </c>
      <c r="D151" t="s">
        <v>31</v>
      </c>
      <c r="E151" t="s">
        <v>32</v>
      </c>
      <c r="F151">
        <v>27</v>
      </c>
      <c r="G151">
        <v>27</v>
      </c>
      <c r="H151" s="1">
        <v>42968</v>
      </c>
      <c r="I151">
        <v>5.3</v>
      </c>
      <c r="J151">
        <v>223</v>
      </c>
      <c r="K151">
        <v>11</v>
      </c>
      <c r="L151">
        <v>5</v>
      </c>
      <c r="M151">
        <v>95</v>
      </c>
      <c r="N151">
        <v>90</v>
      </c>
      <c r="O151">
        <v>96</v>
      </c>
      <c r="P151">
        <v>99</v>
      </c>
      <c r="Q151">
        <v>96</v>
      </c>
      <c r="R151">
        <v>4</v>
      </c>
      <c r="S151">
        <v>80</v>
      </c>
      <c r="T151">
        <v>86</v>
      </c>
      <c r="U151">
        <v>73</v>
      </c>
      <c r="V151">
        <v>54</v>
      </c>
      <c r="W151">
        <v>8</v>
      </c>
      <c r="X151">
        <v>44</v>
      </c>
      <c r="Y151">
        <v>0</v>
      </c>
      <c r="Z151">
        <v>1</v>
      </c>
      <c r="AA151">
        <v>97</v>
      </c>
      <c r="AB151">
        <v>22</v>
      </c>
      <c r="AC151">
        <v>52</v>
      </c>
    </row>
    <row r="152" spans="1:29" x14ac:dyDescent="0.2">
      <c r="A152" t="s">
        <v>64</v>
      </c>
      <c r="B152" s="1">
        <v>42142</v>
      </c>
      <c r="C152" t="s">
        <v>30</v>
      </c>
      <c r="D152" t="s">
        <v>31</v>
      </c>
      <c r="E152" t="s">
        <v>32</v>
      </c>
      <c r="F152">
        <v>30</v>
      </c>
      <c r="G152">
        <v>30</v>
      </c>
      <c r="H152" s="1">
        <v>43059</v>
      </c>
      <c r="I152">
        <v>7.3</v>
      </c>
      <c r="J152">
        <v>280</v>
      </c>
      <c r="K152">
        <v>8</v>
      </c>
      <c r="L152">
        <v>5</v>
      </c>
      <c r="M152">
        <v>97</v>
      </c>
      <c r="N152">
        <v>94</v>
      </c>
      <c r="O152">
        <v>98</v>
      </c>
      <c r="P152">
        <v>99</v>
      </c>
      <c r="Q152">
        <v>99</v>
      </c>
      <c r="R152">
        <v>4</v>
      </c>
      <c r="S152">
        <v>96</v>
      </c>
      <c r="T152">
        <v>94</v>
      </c>
      <c r="U152">
        <v>94</v>
      </c>
      <c r="V152">
        <v>78</v>
      </c>
      <c r="W152">
        <v>11</v>
      </c>
      <c r="X152">
        <v>35</v>
      </c>
      <c r="Y152">
        <v>2</v>
      </c>
      <c r="Z152">
        <v>1</v>
      </c>
      <c r="AA152">
        <v>99</v>
      </c>
      <c r="AB152">
        <v>29</v>
      </c>
      <c r="AC152">
        <v>33</v>
      </c>
    </row>
    <row r="153" spans="1:29" hidden="1" x14ac:dyDescent="0.2">
      <c r="A153" t="s">
        <v>65</v>
      </c>
      <c r="B153" s="1">
        <v>42148</v>
      </c>
      <c r="C153" t="s">
        <v>35</v>
      </c>
      <c r="D153" t="s">
        <v>31</v>
      </c>
      <c r="E153" t="s">
        <v>32</v>
      </c>
      <c r="F153">
        <v>18</v>
      </c>
      <c r="G153">
        <v>18</v>
      </c>
      <c r="H153" s="1">
        <v>42702</v>
      </c>
      <c r="I153">
        <v>0</v>
      </c>
      <c r="J153">
        <v>41</v>
      </c>
      <c r="K153">
        <v>32</v>
      </c>
      <c r="L153">
        <v>1</v>
      </c>
      <c r="M153">
        <v>39</v>
      </c>
      <c r="N153">
        <v>46</v>
      </c>
      <c r="O153">
        <v>80</v>
      </c>
      <c r="P153">
        <v>96</v>
      </c>
      <c r="Q153">
        <v>78</v>
      </c>
      <c r="R153">
        <v>0</v>
      </c>
      <c r="S153">
        <v>29</v>
      </c>
      <c r="T153">
        <v>23</v>
      </c>
      <c r="U153">
        <v>25</v>
      </c>
      <c r="V153">
        <v>1</v>
      </c>
      <c r="W153">
        <v>0</v>
      </c>
      <c r="X153">
        <v>45</v>
      </c>
      <c r="Y153">
        <v>0</v>
      </c>
      <c r="Z153">
        <v>0</v>
      </c>
      <c r="AA153">
        <v>49</v>
      </c>
      <c r="AB153">
        <v>0</v>
      </c>
      <c r="AC153">
        <v>75</v>
      </c>
    </row>
    <row r="154" spans="1:29" hidden="1" x14ac:dyDescent="0.2">
      <c r="A154" t="s">
        <v>65</v>
      </c>
      <c r="B154" s="1">
        <v>42148</v>
      </c>
      <c r="C154" t="s">
        <v>35</v>
      </c>
      <c r="D154" t="s">
        <v>31</v>
      </c>
      <c r="E154" t="s">
        <v>32</v>
      </c>
      <c r="F154">
        <v>21</v>
      </c>
      <c r="G154">
        <v>21</v>
      </c>
      <c r="H154" s="1">
        <v>42804</v>
      </c>
      <c r="I154">
        <v>0</v>
      </c>
      <c r="J154">
        <v>38</v>
      </c>
      <c r="K154">
        <v>10</v>
      </c>
      <c r="L154">
        <v>1</v>
      </c>
      <c r="M154">
        <v>68</v>
      </c>
      <c r="N154">
        <v>63</v>
      </c>
      <c r="O154">
        <v>87</v>
      </c>
      <c r="P154">
        <v>97</v>
      </c>
      <c r="Q154">
        <v>89</v>
      </c>
      <c r="R154">
        <v>0</v>
      </c>
      <c r="S154">
        <v>47</v>
      </c>
      <c r="T154">
        <v>56</v>
      </c>
      <c r="U154">
        <v>31</v>
      </c>
      <c r="V154">
        <v>11</v>
      </c>
      <c r="W154">
        <v>0</v>
      </c>
      <c r="X154">
        <v>25</v>
      </c>
      <c r="Y154">
        <v>0</v>
      </c>
      <c r="Z154">
        <v>0</v>
      </c>
      <c r="AA154">
        <v>72</v>
      </c>
      <c r="AB154">
        <v>0</v>
      </c>
      <c r="AC154">
        <v>40</v>
      </c>
    </row>
    <row r="155" spans="1:29" hidden="1" x14ac:dyDescent="0.2">
      <c r="A155" t="s">
        <v>65</v>
      </c>
      <c r="B155" s="1">
        <v>42148</v>
      </c>
      <c r="C155" t="s">
        <v>35</v>
      </c>
      <c r="D155" t="s">
        <v>31</v>
      </c>
      <c r="E155" t="s">
        <v>32</v>
      </c>
      <c r="F155">
        <v>24</v>
      </c>
      <c r="G155">
        <v>24</v>
      </c>
      <c r="H155" s="1">
        <v>42893</v>
      </c>
      <c r="I155">
        <v>0</v>
      </c>
      <c r="J155">
        <v>44</v>
      </c>
      <c r="K155">
        <v>0</v>
      </c>
      <c r="L155">
        <v>1</v>
      </c>
      <c r="M155">
        <v>84</v>
      </c>
      <c r="N155">
        <v>81</v>
      </c>
      <c r="O155">
        <v>93</v>
      </c>
      <c r="P155">
        <v>99</v>
      </c>
      <c r="Q155">
        <v>96</v>
      </c>
      <c r="R155">
        <v>0</v>
      </c>
      <c r="S155">
        <v>66</v>
      </c>
      <c r="T155">
        <v>76</v>
      </c>
      <c r="U155">
        <v>59</v>
      </c>
      <c r="V155">
        <v>36</v>
      </c>
      <c r="W155">
        <v>1</v>
      </c>
      <c r="X155">
        <v>25</v>
      </c>
      <c r="Y155">
        <v>0</v>
      </c>
      <c r="Z155">
        <v>0</v>
      </c>
      <c r="AA155">
        <v>83</v>
      </c>
      <c r="AB155">
        <v>0</v>
      </c>
      <c r="AC155">
        <v>15</v>
      </c>
    </row>
    <row r="156" spans="1:29" hidden="1" x14ac:dyDescent="0.2">
      <c r="A156" t="s">
        <v>65</v>
      </c>
      <c r="B156" s="1">
        <v>42148</v>
      </c>
      <c r="C156" t="s">
        <v>35</v>
      </c>
      <c r="D156" t="s">
        <v>31</v>
      </c>
      <c r="E156" t="s">
        <v>32</v>
      </c>
      <c r="F156">
        <v>27</v>
      </c>
      <c r="G156">
        <v>27</v>
      </c>
      <c r="H156" s="1">
        <v>43000</v>
      </c>
      <c r="I156">
        <v>3</v>
      </c>
      <c r="J156">
        <v>82</v>
      </c>
      <c r="K156">
        <v>0</v>
      </c>
      <c r="L156">
        <v>3</v>
      </c>
      <c r="M156">
        <v>95</v>
      </c>
      <c r="N156">
        <v>90</v>
      </c>
      <c r="O156">
        <v>96</v>
      </c>
      <c r="P156">
        <v>99</v>
      </c>
      <c r="Q156">
        <v>96</v>
      </c>
      <c r="R156">
        <v>0</v>
      </c>
      <c r="S156">
        <v>80</v>
      </c>
      <c r="T156">
        <v>86</v>
      </c>
      <c r="U156">
        <v>73</v>
      </c>
      <c r="V156">
        <v>54</v>
      </c>
      <c r="W156">
        <v>3</v>
      </c>
      <c r="X156">
        <v>20</v>
      </c>
      <c r="Y156">
        <v>0</v>
      </c>
      <c r="Z156">
        <v>1</v>
      </c>
      <c r="AA156">
        <v>93</v>
      </c>
      <c r="AB156">
        <v>0</v>
      </c>
      <c r="AC156">
        <v>10</v>
      </c>
    </row>
    <row r="157" spans="1:29" hidden="1" x14ac:dyDescent="0.2">
      <c r="A157" t="s">
        <v>65</v>
      </c>
      <c r="B157" s="1">
        <v>42148</v>
      </c>
      <c r="C157" t="s">
        <v>35</v>
      </c>
      <c r="D157" t="s">
        <v>31</v>
      </c>
      <c r="E157" t="s">
        <v>32</v>
      </c>
      <c r="F157">
        <v>31</v>
      </c>
      <c r="G157">
        <v>31</v>
      </c>
      <c r="H157" s="1">
        <v>43097</v>
      </c>
      <c r="I157">
        <v>4.7</v>
      </c>
      <c r="J157">
        <v>195</v>
      </c>
      <c r="K157" t="s">
        <v>66</v>
      </c>
      <c r="L157">
        <v>3</v>
      </c>
      <c r="M157" t="s">
        <v>66</v>
      </c>
      <c r="N157" t="s">
        <v>66</v>
      </c>
      <c r="O157" t="s">
        <v>66</v>
      </c>
      <c r="P157" t="s">
        <v>66</v>
      </c>
      <c r="Q157" t="s">
        <v>66</v>
      </c>
      <c r="R157">
        <v>3</v>
      </c>
      <c r="S157" t="s">
        <v>66</v>
      </c>
      <c r="T157" t="s">
        <v>66</v>
      </c>
      <c r="U157" t="s">
        <v>66</v>
      </c>
      <c r="V157" t="s">
        <v>66</v>
      </c>
      <c r="W157">
        <v>3</v>
      </c>
      <c r="X157" t="s">
        <v>66</v>
      </c>
      <c r="Y157">
        <v>0</v>
      </c>
      <c r="Z157">
        <v>1</v>
      </c>
      <c r="AA157" t="s">
        <v>66</v>
      </c>
      <c r="AB157">
        <v>6</v>
      </c>
      <c r="AC157" t="s">
        <v>66</v>
      </c>
    </row>
    <row r="158" spans="1:29" hidden="1" x14ac:dyDescent="0.2">
      <c r="A158" t="s">
        <v>67</v>
      </c>
      <c r="B158" s="1">
        <v>42152</v>
      </c>
      <c r="C158" t="s">
        <v>35</v>
      </c>
      <c r="D158" t="s">
        <v>31</v>
      </c>
      <c r="E158" t="s">
        <v>32</v>
      </c>
      <c r="F158">
        <v>18</v>
      </c>
      <c r="G158">
        <v>18</v>
      </c>
      <c r="H158" s="1">
        <v>42702</v>
      </c>
      <c r="I158">
        <v>2.7</v>
      </c>
      <c r="J158">
        <v>296</v>
      </c>
      <c r="K158">
        <v>96</v>
      </c>
      <c r="L158">
        <v>4</v>
      </c>
      <c r="M158">
        <v>39</v>
      </c>
      <c r="N158">
        <v>46</v>
      </c>
      <c r="O158">
        <v>80</v>
      </c>
      <c r="P158">
        <v>96</v>
      </c>
      <c r="Q158">
        <v>78</v>
      </c>
      <c r="R158">
        <v>2</v>
      </c>
      <c r="S158">
        <v>29</v>
      </c>
      <c r="T158">
        <v>23</v>
      </c>
      <c r="U158">
        <v>25</v>
      </c>
      <c r="V158">
        <v>1</v>
      </c>
      <c r="W158">
        <v>4</v>
      </c>
      <c r="X158">
        <v>92</v>
      </c>
      <c r="Y158">
        <v>0</v>
      </c>
      <c r="Z158">
        <v>1</v>
      </c>
      <c r="AA158">
        <v>49</v>
      </c>
      <c r="AB158">
        <v>7</v>
      </c>
      <c r="AC158">
        <v>97</v>
      </c>
    </row>
    <row r="159" spans="1:29" hidden="1" x14ac:dyDescent="0.2">
      <c r="A159" t="s">
        <v>67</v>
      </c>
      <c r="B159" s="1">
        <v>42152</v>
      </c>
      <c r="C159" t="s">
        <v>35</v>
      </c>
      <c r="D159" t="s">
        <v>31</v>
      </c>
      <c r="E159" t="s">
        <v>32</v>
      </c>
      <c r="F159">
        <v>21</v>
      </c>
      <c r="G159">
        <v>21</v>
      </c>
      <c r="H159" s="1">
        <v>42798</v>
      </c>
      <c r="I159">
        <v>4.3</v>
      </c>
      <c r="J159">
        <v>408</v>
      </c>
      <c r="K159">
        <v>93</v>
      </c>
      <c r="L159">
        <v>5</v>
      </c>
      <c r="M159">
        <v>68</v>
      </c>
      <c r="N159">
        <v>63</v>
      </c>
      <c r="O159">
        <v>87</v>
      </c>
      <c r="P159">
        <v>97</v>
      </c>
      <c r="Q159">
        <v>89</v>
      </c>
      <c r="R159">
        <v>3</v>
      </c>
      <c r="S159">
        <v>47</v>
      </c>
      <c r="T159">
        <v>56</v>
      </c>
      <c r="U159">
        <v>31</v>
      </c>
      <c r="V159">
        <v>11</v>
      </c>
      <c r="W159">
        <v>5</v>
      </c>
      <c r="X159">
        <v>80</v>
      </c>
      <c r="Y159">
        <v>0</v>
      </c>
      <c r="Z159">
        <v>1</v>
      </c>
      <c r="AA159">
        <v>72</v>
      </c>
      <c r="AB159">
        <v>12</v>
      </c>
      <c r="AC159">
        <v>95</v>
      </c>
    </row>
    <row r="160" spans="1:29" hidden="1" x14ac:dyDescent="0.2">
      <c r="A160" t="s">
        <v>67</v>
      </c>
      <c r="B160" s="1">
        <v>42152</v>
      </c>
      <c r="C160" t="s">
        <v>35</v>
      </c>
      <c r="D160" t="s">
        <v>31</v>
      </c>
      <c r="E160" t="s">
        <v>32</v>
      </c>
      <c r="F160">
        <v>24</v>
      </c>
      <c r="G160">
        <v>24</v>
      </c>
      <c r="H160" s="1">
        <v>42885</v>
      </c>
      <c r="I160">
        <v>8.6999999999999993</v>
      </c>
      <c r="J160">
        <v>521</v>
      </c>
      <c r="K160">
        <v>91</v>
      </c>
      <c r="L160">
        <v>5</v>
      </c>
      <c r="M160">
        <v>84</v>
      </c>
      <c r="N160">
        <v>81</v>
      </c>
      <c r="O160">
        <v>93</v>
      </c>
      <c r="P160">
        <v>99</v>
      </c>
      <c r="Q160">
        <v>96</v>
      </c>
      <c r="R160">
        <v>4</v>
      </c>
      <c r="S160">
        <v>66</v>
      </c>
      <c r="T160">
        <v>76</v>
      </c>
      <c r="U160">
        <v>59</v>
      </c>
      <c r="V160">
        <v>36</v>
      </c>
      <c r="W160">
        <v>9</v>
      </c>
      <c r="X160">
        <v>78</v>
      </c>
      <c r="Y160">
        <v>0</v>
      </c>
      <c r="Z160">
        <v>1</v>
      </c>
      <c r="AA160">
        <v>83</v>
      </c>
      <c r="AB160">
        <v>23</v>
      </c>
      <c r="AC160">
        <v>93</v>
      </c>
    </row>
    <row r="161" spans="1:29" hidden="1" x14ac:dyDescent="0.2">
      <c r="A161" t="s">
        <v>67</v>
      </c>
      <c r="B161" s="1">
        <v>42152</v>
      </c>
      <c r="C161" t="s">
        <v>35</v>
      </c>
      <c r="D161" t="s">
        <v>31</v>
      </c>
      <c r="E161" t="s">
        <v>32</v>
      </c>
      <c r="F161">
        <v>27</v>
      </c>
      <c r="G161">
        <v>27</v>
      </c>
      <c r="H161" s="1">
        <v>42979</v>
      </c>
      <c r="I161">
        <v>8.3000000000000007</v>
      </c>
      <c r="J161">
        <v>587</v>
      </c>
      <c r="K161">
        <v>88</v>
      </c>
      <c r="L161">
        <v>5</v>
      </c>
      <c r="M161">
        <v>95</v>
      </c>
      <c r="N161">
        <v>90</v>
      </c>
      <c r="O161">
        <v>96</v>
      </c>
      <c r="P161">
        <v>99</v>
      </c>
      <c r="Q161">
        <v>96</v>
      </c>
      <c r="R161">
        <v>4</v>
      </c>
      <c r="S161">
        <v>80</v>
      </c>
      <c r="T161">
        <v>86</v>
      </c>
      <c r="U161">
        <v>73</v>
      </c>
      <c r="V161">
        <v>54</v>
      </c>
      <c r="W161">
        <v>23</v>
      </c>
      <c r="X161">
        <v>97</v>
      </c>
      <c r="Y161">
        <v>3</v>
      </c>
      <c r="Z161">
        <v>1</v>
      </c>
      <c r="AA161">
        <v>93</v>
      </c>
      <c r="AB161">
        <v>30</v>
      </c>
      <c r="AC161">
        <v>85</v>
      </c>
    </row>
    <row r="162" spans="1:29" x14ac:dyDescent="0.2">
      <c r="A162" t="s">
        <v>67</v>
      </c>
      <c r="B162" s="1">
        <v>42152</v>
      </c>
      <c r="C162" t="s">
        <v>35</v>
      </c>
      <c r="D162" t="s">
        <v>31</v>
      </c>
      <c r="E162" t="s">
        <v>32</v>
      </c>
      <c r="F162">
        <v>30</v>
      </c>
      <c r="G162">
        <v>30</v>
      </c>
      <c r="H162" s="1">
        <v>43073</v>
      </c>
      <c r="I162">
        <v>9.6999999999999993</v>
      </c>
      <c r="J162">
        <v>615</v>
      </c>
      <c r="K162">
        <v>78</v>
      </c>
      <c r="L162">
        <v>5</v>
      </c>
      <c r="M162">
        <v>97</v>
      </c>
      <c r="N162">
        <v>94</v>
      </c>
      <c r="O162">
        <v>98</v>
      </c>
      <c r="P162">
        <v>99</v>
      </c>
      <c r="Q162">
        <v>99</v>
      </c>
      <c r="R162">
        <v>4</v>
      </c>
      <c r="S162">
        <v>96</v>
      </c>
      <c r="T162">
        <v>94</v>
      </c>
      <c r="U162">
        <v>94</v>
      </c>
      <c r="V162">
        <v>78</v>
      </c>
      <c r="W162">
        <v>24</v>
      </c>
      <c r="X162">
        <v>95</v>
      </c>
      <c r="Y162">
        <v>4</v>
      </c>
      <c r="Z162">
        <v>1</v>
      </c>
      <c r="AA162">
        <v>99</v>
      </c>
      <c r="AB162">
        <v>25</v>
      </c>
      <c r="AC162">
        <v>49</v>
      </c>
    </row>
    <row r="163" spans="1:29" hidden="1" x14ac:dyDescent="0.2">
      <c r="A163" t="s">
        <v>68</v>
      </c>
      <c r="B163" s="1">
        <v>42159</v>
      </c>
      <c r="C163" t="s">
        <v>30</v>
      </c>
      <c r="D163" t="s">
        <v>31</v>
      </c>
      <c r="E163" t="s">
        <v>32</v>
      </c>
      <c r="F163">
        <v>18</v>
      </c>
      <c r="G163">
        <v>18</v>
      </c>
      <c r="H163" s="1">
        <v>42712</v>
      </c>
      <c r="I163">
        <v>2</v>
      </c>
      <c r="J163">
        <v>90</v>
      </c>
      <c r="K163">
        <v>43</v>
      </c>
      <c r="L163">
        <v>3</v>
      </c>
      <c r="M163">
        <v>39</v>
      </c>
      <c r="N163">
        <v>46</v>
      </c>
      <c r="O163">
        <v>80</v>
      </c>
      <c r="P163">
        <v>96</v>
      </c>
      <c r="Q163">
        <v>78</v>
      </c>
      <c r="R163">
        <v>0</v>
      </c>
      <c r="S163">
        <v>29</v>
      </c>
      <c r="T163">
        <v>23</v>
      </c>
      <c r="U163">
        <v>25</v>
      </c>
      <c r="V163">
        <v>1</v>
      </c>
      <c r="W163">
        <v>1</v>
      </c>
      <c r="X163">
        <v>65</v>
      </c>
      <c r="Y163">
        <v>0</v>
      </c>
      <c r="Z163">
        <v>1</v>
      </c>
      <c r="AA163">
        <v>68</v>
      </c>
      <c r="AB163">
        <v>2</v>
      </c>
      <c r="AC163">
        <v>85</v>
      </c>
    </row>
    <row r="164" spans="1:29" hidden="1" x14ac:dyDescent="0.2">
      <c r="A164" t="s">
        <v>68</v>
      </c>
      <c r="B164" s="1">
        <v>42159</v>
      </c>
      <c r="C164" t="s">
        <v>30</v>
      </c>
      <c r="D164" t="s">
        <v>31</v>
      </c>
      <c r="E164" t="s">
        <v>32</v>
      </c>
      <c r="F164">
        <v>21</v>
      </c>
      <c r="G164">
        <v>21</v>
      </c>
      <c r="H164" s="1">
        <v>42803</v>
      </c>
      <c r="I164">
        <v>4.7</v>
      </c>
      <c r="J164">
        <v>355</v>
      </c>
      <c r="K164">
        <v>78</v>
      </c>
      <c r="L164">
        <v>5</v>
      </c>
      <c r="M164">
        <v>68</v>
      </c>
      <c r="N164">
        <v>63</v>
      </c>
      <c r="O164">
        <v>87</v>
      </c>
      <c r="P164">
        <v>97</v>
      </c>
      <c r="Q164">
        <v>89</v>
      </c>
      <c r="R164">
        <v>3</v>
      </c>
      <c r="S164">
        <v>47</v>
      </c>
      <c r="T164">
        <v>56</v>
      </c>
      <c r="U164">
        <v>31</v>
      </c>
      <c r="V164">
        <v>11</v>
      </c>
      <c r="W164">
        <v>2</v>
      </c>
      <c r="X164">
        <v>60</v>
      </c>
      <c r="Y164">
        <v>0</v>
      </c>
      <c r="Z164">
        <v>1</v>
      </c>
      <c r="AA164">
        <v>83</v>
      </c>
      <c r="AB164">
        <v>5</v>
      </c>
      <c r="AC164">
        <v>75</v>
      </c>
    </row>
    <row r="165" spans="1:29" hidden="1" x14ac:dyDescent="0.2">
      <c r="A165" t="s">
        <v>68</v>
      </c>
      <c r="B165" s="1">
        <v>42159</v>
      </c>
      <c r="C165" t="s">
        <v>30</v>
      </c>
      <c r="D165" t="s">
        <v>31</v>
      </c>
      <c r="E165" t="s">
        <v>32</v>
      </c>
      <c r="F165">
        <v>24</v>
      </c>
      <c r="G165">
        <v>24</v>
      </c>
      <c r="H165" s="1">
        <v>42894</v>
      </c>
      <c r="I165">
        <v>8.3000000000000007</v>
      </c>
      <c r="J165">
        <v>578</v>
      </c>
      <c r="K165">
        <v>92</v>
      </c>
      <c r="L165">
        <v>5</v>
      </c>
      <c r="M165">
        <v>84</v>
      </c>
      <c r="N165">
        <v>81</v>
      </c>
      <c r="O165">
        <v>93</v>
      </c>
      <c r="P165">
        <v>99</v>
      </c>
      <c r="Q165">
        <v>96</v>
      </c>
      <c r="R165">
        <v>4</v>
      </c>
      <c r="S165">
        <v>66</v>
      </c>
      <c r="T165">
        <v>76</v>
      </c>
      <c r="U165">
        <v>59</v>
      </c>
      <c r="V165">
        <v>36</v>
      </c>
      <c r="W165">
        <v>13</v>
      </c>
      <c r="X165">
        <v>88</v>
      </c>
      <c r="Y165">
        <v>2</v>
      </c>
      <c r="Z165">
        <v>1</v>
      </c>
      <c r="AA165">
        <v>89</v>
      </c>
      <c r="AB165">
        <v>14</v>
      </c>
      <c r="AC165">
        <v>70</v>
      </c>
    </row>
    <row r="166" spans="1:29" hidden="1" x14ac:dyDescent="0.2">
      <c r="A166" t="s">
        <v>68</v>
      </c>
      <c r="B166" s="1">
        <v>42159</v>
      </c>
      <c r="C166" t="s">
        <v>30</v>
      </c>
      <c r="D166" t="s">
        <v>31</v>
      </c>
      <c r="E166" t="s">
        <v>32</v>
      </c>
      <c r="F166">
        <v>27</v>
      </c>
      <c r="G166">
        <v>27</v>
      </c>
      <c r="H166" s="1">
        <v>42984</v>
      </c>
      <c r="I166">
        <v>11.3</v>
      </c>
      <c r="J166">
        <v>633</v>
      </c>
      <c r="K166">
        <v>92</v>
      </c>
      <c r="L166">
        <v>5</v>
      </c>
      <c r="M166">
        <v>95</v>
      </c>
      <c r="N166">
        <v>90</v>
      </c>
      <c r="O166">
        <v>96</v>
      </c>
      <c r="P166">
        <v>99</v>
      </c>
      <c r="Q166">
        <v>96</v>
      </c>
      <c r="R166">
        <v>4</v>
      </c>
      <c r="S166">
        <v>80</v>
      </c>
      <c r="T166">
        <v>86</v>
      </c>
      <c r="U166">
        <v>73</v>
      </c>
      <c r="V166">
        <v>54</v>
      </c>
      <c r="W166">
        <v>18</v>
      </c>
      <c r="X166">
        <v>85</v>
      </c>
      <c r="Y166">
        <v>3</v>
      </c>
      <c r="Z166">
        <v>1</v>
      </c>
      <c r="AA166">
        <v>97</v>
      </c>
      <c r="AB166">
        <v>26</v>
      </c>
      <c r="AC166">
        <v>60</v>
      </c>
    </row>
    <row r="167" spans="1:29" x14ac:dyDescent="0.2">
      <c r="A167" t="s">
        <v>68</v>
      </c>
      <c r="B167" s="1">
        <v>42159</v>
      </c>
      <c r="C167" t="s">
        <v>30</v>
      </c>
      <c r="D167" t="s">
        <v>31</v>
      </c>
      <c r="E167" t="s">
        <v>32</v>
      </c>
      <c r="F167">
        <v>30</v>
      </c>
      <c r="G167">
        <v>30</v>
      </c>
      <c r="H167" s="1">
        <v>43073</v>
      </c>
      <c r="I167">
        <v>7.7</v>
      </c>
      <c r="J167">
        <v>669</v>
      </c>
      <c r="K167">
        <v>95</v>
      </c>
      <c r="L167">
        <v>5</v>
      </c>
      <c r="M167">
        <v>97</v>
      </c>
      <c r="N167">
        <v>94</v>
      </c>
      <c r="O167">
        <v>98</v>
      </c>
      <c r="P167">
        <v>99</v>
      </c>
      <c r="Q167">
        <v>99</v>
      </c>
      <c r="R167">
        <v>4</v>
      </c>
      <c r="S167">
        <v>96</v>
      </c>
      <c r="T167">
        <v>94</v>
      </c>
      <c r="U167">
        <v>94</v>
      </c>
      <c r="V167">
        <v>78</v>
      </c>
      <c r="W167">
        <v>23</v>
      </c>
      <c r="X167">
        <v>88</v>
      </c>
      <c r="Y167">
        <v>0</v>
      </c>
      <c r="Z167">
        <v>1</v>
      </c>
      <c r="AA167">
        <v>99</v>
      </c>
      <c r="AB167">
        <v>32</v>
      </c>
      <c r="AC167">
        <v>40</v>
      </c>
    </row>
    <row r="168" spans="1:29" hidden="1" x14ac:dyDescent="0.2">
      <c r="A168" t="s">
        <v>69</v>
      </c>
      <c r="B168" s="1">
        <v>42155</v>
      </c>
      <c r="C168" t="s">
        <v>30</v>
      </c>
      <c r="D168" t="s">
        <v>31</v>
      </c>
      <c r="E168" t="s">
        <v>32</v>
      </c>
      <c r="F168">
        <v>18</v>
      </c>
      <c r="G168">
        <v>18</v>
      </c>
      <c r="H168" s="1">
        <v>42709</v>
      </c>
      <c r="I168">
        <v>0</v>
      </c>
      <c r="J168">
        <v>34</v>
      </c>
      <c r="K168">
        <v>14</v>
      </c>
      <c r="L168">
        <v>3</v>
      </c>
      <c r="M168">
        <v>39</v>
      </c>
      <c r="N168">
        <v>46</v>
      </c>
      <c r="O168">
        <v>80</v>
      </c>
      <c r="P168">
        <v>96</v>
      </c>
      <c r="Q168">
        <v>78</v>
      </c>
      <c r="R168">
        <v>0</v>
      </c>
      <c r="S168">
        <v>29</v>
      </c>
      <c r="T168">
        <v>23</v>
      </c>
      <c r="U168">
        <v>25</v>
      </c>
      <c r="V168">
        <v>1</v>
      </c>
      <c r="W168">
        <v>1</v>
      </c>
      <c r="X168">
        <v>65</v>
      </c>
      <c r="Y168">
        <v>0</v>
      </c>
      <c r="Z168">
        <v>0</v>
      </c>
      <c r="AA168">
        <v>68</v>
      </c>
      <c r="AB168">
        <v>0</v>
      </c>
      <c r="AC168">
        <v>60</v>
      </c>
    </row>
    <row r="169" spans="1:29" hidden="1" x14ac:dyDescent="0.2">
      <c r="A169" t="s">
        <v>69</v>
      </c>
      <c r="B169" s="1">
        <v>42155</v>
      </c>
      <c r="C169" t="s">
        <v>30</v>
      </c>
      <c r="D169" t="s">
        <v>31</v>
      </c>
      <c r="E169" t="s">
        <v>32</v>
      </c>
      <c r="F169">
        <v>21</v>
      </c>
      <c r="G169">
        <v>21</v>
      </c>
      <c r="H169" s="1">
        <v>42798</v>
      </c>
      <c r="I169">
        <v>3.3</v>
      </c>
      <c r="J169">
        <v>269</v>
      </c>
      <c r="K169">
        <v>60</v>
      </c>
      <c r="L169">
        <v>5</v>
      </c>
      <c r="M169">
        <v>68</v>
      </c>
      <c r="N169">
        <v>63</v>
      </c>
      <c r="O169">
        <v>87</v>
      </c>
      <c r="P169">
        <v>97</v>
      </c>
      <c r="Q169">
        <v>89</v>
      </c>
      <c r="R169">
        <v>3</v>
      </c>
      <c r="S169">
        <v>47</v>
      </c>
      <c r="T169">
        <v>56</v>
      </c>
      <c r="U169">
        <v>31</v>
      </c>
      <c r="V169">
        <v>11</v>
      </c>
      <c r="W169">
        <v>1</v>
      </c>
      <c r="X169">
        <v>50</v>
      </c>
      <c r="Y169">
        <v>0</v>
      </c>
      <c r="Z169">
        <v>1</v>
      </c>
      <c r="AA169">
        <v>83</v>
      </c>
      <c r="AB169">
        <v>6</v>
      </c>
      <c r="AC169">
        <v>77</v>
      </c>
    </row>
    <row r="170" spans="1:29" hidden="1" x14ac:dyDescent="0.2">
      <c r="A170" t="s">
        <v>69</v>
      </c>
      <c r="B170" s="1">
        <v>42155</v>
      </c>
      <c r="C170" t="s">
        <v>30</v>
      </c>
      <c r="D170" t="s">
        <v>31</v>
      </c>
      <c r="E170" t="s">
        <v>32</v>
      </c>
      <c r="F170">
        <v>24</v>
      </c>
      <c r="G170">
        <v>24</v>
      </c>
      <c r="H170" s="1">
        <v>42889</v>
      </c>
      <c r="I170">
        <v>7.3</v>
      </c>
      <c r="J170">
        <v>477</v>
      </c>
      <c r="K170">
        <v>73</v>
      </c>
      <c r="L170">
        <v>5</v>
      </c>
      <c r="M170">
        <v>84</v>
      </c>
      <c r="N170">
        <v>81</v>
      </c>
      <c r="O170">
        <v>93</v>
      </c>
      <c r="P170">
        <v>99</v>
      </c>
      <c r="Q170">
        <v>96</v>
      </c>
      <c r="R170">
        <v>4</v>
      </c>
      <c r="S170">
        <v>66</v>
      </c>
      <c r="T170">
        <v>76</v>
      </c>
      <c r="U170">
        <v>59</v>
      </c>
      <c r="V170">
        <v>36</v>
      </c>
      <c r="W170">
        <v>4</v>
      </c>
      <c r="X170">
        <v>50</v>
      </c>
      <c r="Y170">
        <v>0</v>
      </c>
      <c r="Z170">
        <v>1</v>
      </c>
      <c r="AA170">
        <v>89</v>
      </c>
      <c r="AB170">
        <v>22</v>
      </c>
      <c r="AC170">
        <v>80</v>
      </c>
    </row>
    <row r="171" spans="1:29" hidden="1" x14ac:dyDescent="0.2">
      <c r="A171" t="s">
        <v>69</v>
      </c>
      <c r="B171" s="1">
        <v>42155</v>
      </c>
      <c r="C171" t="s">
        <v>30</v>
      </c>
      <c r="D171" t="s">
        <v>31</v>
      </c>
      <c r="E171" t="s">
        <v>32</v>
      </c>
      <c r="F171">
        <v>27</v>
      </c>
      <c r="G171">
        <v>27</v>
      </c>
      <c r="H171" s="1">
        <v>42983</v>
      </c>
      <c r="I171">
        <v>10.3</v>
      </c>
      <c r="J171">
        <v>582</v>
      </c>
      <c r="K171">
        <v>74</v>
      </c>
      <c r="L171">
        <v>5</v>
      </c>
      <c r="M171">
        <v>95</v>
      </c>
      <c r="N171">
        <v>90</v>
      </c>
      <c r="O171">
        <v>96</v>
      </c>
      <c r="P171">
        <v>99</v>
      </c>
      <c r="Q171">
        <v>96</v>
      </c>
      <c r="R171">
        <v>4</v>
      </c>
      <c r="S171">
        <v>80</v>
      </c>
      <c r="T171">
        <v>86</v>
      </c>
      <c r="U171">
        <v>73</v>
      </c>
      <c r="V171">
        <v>54</v>
      </c>
      <c r="W171">
        <v>7</v>
      </c>
      <c r="X171">
        <v>42</v>
      </c>
      <c r="Y171">
        <v>8</v>
      </c>
      <c r="Z171">
        <v>1</v>
      </c>
      <c r="AA171">
        <v>97</v>
      </c>
      <c r="AB171">
        <v>37</v>
      </c>
      <c r="AC171">
        <v>99</v>
      </c>
    </row>
    <row r="172" spans="1:29" x14ac:dyDescent="0.2">
      <c r="A172" t="s">
        <v>69</v>
      </c>
      <c r="B172" s="1">
        <v>42155</v>
      </c>
      <c r="C172" t="s">
        <v>30</v>
      </c>
      <c r="D172" t="s">
        <v>31</v>
      </c>
      <c r="E172" t="s">
        <v>32</v>
      </c>
      <c r="F172">
        <v>30</v>
      </c>
      <c r="G172">
        <v>30</v>
      </c>
      <c r="H172" s="1">
        <v>43075</v>
      </c>
      <c r="I172">
        <v>11.3</v>
      </c>
      <c r="J172">
        <v>644</v>
      </c>
      <c r="K172">
        <v>80</v>
      </c>
      <c r="L172">
        <v>5</v>
      </c>
      <c r="M172">
        <v>97</v>
      </c>
      <c r="N172">
        <v>94</v>
      </c>
      <c r="O172">
        <v>98</v>
      </c>
      <c r="P172">
        <v>99</v>
      </c>
      <c r="Q172">
        <v>99</v>
      </c>
      <c r="R172">
        <v>4</v>
      </c>
      <c r="S172">
        <v>96</v>
      </c>
      <c r="T172">
        <v>94</v>
      </c>
      <c r="U172">
        <v>94</v>
      </c>
      <c r="V172">
        <v>78</v>
      </c>
      <c r="W172">
        <v>11</v>
      </c>
      <c r="X172">
        <v>35</v>
      </c>
      <c r="Y172">
        <v>21</v>
      </c>
      <c r="Z172">
        <v>1</v>
      </c>
      <c r="AA172">
        <v>99</v>
      </c>
      <c r="AB172">
        <v>37</v>
      </c>
      <c r="AC172">
        <v>99</v>
      </c>
    </row>
    <row r="173" spans="1:29" hidden="1" x14ac:dyDescent="0.2">
      <c r="A173" t="s">
        <v>70</v>
      </c>
      <c r="B173" s="1">
        <v>42226</v>
      </c>
      <c r="C173" t="s">
        <v>30</v>
      </c>
      <c r="D173" t="s">
        <v>31</v>
      </c>
      <c r="E173" t="s">
        <v>32</v>
      </c>
      <c r="F173">
        <v>18</v>
      </c>
      <c r="G173">
        <v>18</v>
      </c>
      <c r="H173" s="1">
        <v>42776</v>
      </c>
      <c r="I173">
        <v>2</v>
      </c>
      <c r="J173">
        <v>42</v>
      </c>
      <c r="K173">
        <v>20</v>
      </c>
      <c r="L173">
        <v>2</v>
      </c>
      <c r="M173">
        <v>39</v>
      </c>
      <c r="N173">
        <v>46</v>
      </c>
      <c r="O173">
        <v>80</v>
      </c>
      <c r="P173">
        <v>96</v>
      </c>
      <c r="Q173">
        <v>78</v>
      </c>
      <c r="R173">
        <v>0</v>
      </c>
      <c r="S173">
        <v>29</v>
      </c>
      <c r="T173">
        <v>23</v>
      </c>
      <c r="U173">
        <v>25</v>
      </c>
      <c r="V173">
        <v>1</v>
      </c>
      <c r="W173">
        <v>0</v>
      </c>
      <c r="X173">
        <v>45</v>
      </c>
      <c r="Y173">
        <v>0</v>
      </c>
      <c r="Z173">
        <v>1</v>
      </c>
      <c r="AA173">
        <v>68</v>
      </c>
      <c r="AB173">
        <v>0</v>
      </c>
      <c r="AC173">
        <v>60</v>
      </c>
    </row>
    <row r="174" spans="1:29" hidden="1" x14ac:dyDescent="0.2">
      <c r="A174" t="s">
        <v>70</v>
      </c>
      <c r="B174" s="1">
        <v>42226</v>
      </c>
      <c r="C174" t="s">
        <v>30</v>
      </c>
      <c r="D174" t="s">
        <v>31</v>
      </c>
      <c r="E174" t="s">
        <v>32</v>
      </c>
      <c r="F174">
        <v>21</v>
      </c>
      <c r="G174">
        <v>21</v>
      </c>
      <c r="H174" s="1">
        <v>42871</v>
      </c>
      <c r="I174">
        <v>3.3</v>
      </c>
      <c r="J174">
        <v>175</v>
      </c>
      <c r="K174">
        <v>40</v>
      </c>
      <c r="L174">
        <v>4</v>
      </c>
      <c r="M174">
        <v>68</v>
      </c>
      <c r="N174">
        <v>63</v>
      </c>
      <c r="O174">
        <v>87</v>
      </c>
      <c r="P174">
        <v>97</v>
      </c>
      <c r="Q174">
        <v>89</v>
      </c>
      <c r="R174">
        <v>1</v>
      </c>
      <c r="S174">
        <v>47</v>
      </c>
      <c r="T174">
        <v>56</v>
      </c>
      <c r="U174">
        <v>31</v>
      </c>
      <c r="V174">
        <v>11</v>
      </c>
      <c r="W174">
        <v>0</v>
      </c>
      <c r="X174">
        <v>25</v>
      </c>
      <c r="Y174">
        <v>0</v>
      </c>
      <c r="Z174">
        <v>1</v>
      </c>
      <c r="AA174">
        <v>83</v>
      </c>
      <c r="AB174">
        <v>0</v>
      </c>
      <c r="AC174">
        <v>25</v>
      </c>
    </row>
    <row r="175" spans="1:29" hidden="1" x14ac:dyDescent="0.2">
      <c r="A175" t="s">
        <v>70</v>
      </c>
      <c r="B175" s="1">
        <v>42226</v>
      </c>
      <c r="C175" t="s">
        <v>30</v>
      </c>
      <c r="D175" t="s">
        <v>31</v>
      </c>
      <c r="E175" t="s">
        <v>32</v>
      </c>
      <c r="F175">
        <v>24</v>
      </c>
      <c r="G175">
        <v>24</v>
      </c>
      <c r="H175" s="1">
        <v>42957</v>
      </c>
      <c r="I175">
        <v>2</v>
      </c>
      <c r="J175">
        <v>290</v>
      </c>
      <c r="K175">
        <v>35</v>
      </c>
      <c r="L175">
        <v>4</v>
      </c>
      <c r="M175">
        <v>84</v>
      </c>
      <c r="N175">
        <v>81</v>
      </c>
      <c r="O175">
        <v>93</v>
      </c>
      <c r="P175">
        <v>99</v>
      </c>
      <c r="Q175">
        <v>96</v>
      </c>
      <c r="R175">
        <v>3</v>
      </c>
      <c r="S175">
        <v>66</v>
      </c>
      <c r="T175">
        <v>76</v>
      </c>
      <c r="U175">
        <v>59</v>
      </c>
      <c r="V175">
        <v>36</v>
      </c>
      <c r="W175">
        <v>0</v>
      </c>
      <c r="X175">
        <v>5</v>
      </c>
      <c r="Y175">
        <v>0</v>
      </c>
      <c r="Z175">
        <v>1</v>
      </c>
      <c r="AA175">
        <v>89</v>
      </c>
      <c r="AB175">
        <v>0</v>
      </c>
      <c r="AC175">
        <v>5</v>
      </c>
    </row>
    <row r="176" spans="1:29" hidden="1" x14ac:dyDescent="0.2">
      <c r="A176" t="s">
        <v>70</v>
      </c>
      <c r="B176" s="1">
        <v>42226</v>
      </c>
      <c r="C176" t="s">
        <v>30</v>
      </c>
      <c r="D176" t="s">
        <v>31</v>
      </c>
      <c r="E176" t="s">
        <v>32</v>
      </c>
      <c r="F176">
        <v>27</v>
      </c>
      <c r="G176">
        <v>27</v>
      </c>
      <c r="H176" s="1">
        <v>43053</v>
      </c>
      <c r="I176">
        <v>4</v>
      </c>
      <c r="J176">
        <v>526</v>
      </c>
      <c r="K176">
        <v>55</v>
      </c>
      <c r="L176">
        <v>5</v>
      </c>
      <c r="M176">
        <v>95</v>
      </c>
      <c r="N176">
        <v>90</v>
      </c>
      <c r="O176">
        <v>96</v>
      </c>
      <c r="P176">
        <v>99</v>
      </c>
      <c r="Q176">
        <v>96</v>
      </c>
      <c r="R176">
        <v>4</v>
      </c>
      <c r="S176">
        <v>80</v>
      </c>
      <c r="T176">
        <v>86</v>
      </c>
      <c r="U176">
        <v>73</v>
      </c>
      <c r="V176">
        <v>54</v>
      </c>
      <c r="W176">
        <v>9</v>
      </c>
      <c r="X176">
        <v>55</v>
      </c>
      <c r="Y176">
        <v>4</v>
      </c>
      <c r="Z176">
        <v>1</v>
      </c>
      <c r="AA176">
        <v>97</v>
      </c>
      <c r="AB176">
        <v>14</v>
      </c>
      <c r="AC176">
        <v>33</v>
      </c>
    </row>
    <row r="177" spans="1:29" x14ac:dyDescent="0.2">
      <c r="A177" t="s">
        <v>70</v>
      </c>
      <c r="B177" s="1">
        <v>42226</v>
      </c>
      <c r="C177" t="s">
        <v>30</v>
      </c>
      <c r="D177" t="s">
        <v>31</v>
      </c>
      <c r="E177" t="s">
        <v>32</v>
      </c>
      <c r="F177">
        <v>30</v>
      </c>
      <c r="G177">
        <v>30</v>
      </c>
      <c r="H177" s="1">
        <v>43144</v>
      </c>
      <c r="I177">
        <v>4.7</v>
      </c>
      <c r="J177">
        <v>602</v>
      </c>
      <c r="K177">
        <v>52</v>
      </c>
      <c r="L177">
        <v>5</v>
      </c>
      <c r="M177">
        <v>97</v>
      </c>
      <c r="N177">
        <v>94</v>
      </c>
      <c r="O177">
        <v>98</v>
      </c>
      <c r="P177">
        <v>99</v>
      </c>
      <c r="Q177">
        <v>99</v>
      </c>
      <c r="R177">
        <v>4</v>
      </c>
      <c r="S177">
        <v>96</v>
      </c>
      <c r="T177">
        <v>94</v>
      </c>
      <c r="U177">
        <v>94</v>
      </c>
      <c r="V177">
        <v>78</v>
      </c>
      <c r="W177">
        <v>11</v>
      </c>
      <c r="X177">
        <v>35</v>
      </c>
      <c r="Y177">
        <v>4</v>
      </c>
      <c r="Z177">
        <v>1</v>
      </c>
      <c r="AA177">
        <v>99</v>
      </c>
      <c r="AB177">
        <v>17</v>
      </c>
      <c r="AC177">
        <v>19</v>
      </c>
    </row>
    <row r="178" spans="1:29" hidden="1" x14ac:dyDescent="0.2">
      <c r="A178" t="s">
        <v>71</v>
      </c>
      <c r="B178" s="1">
        <v>42229</v>
      </c>
      <c r="C178" t="s">
        <v>30</v>
      </c>
      <c r="D178" t="s">
        <v>31</v>
      </c>
      <c r="E178" t="s">
        <v>32</v>
      </c>
      <c r="F178">
        <v>18</v>
      </c>
      <c r="G178">
        <v>18</v>
      </c>
      <c r="H178" s="1">
        <v>42785</v>
      </c>
      <c r="I178">
        <v>0</v>
      </c>
      <c r="J178">
        <v>147</v>
      </c>
      <c r="K178">
        <v>62</v>
      </c>
      <c r="L178">
        <v>5</v>
      </c>
      <c r="M178">
        <v>39</v>
      </c>
      <c r="N178">
        <v>46</v>
      </c>
      <c r="O178">
        <v>80</v>
      </c>
      <c r="P178">
        <v>96</v>
      </c>
      <c r="Q178">
        <v>78</v>
      </c>
      <c r="R178">
        <v>0</v>
      </c>
      <c r="S178">
        <v>29</v>
      </c>
      <c r="T178">
        <v>23</v>
      </c>
      <c r="U178">
        <v>25</v>
      </c>
      <c r="V178">
        <v>1</v>
      </c>
      <c r="W178">
        <v>1</v>
      </c>
      <c r="X178">
        <v>65</v>
      </c>
      <c r="Y178">
        <v>0</v>
      </c>
      <c r="Z178">
        <v>0</v>
      </c>
      <c r="AA178">
        <v>68</v>
      </c>
      <c r="AB178">
        <v>0</v>
      </c>
      <c r="AC178">
        <v>60</v>
      </c>
    </row>
    <row r="179" spans="1:29" hidden="1" x14ac:dyDescent="0.2">
      <c r="A179" t="s">
        <v>71</v>
      </c>
      <c r="B179" s="1">
        <v>42229</v>
      </c>
      <c r="C179" t="s">
        <v>30</v>
      </c>
      <c r="D179" t="s">
        <v>31</v>
      </c>
      <c r="E179" t="s">
        <v>32</v>
      </c>
      <c r="F179">
        <v>21</v>
      </c>
      <c r="G179">
        <v>21</v>
      </c>
      <c r="H179" s="1">
        <v>42872</v>
      </c>
      <c r="I179">
        <v>3.7</v>
      </c>
      <c r="J179">
        <v>302</v>
      </c>
      <c r="K179">
        <v>67</v>
      </c>
      <c r="L179">
        <v>5</v>
      </c>
      <c r="M179">
        <v>68</v>
      </c>
      <c r="N179">
        <v>63</v>
      </c>
      <c r="O179">
        <v>87</v>
      </c>
      <c r="P179">
        <v>97</v>
      </c>
      <c r="Q179">
        <v>89</v>
      </c>
      <c r="R179">
        <v>1</v>
      </c>
      <c r="S179">
        <v>47</v>
      </c>
      <c r="T179">
        <v>56</v>
      </c>
      <c r="U179">
        <v>31</v>
      </c>
      <c r="V179">
        <v>11</v>
      </c>
      <c r="W179">
        <v>1</v>
      </c>
      <c r="X179">
        <v>50</v>
      </c>
      <c r="Y179">
        <v>0</v>
      </c>
      <c r="Z179">
        <v>1</v>
      </c>
      <c r="AA179">
        <v>83</v>
      </c>
      <c r="AB179">
        <v>7</v>
      </c>
      <c r="AC179">
        <v>79</v>
      </c>
    </row>
    <row r="180" spans="1:29" hidden="1" x14ac:dyDescent="0.2">
      <c r="A180" t="s">
        <v>71</v>
      </c>
      <c r="B180" s="1">
        <v>42229</v>
      </c>
      <c r="C180" t="s">
        <v>30</v>
      </c>
      <c r="D180" t="s">
        <v>31</v>
      </c>
      <c r="E180" t="s">
        <v>32</v>
      </c>
      <c r="F180">
        <v>24</v>
      </c>
      <c r="G180">
        <v>24</v>
      </c>
      <c r="H180" s="1">
        <v>42968</v>
      </c>
      <c r="I180">
        <v>7</v>
      </c>
      <c r="J180">
        <v>412</v>
      </c>
      <c r="K180">
        <v>58</v>
      </c>
      <c r="L180">
        <v>5</v>
      </c>
      <c r="M180">
        <v>84</v>
      </c>
      <c r="N180">
        <v>81</v>
      </c>
      <c r="O180">
        <v>93</v>
      </c>
      <c r="P180">
        <v>99</v>
      </c>
      <c r="Q180">
        <v>96</v>
      </c>
      <c r="R180">
        <v>2</v>
      </c>
      <c r="S180">
        <v>66</v>
      </c>
      <c r="T180">
        <v>76</v>
      </c>
      <c r="U180">
        <v>59</v>
      </c>
      <c r="V180">
        <v>36</v>
      </c>
      <c r="W180">
        <v>2</v>
      </c>
      <c r="X180">
        <v>35</v>
      </c>
      <c r="Y180">
        <v>2</v>
      </c>
      <c r="Z180">
        <v>1</v>
      </c>
      <c r="AA180">
        <v>89</v>
      </c>
      <c r="AB180">
        <v>15</v>
      </c>
      <c r="AC180">
        <v>72</v>
      </c>
    </row>
    <row r="181" spans="1:29" hidden="1" x14ac:dyDescent="0.2">
      <c r="A181" t="s">
        <v>71</v>
      </c>
      <c r="B181" s="1">
        <v>42229</v>
      </c>
      <c r="C181" t="s">
        <v>30</v>
      </c>
      <c r="D181" t="s">
        <v>31</v>
      </c>
      <c r="E181" t="s">
        <v>32</v>
      </c>
      <c r="F181">
        <v>27</v>
      </c>
      <c r="G181">
        <v>27</v>
      </c>
      <c r="H181" s="1">
        <v>43060</v>
      </c>
      <c r="I181">
        <v>6.7</v>
      </c>
      <c r="J181">
        <v>478</v>
      </c>
      <c r="K181">
        <v>42</v>
      </c>
      <c r="L181">
        <v>5</v>
      </c>
      <c r="M181">
        <v>95</v>
      </c>
      <c r="N181">
        <v>90</v>
      </c>
      <c r="O181">
        <v>96</v>
      </c>
      <c r="P181">
        <v>99</v>
      </c>
      <c r="Q181">
        <v>96</v>
      </c>
      <c r="R181">
        <v>3</v>
      </c>
      <c r="S181">
        <v>80</v>
      </c>
      <c r="T181">
        <v>86</v>
      </c>
      <c r="U181">
        <v>73</v>
      </c>
      <c r="V181">
        <v>54</v>
      </c>
      <c r="W181">
        <v>3</v>
      </c>
      <c r="X181">
        <v>20</v>
      </c>
      <c r="Y181">
        <v>4</v>
      </c>
      <c r="Z181">
        <v>1</v>
      </c>
      <c r="AA181">
        <v>97</v>
      </c>
      <c r="AB181">
        <v>27</v>
      </c>
      <c r="AC181">
        <v>63</v>
      </c>
    </row>
    <row r="182" spans="1:29" x14ac:dyDescent="0.2">
      <c r="A182" t="s">
        <v>71</v>
      </c>
      <c r="B182" s="1">
        <v>42229</v>
      </c>
      <c r="C182" t="s">
        <v>30</v>
      </c>
      <c r="D182" t="s">
        <v>31</v>
      </c>
      <c r="E182" t="s">
        <v>32</v>
      </c>
      <c r="F182">
        <v>30</v>
      </c>
      <c r="G182">
        <v>30</v>
      </c>
      <c r="H182" s="1">
        <v>43151</v>
      </c>
      <c r="I182">
        <v>10</v>
      </c>
      <c r="J182">
        <v>599</v>
      </c>
      <c r="K182">
        <v>51</v>
      </c>
      <c r="L182">
        <v>5</v>
      </c>
      <c r="M182">
        <v>97</v>
      </c>
      <c r="N182">
        <v>94</v>
      </c>
      <c r="O182">
        <v>98</v>
      </c>
      <c r="P182">
        <v>99</v>
      </c>
      <c r="Q182">
        <v>99</v>
      </c>
      <c r="R182">
        <v>4</v>
      </c>
      <c r="S182">
        <v>96</v>
      </c>
      <c r="T182">
        <v>94</v>
      </c>
      <c r="U182">
        <v>94</v>
      </c>
      <c r="V182">
        <v>78</v>
      </c>
      <c r="W182">
        <v>11</v>
      </c>
      <c r="X182">
        <v>35</v>
      </c>
      <c r="Y182">
        <v>15</v>
      </c>
      <c r="Z182">
        <v>1</v>
      </c>
      <c r="AA182">
        <v>99</v>
      </c>
      <c r="AB182">
        <v>34</v>
      </c>
      <c r="AC182">
        <v>53</v>
      </c>
    </row>
    <row r="183" spans="1:29" hidden="1" x14ac:dyDescent="0.2">
      <c r="A183" t="s">
        <v>72</v>
      </c>
      <c r="B183" s="1">
        <v>42233</v>
      </c>
      <c r="C183" t="s">
        <v>30</v>
      </c>
      <c r="D183" t="s">
        <v>31</v>
      </c>
      <c r="E183" t="s">
        <v>32</v>
      </c>
      <c r="F183">
        <v>18</v>
      </c>
      <c r="G183">
        <v>18</v>
      </c>
      <c r="H183" s="1">
        <v>42783</v>
      </c>
      <c r="I183">
        <v>0</v>
      </c>
      <c r="J183">
        <v>40</v>
      </c>
      <c r="K183">
        <v>19</v>
      </c>
      <c r="L183">
        <v>3</v>
      </c>
      <c r="M183">
        <v>39</v>
      </c>
      <c r="N183">
        <v>46</v>
      </c>
      <c r="O183">
        <v>80</v>
      </c>
      <c r="P183">
        <v>96</v>
      </c>
      <c r="Q183">
        <v>78</v>
      </c>
      <c r="R183">
        <v>0</v>
      </c>
      <c r="S183">
        <v>29</v>
      </c>
      <c r="T183">
        <v>23</v>
      </c>
      <c r="U183">
        <v>25</v>
      </c>
      <c r="V183">
        <v>1</v>
      </c>
      <c r="W183">
        <v>0</v>
      </c>
      <c r="X183">
        <v>45</v>
      </c>
      <c r="Y183">
        <v>0</v>
      </c>
      <c r="Z183">
        <v>0</v>
      </c>
      <c r="AA183">
        <v>68</v>
      </c>
      <c r="AB183">
        <v>0</v>
      </c>
      <c r="AC183">
        <v>60</v>
      </c>
    </row>
    <row r="184" spans="1:29" hidden="1" x14ac:dyDescent="0.2">
      <c r="A184" t="s">
        <v>72</v>
      </c>
      <c r="B184" s="1">
        <v>42233</v>
      </c>
      <c r="C184" t="s">
        <v>30</v>
      </c>
      <c r="D184" t="s">
        <v>31</v>
      </c>
      <c r="E184" t="s">
        <v>32</v>
      </c>
      <c r="F184">
        <v>21</v>
      </c>
      <c r="G184">
        <v>21</v>
      </c>
      <c r="H184" s="1">
        <v>42872</v>
      </c>
      <c r="I184">
        <v>0</v>
      </c>
      <c r="J184">
        <v>155</v>
      </c>
      <c r="K184">
        <v>35</v>
      </c>
      <c r="L184">
        <v>4</v>
      </c>
      <c r="M184">
        <v>68</v>
      </c>
      <c r="N184">
        <v>63</v>
      </c>
      <c r="O184">
        <v>87</v>
      </c>
      <c r="P184">
        <v>97</v>
      </c>
      <c r="Q184">
        <v>89</v>
      </c>
      <c r="R184">
        <v>0</v>
      </c>
      <c r="S184">
        <v>47</v>
      </c>
      <c r="T184">
        <v>56</v>
      </c>
      <c r="U184">
        <v>31</v>
      </c>
      <c r="V184">
        <v>11</v>
      </c>
      <c r="W184">
        <v>1</v>
      </c>
      <c r="X184">
        <v>50</v>
      </c>
      <c r="Y184">
        <v>0</v>
      </c>
      <c r="Z184">
        <v>0</v>
      </c>
      <c r="AA184">
        <v>83</v>
      </c>
      <c r="AB184">
        <v>0</v>
      </c>
      <c r="AC184">
        <v>25</v>
      </c>
    </row>
    <row r="185" spans="1:29" hidden="1" x14ac:dyDescent="0.2">
      <c r="A185" t="s">
        <v>72</v>
      </c>
      <c r="B185" s="1">
        <v>42233</v>
      </c>
      <c r="C185" t="s">
        <v>30</v>
      </c>
      <c r="D185" t="s">
        <v>31</v>
      </c>
      <c r="E185" t="s">
        <v>32</v>
      </c>
      <c r="F185">
        <v>24</v>
      </c>
      <c r="G185">
        <v>24</v>
      </c>
      <c r="H185" s="1">
        <v>42965</v>
      </c>
      <c r="I185">
        <v>0</v>
      </c>
      <c r="J185">
        <v>280</v>
      </c>
      <c r="K185">
        <v>34</v>
      </c>
      <c r="L185">
        <v>5</v>
      </c>
      <c r="M185">
        <v>84</v>
      </c>
      <c r="N185">
        <v>81</v>
      </c>
      <c r="O185">
        <v>93</v>
      </c>
      <c r="P185">
        <v>99</v>
      </c>
      <c r="Q185">
        <v>96</v>
      </c>
      <c r="R185">
        <v>0</v>
      </c>
      <c r="S185">
        <v>66</v>
      </c>
      <c r="T185">
        <v>76</v>
      </c>
      <c r="U185">
        <v>59</v>
      </c>
      <c r="V185">
        <v>36</v>
      </c>
      <c r="W185">
        <v>2</v>
      </c>
      <c r="X185">
        <v>35</v>
      </c>
      <c r="Y185">
        <v>0</v>
      </c>
      <c r="Z185">
        <v>0</v>
      </c>
      <c r="AA185">
        <v>89</v>
      </c>
      <c r="AB185">
        <v>0</v>
      </c>
      <c r="AC185">
        <v>5</v>
      </c>
    </row>
    <row r="186" spans="1:29" hidden="1" x14ac:dyDescent="0.2">
      <c r="A186" t="s">
        <v>72</v>
      </c>
      <c r="B186" s="1">
        <v>42233</v>
      </c>
      <c r="C186" t="s">
        <v>30</v>
      </c>
      <c r="D186" t="s">
        <v>31</v>
      </c>
      <c r="E186" t="s">
        <v>32</v>
      </c>
      <c r="F186">
        <v>27</v>
      </c>
      <c r="G186">
        <v>27</v>
      </c>
      <c r="H186" s="1">
        <v>43056</v>
      </c>
      <c r="I186">
        <v>4</v>
      </c>
      <c r="J186">
        <v>426</v>
      </c>
      <c r="K186">
        <v>33</v>
      </c>
      <c r="L186">
        <v>5</v>
      </c>
      <c r="M186">
        <v>95</v>
      </c>
      <c r="N186">
        <v>90</v>
      </c>
      <c r="O186">
        <v>96</v>
      </c>
      <c r="P186">
        <v>99</v>
      </c>
      <c r="Q186">
        <v>96</v>
      </c>
      <c r="R186">
        <v>3</v>
      </c>
      <c r="S186">
        <v>80</v>
      </c>
      <c r="T186">
        <v>86</v>
      </c>
      <c r="U186">
        <v>73</v>
      </c>
      <c r="V186">
        <v>54</v>
      </c>
      <c r="W186">
        <v>3</v>
      </c>
      <c r="X186">
        <v>20</v>
      </c>
      <c r="Y186">
        <v>0</v>
      </c>
      <c r="Z186">
        <v>1</v>
      </c>
      <c r="AA186">
        <v>97</v>
      </c>
      <c r="AB186">
        <v>8</v>
      </c>
      <c r="AC186">
        <v>23</v>
      </c>
    </row>
    <row r="187" spans="1:29" x14ac:dyDescent="0.2">
      <c r="A187" t="s">
        <v>72</v>
      </c>
      <c r="B187" s="1">
        <v>42233</v>
      </c>
      <c r="C187" t="s">
        <v>30</v>
      </c>
      <c r="D187" t="s">
        <v>31</v>
      </c>
      <c r="E187" t="s">
        <v>32</v>
      </c>
      <c r="F187">
        <v>30</v>
      </c>
      <c r="G187">
        <v>30</v>
      </c>
      <c r="H187" s="1">
        <v>43151</v>
      </c>
      <c r="I187">
        <v>6.3</v>
      </c>
      <c r="J187">
        <v>589</v>
      </c>
      <c r="K187">
        <v>46</v>
      </c>
      <c r="L187">
        <v>5</v>
      </c>
      <c r="M187">
        <v>97</v>
      </c>
      <c r="N187">
        <v>94</v>
      </c>
      <c r="O187">
        <v>98</v>
      </c>
      <c r="P187">
        <v>99</v>
      </c>
      <c r="Q187">
        <v>99</v>
      </c>
      <c r="R187">
        <v>3</v>
      </c>
      <c r="S187">
        <v>96</v>
      </c>
      <c r="T187">
        <v>94</v>
      </c>
      <c r="U187">
        <v>94</v>
      </c>
      <c r="V187">
        <v>78</v>
      </c>
      <c r="W187">
        <v>8</v>
      </c>
      <c r="X187">
        <v>23</v>
      </c>
      <c r="Y187">
        <v>4</v>
      </c>
      <c r="Z187">
        <v>1</v>
      </c>
      <c r="AA187">
        <v>99</v>
      </c>
      <c r="AB187">
        <v>24</v>
      </c>
      <c r="AC187">
        <v>26</v>
      </c>
    </row>
    <row r="188" spans="1:29" hidden="1" x14ac:dyDescent="0.2">
      <c r="A188" t="s">
        <v>73</v>
      </c>
      <c r="B188" s="1">
        <v>42165</v>
      </c>
      <c r="C188" t="s">
        <v>35</v>
      </c>
      <c r="D188" t="s">
        <v>31</v>
      </c>
      <c r="E188" t="s">
        <v>32</v>
      </c>
      <c r="F188">
        <v>18</v>
      </c>
      <c r="G188">
        <v>18</v>
      </c>
      <c r="H188" s="1">
        <v>42716</v>
      </c>
      <c r="I188">
        <v>0</v>
      </c>
      <c r="J188">
        <v>28</v>
      </c>
      <c r="K188">
        <v>18</v>
      </c>
      <c r="L188">
        <v>4</v>
      </c>
      <c r="M188">
        <v>39</v>
      </c>
      <c r="N188">
        <v>46</v>
      </c>
      <c r="O188">
        <v>80</v>
      </c>
      <c r="P188">
        <v>96</v>
      </c>
      <c r="Q188">
        <v>78</v>
      </c>
      <c r="R188">
        <v>1</v>
      </c>
      <c r="S188">
        <v>29</v>
      </c>
      <c r="T188">
        <v>23</v>
      </c>
      <c r="U188">
        <v>25</v>
      </c>
      <c r="V188">
        <v>1</v>
      </c>
      <c r="W188">
        <v>1</v>
      </c>
      <c r="X188">
        <v>65</v>
      </c>
      <c r="Y188">
        <v>0</v>
      </c>
      <c r="Z188">
        <v>0</v>
      </c>
      <c r="AA188">
        <v>49</v>
      </c>
      <c r="AB188">
        <v>0</v>
      </c>
      <c r="AC188">
        <v>75</v>
      </c>
    </row>
    <row r="189" spans="1:29" hidden="1" x14ac:dyDescent="0.2">
      <c r="A189" t="s">
        <v>73</v>
      </c>
      <c r="B189" s="1">
        <v>42165</v>
      </c>
      <c r="C189" t="s">
        <v>35</v>
      </c>
      <c r="D189" t="s">
        <v>31</v>
      </c>
      <c r="E189" t="s">
        <v>32</v>
      </c>
      <c r="F189">
        <v>21</v>
      </c>
      <c r="G189">
        <v>21</v>
      </c>
      <c r="H189" s="1">
        <v>42813</v>
      </c>
      <c r="I189">
        <v>0</v>
      </c>
      <c r="J189">
        <v>128</v>
      </c>
      <c r="K189">
        <v>45</v>
      </c>
      <c r="L189">
        <v>5</v>
      </c>
      <c r="M189">
        <v>68</v>
      </c>
      <c r="N189">
        <v>63</v>
      </c>
      <c r="O189">
        <v>87</v>
      </c>
      <c r="P189">
        <v>97</v>
      </c>
      <c r="Q189">
        <v>89</v>
      </c>
      <c r="R189">
        <v>1</v>
      </c>
      <c r="S189">
        <v>47</v>
      </c>
      <c r="T189">
        <v>56</v>
      </c>
      <c r="U189">
        <v>31</v>
      </c>
      <c r="V189">
        <v>11</v>
      </c>
      <c r="W189">
        <v>3</v>
      </c>
      <c r="X189">
        <v>65</v>
      </c>
      <c r="Y189">
        <v>0</v>
      </c>
      <c r="Z189">
        <v>0</v>
      </c>
      <c r="AA189">
        <v>72</v>
      </c>
      <c r="AB189">
        <v>0</v>
      </c>
      <c r="AC189">
        <v>40</v>
      </c>
    </row>
    <row r="190" spans="1:29" hidden="1" x14ac:dyDescent="0.2">
      <c r="A190" t="s">
        <v>73</v>
      </c>
      <c r="B190" s="1">
        <v>42165</v>
      </c>
      <c r="C190" t="s">
        <v>35</v>
      </c>
      <c r="D190" t="s">
        <v>31</v>
      </c>
      <c r="E190" t="s">
        <v>32</v>
      </c>
      <c r="F190">
        <v>24</v>
      </c>
      <c r="G190">
        <v>24</v>
      </c>
      <c r="H190" s="1">
        <v>42900</v>
      </c>
      <c r="I190">
        <v>3</v>
      </c>
      <c r="J190">
        <v>253</v>
      </c>
      <c r="K190">
        <v>47</v>
      </c>
      <c r="L190">
        <v>5</v>
      </c>
      <c r="M190">
        <v>84</v>
      </c>
      <c r="N190">
        <v>81</v>
      </c>
      <c r="O190">
        <v>93</v>
      </c>
      <c r="P190">
        <v>99</v>
      </c>
      <c r="Q190">
        <v>96</v>
      </c>
      <c r="R190">
        <v>2</v>
      </c>
      <c r="S190">
        <v>66</v>
      </c>
      <c r="T190">
        <v>76</v>
      </c>
      <c r="U190">
        <v>59</v>
      </c>
      <c r="V190">
        <v>36</v>
      </c>
      <c r="W190">
        <v>4</v>
      </c>
      <c r="X190">
        <v>50</v>
      </c>
      <c r="Y190">
        <v>0</v>
      </c>
      <c r="Z190">
        <v>1</v>
      </c>
      <c r="AA190">
        <v>83</v>
      </c>
      <c r="AB190">
        <v>2</v>
      </c>
      <c r="AC190">
        <v>40</v>
      </c>
    </row>
    <row r="191" spans="1:29" hidden="1" x14ac:dyDescent="0.2">
      <c r="A191" t="s">
        <v>73</v>
      </c>
      <c r="B191" s="1">
        <v>42165</v>
      </c>
      <c r="C191" t="s">
        <v>35</v>
      </c>
      <c r="D191" t="s">
        <v>31</v>
      </c>
      <c r="E191" t="s">
        <v>32</v>
      </c>
      <c r="F191">
        <v>27</v>
      </c>
      <c r="G191">
        <v>27</v>
      </c>
      <c r="H191" s="1">
        <v>42989</v>
      </c>
      <c r="I191">
        <v>4</v>
      </c>
      <c r="J191">
        <v>372</v>
      </c>
      <c r="K191">
        <v>41</v>
      </c>
      <c r="L191">
        <v>5</v>
      </c>
      <c r="M191">
        <v>95</v>
      </c>
      <c r="N191">
        <v>90</v>
      </c>
      <c r="O191">
        <v>96</v>
      </c>
      <c r="P191">
        <v>99</v>
      </c>
      <c r="Q191">
        <v>96</v>
      </c>
      <c r="R191">
        <v>2</v>
      </c>
      <c r="S191">
        <v>80</v>
      </c>
      <c r="T191">
        <v>86</v>
      </c>
      <c r="U191">
        <v>73</v>
      </c>
      <c r="V191">
        <v>54</v>
      </c>
      <c r="W191">
        <v>9</v>
      </c>
      <c r="X191">
        <v>55</v>
      </c>
      <c r="Y191">
        <v>0</v>
      </c>
      <c r="Z191">
        <v>1</v>
      </c>
      <c r="AA191">
        <v>93</v>
      </c>
      <c r="AB191">
        <v>1</v>
      </c>
      <c r="AC191">
        <v>15</v>
      </c>
    </row>
    <row r="192" spans="1:29" x14ac:dyDescent="0.2">
      <c r="A192" t="s">
        <v>73</v>
      </c>
      <c r="B192" s="1">
        <v>42165</v>
      </c>
      <c r="C192" t="s">
        <v>35</v>
      </c>
      <c r="D192" t="s">
        <v>31</v>
      </c>
      <c r="E192" t="s">
        <v>32</v>
      </c>
      <c r="F192">
        <v>30</v>
      </c>
      <c r="G192">
        <v>30</v>
      </c>
      <c r="H192" s="1">
        <v>43080</v>
      </c>
      <c r="I192">
        <v>6</v>
      </c>
      <c r="J192">
        <v>575</v>
      </c>
      <c r="K192">
        <v>67</v>
      </c>
      <c r="L192">
        <v>5</v>
      </c>
      <c r="M192">
        <v>97</v>
      </c>
      <c r="N192">
        <v>94</v>
      </c>
      <c r="O192">
        <v>98</v>
      </c>
      <c r="P192">
        <v>99</v>
      </c>
      <c r="Q192">
        <v>99</v>
      </c>
      <c r="R192">
        <v>4</v>
      </c>
      <c r="S192">
        <v>96</v>
      </c>
      <c r="T192">
        <v>94</v>
      </c>
      <c r="U192">
        <v>94</v>
      </c>
      <c r="V192">
        <v>78</v>
      </c>
      <c r="W192">
        <v>14</v>
      </c>
      <c r="X192">
        <v>43</v>
      </c>
      <c r="Y192">
        <v>3</v>
      </c>
      <c r="Z192">
        <v>1</v>
      </c>
      <c r="AA192">
        <v>99</v>
      </c>
      <c r="AB192">
        <v>34</v>
      </c>
      <c r="AC192">
        <v>75</v>
      </c>
    </row>
    <row r="193" spans="1:29" hidden="1" x14ac:dyDescent="0.2">
      <c r="A193" t="s">
        <v>74</v>
      </c>
      <c r="B193" s="1">
        <v>42209</v>
      </c>
      <c r="C193" t="s">
        <v>35</v>
      </c>
      <c r="D193" t="s">
        <v>31</v>
      </c>
      <c r="E193" t="s">
        <v>32</v>
      </c>
      <c r="F193">
        <v>18</v>
      </c>
      <c r="G193">
        <v>18</v>
      </c>
      <c r="H193" s="1">
        <v>42766</v>
      </c>
      <c r="I193">
        <v>0</v>
      </c>
      <c r="J193">
        <v>74</v>
      </c>
      <c r="K193">
        <v>50</v>
      </c>
      <c r="L193">
        <v>2</v>
      </c>
      <c r="M193">
        <v>39</v>
      </c>
      <c r="N193">
        <v>46</v>
      </c>
      <c r="O193">
        <v>80</v>
      </c>
      <c r="P193">
        <v>96</v>
      </c>
      <c r="Q193">
        <v>78</v>
      </c>
      <c r="R193">
        <v>0</v>
      </c>
      <c r="S193">
        <v>29</v>
      </c>
      <c r="T193">
        <v>23</v>
      </c>
      <c r="U193">
        <v>25</v>
      </c>
      <c r="V193">
        <v>1</v>
      </c>
      <c r="W193">
        <v>0</v>
      </c>
      <c r="X193">
        <v>45</v>
      </c>
      <c r="Y193">
        <v>0</v>
      </c>
      <c r="Z193">
        <v>0</v>
      </c>
      <c r="AA193">
        <v>49</v>
      </c>
      <c r="AB193">
        <v>0</v>
      </c>
      <c r="AC193">
        <v>75</v>
      </c>
    </row>
    <row r="194" spans="1:29" hidden="1" x14ac:dyDescent="0.2">
      <c r="A194" t="s">
        <v>74</v>
      </c>
      <c r="B194" s="1">
        <v>42209</v>
      </c>
      <c r="C194" t="s">
        <v>35</v>
      </c>
      <c r="D194" t="s">
        <v>31</v>
      </c>
      <c r="E194" t="s">
        <v>32</v>
      </c>
      <c r="F194">
        <v>21</v>
      </c>
      <c r="G194">
        <v>21</v>
      </c>
      <c r="H194" s="1">
        <v>42849</v>
      </c>
      <c r="I194">
        <v>0</v>
      </c>
      <c r="J194">
        <v>172</v>
      </c>
      <c r="K194">
        <v>55</v>
      </c>
      <c r="L194">
        <v>2</v>
      </c>
      <c r="M194">
        <v>68</v>
      </c>
      <c r="N194">
        <v>63</v>
      </c>
      <c r="O194">
        <v>87</v>
      </c>
      <c r="P194">
        <v>97</v>
      </c>
      <c r="Q194">
        <v>89</v>
      </c>
      <c r="R194">
        <v>0</v>
      </c>
      <c r="S194">
        <v>47</v>
      </c>
      <c r="T194">
        <v>56</v>
      </c>
      <c r="U194">
        <v>31</v>
      </c>
      <c r="V194">
        <v>11</v>
      </c>
      <c r="W194">
        <v>2</v>
      </c>
      <c r="X194">
        <v>60</v>
      </c>
      <c r="Y194">
        <v>0</v>
      </c>
      <c r="Z194">
        <v>0</v>
      </c>
      <c r="AA194">
        <v>72</v>
      </c>
      <c r="AB194">
        <v>0</v>
      </c>
      <c r="AC194">
        <v>40</v>
      </c>
    </row>
    <row r="195" spans="1:29" hidden="1" x14ac:dyDescent="0.2">
      <c r="A195" t="s">
        <v>74</v>
      </c>
      <c r="B195" s="1">
        <v>42209</v>
      </c>
      <c r="C195" t="s">
        <v>35</v>
      </c>
      <c r="D195" t="s">
        <v>31</v>
      </c>
      <c r="E195" t="s">
        <v>32</v>
      </c>
      <c r="F195">
        <v>24</v>
      </c>
      <c r="G195">
        <v>24</v>
      </c>
      <c r="H195" s="1">
        <v>42947</v>
      </c>
      <c r="I195">
        <v>3.7</v>
      </c>
      <c r="J195">
        <v>360</v>
      </c>
      <c r="K195">
        <v>67</v>
      </c>
      <c r="L195">
        <v>3</v>
      </c>
      <c r="M195">
        <v>84</v>
      </c>
      <c r="N195">
        <v>81</v>
      </c>
      <c r="O195">
        <v>93</v>
      </c>
      <c r="P195">
        <v>99</v>
      </c>
      <c r="Q195">
        <v>96</v>
      </c>
      <c r="R195">
        <v>4</v>
      </c>
      <c r="S195">
        <v>66</v>
      </c>
      <c r="T195">
        <v>76</v>
      </c>
      <c r="U195">
        <v>59</v>
      </c>
      <c r="V195">
        <v>36</v>
      </c>
      <c r="W195">
        <v>7</v>
      </c>
      <c r="X195">
        <v>70</v>
      </c>
      <c r="Y195">
        <v>0</v>
      </c>
      <c r="Z195">
        <v>1</v>
      </c>
      <c r="AA195">
        <v>83</v>
      </c>
      <c r="AB195">
        <v>6</v>
      </c>
      <c r="AC195">
        <v>60</v>
      </c>
    </row>
    <row r="196" spans="1:29" hidden="1" x14ac:dyDescent="0.2">
      <c r="A196" t="s">
        <v>74</v>
      </c>
      <c r="B196" s="1">
        <v>42209</v>
      </c>
      <c r="C196" t="s">
        <v>35</v>
      </c>
      <c r="D196" t="s">
        <v>31</v>
      </c>
      <c r="E196" t="s">
        <v>32</v>
      </c>
      <c r="F196">
        <v>27</v>
      </c>
      <c r="G196">
        <v>27</v>
      </c>
      <c r="H196" s="1">
        <v>43037</v>
      </c>
      <c r="I196">
        <v>3.7</v>
      </c>
      <c r="J196">
        <v>483</v>
      </c>
      <c r="K196">
        <v>66</v>
      </c>
      <c r="L196">
        <v>5</v>
      </c>
      <c r="M196">
        <v>95</v>
      </c>
      <c r="N196">
        <v>90</v>
      </c>
      <c r="O196">
        <v>96</v>
      </c>
      <c r="P196">
        <v>99</v>
      </c>
      <c r="Q196">
        <v>96</v>
      </c>
      <c r="R196">
        <v>4</v>
      </c>
      <c r="S196">
        <v>80</v>
      </c>
      <c r="T196">
        <v>86</v>
      </c>
      <c r="U196">
        <v>73</v>
      </c>
      <c r="V196">
        <v>54</v>
      </c>
      <c r="W196">
        <v>8</v>
      </c>
      <c r="X196">
        <v>44</v>
      </c>
      <c r="Y196">
        <v>0</v>
      </c>
      <c r="Z196">
        <v>1</v>
      </c>
      <c r="AA196">
        <v>93</v>
      </c>
      <c r="AB196">
        <v>4</v>
      </c>
      <c r="AC196">
        <v>30</v>
      </c>
    </row>
    <row r="197" spans="1:29" x14ac:dyDescent="0.2">
      <c r="A197" t="s">
        <v>74</v>
      </c>
      <c r="B197" s="1">
        <v>42209</v>
      </c>
      <c r="C197" t="s">
        <v>35</v>
      </c>
      <c r="D197" t="s">
        <v>31</v>
      </c>
      <c r="E197" t="s">
        <v>32</v>
      </c>
      <c r="F197">
        <v>30</v>
      </c>
      <c r="G197">
        <v>30</v>
      </c>
      <c r="H197" s="1">
        <v>43135</v>
      </c>
      <c r="I197">
        <v>6.3</v>
      </c>
      <c r="J197">
        <v>596</v>
      </c>
      <c r="K197">
        <v>74</v>
      </c>
      <c r="L197">
        <v>5</v>
      </c>
      <c r="M197">
        <v>97</v>
      </c>
      <c r="N197">
        <v>94</v>
      </c>
      <c r="O197">
        <v>98</v>
      </c>
      <c r="P197">
        <v>99</v>
      </c>
      <c r="Q197">
        <v>99</v>
      </c>
      <c r="R197">
        <v>4</v>
      </c>
      <c r="S197">
        <v>96</v>
      </c>
      <c r="T197">
        <v>94</v>
      </c>
      <c r="U197">
        <v>94</v>
      </c>
      <c r="V197">
        <v>78</v>
      </c>
      <c r="W197">
        <v>15</v>
      </c>
      <c r="X197">
        <v>55</v>
      </c>
      <c r="Y197">
        <v>3</v>
      </c>
      <c r="Z197">
        <v>1</v>
      </c>
      <c r="AA197">
        <v>99</v>
      </c>
      <c r="AB197">
        <v>11</v>
      </c>
      <c r="AC197">
        <v>29</v>
      </c>
    </row>
    <row r="198" spans="1:29" hidden="1" x14ac:dyDescent="0.2">
      <c r="A198" t="s">
        <v>75</v>
      </c>
      <c r="B198" s="1">
        <v>42203</v>
      </c>
      <c r="C198" t="s">
        <v>35</v>
      </c>
      <c r="D198" t="s">
        <v>31</v>
      </c>
      <c r="E198" t="s">
        <v>32</v>
      </c>
      <c r="F198">
        <v>18</v>
      </c>
      <c r="G198">
        <v>18</v>
      </c>
      <c r="H198" s="1">
        <v>42753</v>
      </c>
      <c r="I198">
        <v>2.2999999999999998</v>
      </c>
      <c r="J198">
        <v>64</v>
      </c>
      <c r="K198">
        <v>47</v>
      </c>
      <c r="L198">
        <v>4</v>
      </c>
      <c r="M198">
        <v>39</v>
      </c>
      <c r="N198">
        <v>46</v>
      </c>
      <c r="O198">
        <v>80</v>
      </c>
      <c r="P198">
        <v>96</v>
      </c>
      <c r="Q198">
        <v>78</v>
      </c>
      <c r="R198">
        <v>1</v>
      </c>
      <c r="S198">
        <v>29</v>
      </c>
      <c r="T198">
        <v>23</v>
      </c>
      <c r="U198">
        <v>25</v>
      </c>
      <c r="V198">
        <v>1</v>
      </c>
      <c r="W198">
        <v>1</v>
      </c>
      <c r="X198">
        <v>65</v>
      </c>
      <c r="Y198">
        <v>0</v>
      </c>
      <c r="Z198">
        <v>1</v>
      </c>
      <c r="AA198">
        <v>49</v>
      </c>
      <c r="AB198">
        <v>2</v>
      </c>
      <c r="AC198">
        <v>93</v>
      </c>
    </row>
    <row r="199" spans="1:29" hidden="1" x14ac:dyDescent="0.2">
      <c r="A199" t="s">
        <v>75</v>
      </c>
      <c r="B199" s="1">
        <v>42203</v>
      </c>
      <c r="C199" t="s">
        <v>35</v>
      </c>
      <c r="D199" t="s">
        <v>31</v>
      </c>
      <c r="E199" t="s">
        <v>32</v>
      </c>
      <c r="F199">
        <v>21</v>
      </c>
      <c r="G199">
        <v>21</v>
      </c>
      <c r="H199" s="1">
        <v>42843</v>
      </c>
      <c r="I199">
        <v>3</v>
      </c>
      <c r="J199">
        <v>178</v>
      </c>
      <c r="K199">
        <v>57</v>
      </c>
      <c r="L199">
        <v>5</v>
      </c>
      <c r="M199">
        <v>68</v>
      </c>
      <c r="N199">
        <v>63</v>
      </c>
      <c r="O199">
        <v>87</v>
      </c>
      <c r="P199">
        <v>97</v>
      </c>
      <c r="Q199">
        <v>89</v>
      </c>
      <c r="R199">
        <v>2</v>
      </c>
      <c r="S199">
        <v>47</v>
      </c>
      <c r="T199">
        <v>56</v>
      </c>
      <c r="U199">
        <v>31</v>
      </c>
      <c r="V199">
        <v>11</v>
      </c>
      <c r="W199">
        <v>2</v>
      </c>
      <c r="X199">
        <v>60</v>
      </c>
      <c r="Y199">
        <v>2</v>
      </c>
      <c r="Z199">
        <v>1</v>
      </c>
      <c r="AA199">
        <v>72</v>
      </c>
      <c r="AB199">
        <v>7</v>
      </c>
      <c r="AC199">
        <v>91</v>
      </c>
    </row>
    <row r="200" spans="1:29" hidden="1" x14ac:dyDescent="0.2">
      <c r="A200" t="s">
        <v>75</v>
      </c>
      <c r="B200" s="1">
        <v>42203</v>
      </c>
      <c r="C200" t="s">
        <v>35</v>
      </c>
      <c r="D200" t="s">
        <v>31</v>
      </c>
      <c r="E200" t="s">
        <v>32</v>
      </c>
      <c r="F200">
        <v>24</v>
      </c>
      <c r="G200">
        <v>24</v>
      </c>
      <c r="H200" s="1">
        <v>42934</v>
      </c>
      <c r="I200">
        <v>3.7</v>
      </c>
      <c r="J200">
        <v>309</v>
      </c>
      <c r="K200">
        <v>57</v>
      </c>
      <c r="L200">
        <v>5</v>
      </c>
      <c r="M200">
        <v>84</v>
      </c>
      <c r="N200">
        <v>81</v>
      </c>
      <c r="O200">
        <v>93</v>
      </c>
      <c r="P200">
        <v>99</v>
      </c>
      <c r="Q200">
        <v>96</v>
      </c>
      <c r="R200">
        <v>2</v>
      </c>
      <c r="S200">
        <v>66</v>
      </c>
      <c r="T200">
        <v>76</v>
      </c>
      <c r="U200">
        <v>59</v>
      </c>
      <c r="V200">
        <v>36</v>
      </c>
      <c r="W200">
        <v>5</v>
      </c>
      <c r="X200">
        <v>60</v>
      </c>
      <c r="Y200">
        <v>2</v>
      </c>
      <c r="Z200">
        <v>1</v>
      </c>
      <c r="AA200">
        <v>83</v>
      </c>
      <c r="AB200">
        <v>6</v>
      </c>
      <c r="AC200">
        <v>60</v>
      </c>
    </row>
    <row r="201" spans="1:29" hidden="1" x14ac:dyDescent="0.2">
      <c r="A201" t="s">
        <v>75</v>
      </c>
      <c r="B201" s="1">
        <v>42203</v>
      </c>
      <c r="C201" t="s">
        <v>35</v>
      </c>
      <c r="D201" t="s">
        <v>31</v>
      </c>
      <c r="E201" t="s">
        <v>32</v>
      </c>
      <c r="F201">
        <v>27</v>
      </c>
      <c r="G201">
        <v>27</v>
      </c>
      <c r="H201" s="1">
        <v>43028</v>
      </c>
      <c r="I201">
        <v>4.7</v>
      </c>
      <c r="J201">
        <v>426</v>
      </c>
      <c r="K201">
        <v>52</v>
      </c>
      <c r="L201">
        <v>5</v>
      </c>
      <c r="M201">
        <v>95</v>
      </c>
      <c r="N201">
        <v>90</v>
      </c>
      <c r="O201">
        <v>96</v>
      </c>
      <c r="P201">
        <v>99</v>
      </c>
      <c r="Q201">
        <v>96</v>
      </c>
      <c r="R201">
        <v>3</v>
      </c>
      <c r="S201">
        <v>80</v>
      </c>
      <c r="T201">
        <v>86</v>
      </c>
      <c r="U201">
        <v>73</v>
      </c>
      <c r="V201">
        <v>54</v>
      </c>
      <c r="W201">
        <v>5</v>
      </c>
      <c r="X201">
        <v>35</v>
      </c>
      <c r="Y201">
        <v>3</v>
      </c>
      <c r="Z201">
        <v>1</v>
      </c>
      <c r="AA201">
        <v>93</v>
      </c>
      <c r="AB201">
        <v>11</v>
      </c>
      <c r="AC201">
        <v>48</v>
      </c>
    </row>
    <row r="202" spans="1:29" x14ac:dyDescent="0.2">
      <c r="A202" t="s">
        <v>75</v>
      </c>
      <c r="B202" s="1">
        <v>42203</v>
      </c>
      <c r="C202" t="s">
        <v>35</v>
      </c>
      <c r="D202" t="s">
        <v>31</v>
      </c>
      <c r="E202" t="s">
        <v>32</v>
      </c>
      <c r="F202">
        <v>30</v>
      </c>
      <c r="G202">
        <v>30</v>
      </c>
      <c r="H202" s="1">
        <v>43119</v>
      </c>
      <c r="I202">
        <v>7</v>
      </c>
      <c r="J202">
        <v>563</v>
      </c>
      <c r="K202">
        <v>59</v>
      </c>
      <c r="L202">
        <v>5</v>
      </c>
      <c r="M202">
        <v>97</v>
      </c>
      <c r="N202">
        <v>94</v>
      </c>
      <c r="O202">
        <v>98</v>
      </c>
      <c r="P202">
        <v>99</v>
      </c>
      <c r="Q202">
        <v>99</v>
      </c>
      <c r="R202">
        <v>4</v>
      </c>
      <c r="S202">
        <v>96</v>
      </c>
      <c r="T202">
        <v>94</v>
      </c>
      <c r="U202">
        <v>94</v>
      </c>
      <c r="V202">
        <v>78</v>
      </c>
      <c r="W202">
        <v>17</v>
      </c>
      <c r="X202">
        <v>60</v>
      </c>
      <c r="Y202">
        <v>20</v>
      </c>
      <c r="Z202">
        <v>1</v>
      </c>
      <c r="AA202">
        <v>99</v>
      </c>
      <c r="AB202">
        <v>23</v>
      </c>
      <c r="AC202">
        <v>45</v>
      </c>
    </row>
    <row r="203" spans="1:29" hidden="1" x14ac:dyDescent="0.2">
      <c r="A203" t="s">
        <v>76</v>
      </c>
      <c r="B203" s="1">
        <v>42264</v>
      </c>
      <c r="C203" t="s">
        <v>30</v>
      </c>
      <c r="D203" t="s">
        <v>31</v>
      </c>
      <c r="E203" t="s">
        <v>32</v>
      </c>
      <c r="F203">
        <v>18</v>
      </c>
      <c r="G203">
        <v>18</v>
      </c>
      <c r="H203" s="1">
        <v>42811</v>
      </c>
      <c r="I203">
        <v>0</v>
      </c>
      <c r="J203">
        <v>75</v>
      </c>
      <c r="K203">
        <v>36</v>
      </c>
      <c r="L203">
        <v>5</v>
      </c>
      <c r="M203">
        <v>39</v>
      </c>
      <c r="N203">
        <v>46</v>
      </c>
      <c r="O203">
        <v>80</v>
      </c>
      <c r="P203">
        <v>96</v>
      </c>
      <c r="Q203">
        <v>78</v>
      </c>
      <c r="R203">
        <v>0</v>
      </c>
      <c r="S203">
        <v>29</v>
      </c>
      <c r="T203">
        <v>23</v>
      </c>
      <c r="U203">
        <v>25</v>
      </c>
      <c r="V203">
        <v>1</v>
      </c>
      <c r="W203">
        <v>0</v>
      </c>
      <c r="X203">
        <v>45</v>
      </c>
      <c r="Y203">
        <v>0</v>
      </c>
      <c r="Z203">
        <v>0</v>
      </c>
      <c r="AA203">
        <v>68</v>
      </c>
      <c r="AB203">
        <v>0</v>
      </c>
      <c r="AC203">
        <v>60</v>
      </c>
    </row>
    <row r="204" spans="1:29" hidden="1" x14ac:dyDescent="0.2">
      <c r="A204" t="s">
        <v>76</v>
      </c>
      <c r="B204" s="1">
        <v>42264</v>
      </c>
      <c r="C204" t="s">
        <v>30</v>
      </c>
      <c r="D204" t="s">
        <v>31</v>
      </c>
      <c r="E204" t="s">
        <v>32</v>
      </c>
      <c r="F204">
        <v>21</v>
      </c>
      <c r="G204">
        <v>21</v>
      </c>
      <c r="H204" s="1">
        <v>42914</v>
      </c>
      <c r="I204">
        <v>2</v>
      </c>
      <c r="J204">
        <v>287</v>
      </c>
      <c r="K204">
        <v>64</v>
      </c>
      <c r="L204">
        <v>5</v>
      </c>
      <c r="M204">
        <v>68</v>
      </c>
      <c r="N204">
        <v>63</v>
      </c>
      <c r="O204">
        <v>87</v>
      </c>
      <c r="P204">
        <v>97</v>
      </c>
      <c r="Q204">
        <v>89</v>
      </c>
      <c r="R204">
        <v>0</v>
      </c>
      <c r="S204">
        <v>47</v>
      </c>
      <c r="T204">
        <v>56</v>
      </c>
      <c r="U204">
        <v>31</v>
      </c>
      <c r="V204">
        <v>11</v>
      </c>
      <c r="W204">
        <v>1</v>
      </c>
      <c r="X204">
        <v>50</v>
      </c>
      <c r="Y204">
        <v>0</v>
      </c>
      <c r="Z204">
        <v>1</v>
      </c>
      <c r="AA204">
        <v>83</v>
      </c>
      <c r="AB204">
        <v>1</v>
      </c>
      <c r="AC204">
        <v>50</v>
      </c>
    </row>
    <row r="205" spans="1:29" hidden="1" x14ac:dyDescent="0.2">
      <c r="A205" t="s">
        <v>76</v>
      </c>
      <c r="B205" s="1">
        <v>42264</v>
      </c>
      <c r="C205" t="s">
        <v>30</v>
      </c>
      <c r="D205" t="s">
        <v>31</v>
      </c>
      <c r="E205" t="s">
        <v>32</v>
      </c>
      <c r="F205">
        <v>24</v>
      </c>
      <c r="G205">
        <v>24</v>
      </c>
      <c r="H205" s="1">
        <v>43017</v>
      </c>
      <c r="I205">
        <v>5.7</v>
      </c>
      <c r="J205">
        <v>447</v>
      </c>
      <c r="K205">
        <v>66</v>
      </c>
      <c r="L205">
        <v>5</v>
      </c>
      <c r="M205">
        <v>84</v>
      </c>
      <c r="N205">
        <v>81</v>
      </c>
      <c r="O205">
        <v>93</v>
      </c>
      <c r="P205">
        <v>99</v>
      </c>
      <c r="Q205">
        <v>96</v>
      </c>
      <c r="R205">
        <v>4</v>
      </c>
      <c r="S205">
        <v>66</v>
      </c>
      <c r="T205">
        <v>76</v>
      </c>
      <c r="U205">
        <v>59</v>
      </c>
      <c r="V205">
        <v>36</v>
      </c>
      <c r="W205">
        <v>3</v>
      </c>
      <c r="X205">
        <v>40</v>
      </c>
      <c r="Y205">
        <v>0</v>
      </c>
      <c r="Z205">
        <v>1</v>
      </c>
      <c r="AA205">
        <v>89</v>
      </c>
      <c r="AB205">
        <v>17</v>
      </c>
      <c r="AC205">
        <v>74</v>
      </c>
    </row>
    <row r="206" spans="1:29" hidden="1" x14ac:dyDescent="0.2">
      <c r="A206" t="s">
        <v>76</v>
      </c>
      <c r="B206" s="1">
        <v>42264</v>
      </c>
      <c r="C206" t="s">
        <v>30</v>
      </c>
      <c r="D206" t="s">
        <v>31</v>
      </c>
      <c r="E206" t="s">
        <v>32</v>
      </c>
      <c r="F206">
        <v>27</v>
      </c>
      <c r="G206">
        <v>27</v>
      </c>
      <c r="H206" s="1">
        <v>43087</v>
      </c>
      <c r="I206">
        <v>6.3</v>
      </c>
      <c r="J206">
        <v>592</v>
      </c>
      <c r="K206">
        <v>78</v>
      </c>
      <c r="L206">
        <v>5</v>
      </c>
      <c r="M206">
        <v>95</v>
      </c>
      <c r="N206">
        <v>90</v>
      </c>
      <c r="O206">
        <v>96</v>
      </c>
      <c r="P206">
        <v>99</v>
      </c>
      <c r="Q206">
        <v>96</v>
      </c>
      <c r="R206">
        <v>4</v>
      </c>
      <c r="S206">
        <v>80</v>
      </c>
      <c r="T206">
        <v>86</v>
      </c>
      <c r="U206">
        <v>73</v>
      </c>
      <c r="V206">
        <v>54</v>
      </c>
      <c r="W206">
        <v>10</v>
      </c>
      <c r="X206">
        <v>60</v>
      </c>
      <c r="Y206">
        <v>0</v>
      </c>
      <c r="Z206">
        <v>1</v>
      </c>
      <c r="AA206">
        <v>97</v>
      </c>
      <c r="AB206">
        <v>33</v>
      </c>
      <c r="AC206">
        <v>80</v>
      </c>
    </row>
    <row r="207" spans="1:29" x14ac:dyDescent="0.2">
      <c r="A207" t="s">
        <v>76</v>
      </c>
      <c r="B207" s="1">
        <v>42264</v>
      </c>
      <c r="C207" t="s">
        <v>30</v>
      </c>
      <c r="D207" t="s">
        <v>31</v>
      </c>
      <c r="E207" t="s">
        <v>32</v>
      </c>
      <c r="F207">
        <v>30</v>
      </c>
      <c r="G207">
        <v>30</v>
      </c>
      <c r="H207" s="1">
        <v>43178</v>
      </c>
      <c r="I207">
        <v>8</v>
      </c>
      <c r="J207">
        <v>643</v>
      </c>
      <c r="K207">
        <v>79</v>
      </c>
      <c r="L207">
        <v>5</v>
      </c>
      <c r="M207">
        <v>97</v>
      </c>
      <c r="N207">
        <v>94</v>
      </c>
      <c r="O207">
        <v>98</v>
      </c>
      <c r="P207">
        <v>99</v>
      </c>
      <c r="Q207">
        <v>99</v>
      </c>
      <c r="R207">
        <v>4</v>
      </c>
      <c r="S207">
        <v>96</v>
      </c>
      <c r="T207">
        <v>94</v>
      </c>
      <c r="U207">
        <v>94</v>
      </c>
      <c r="V207">
        <v>78</v>
      </c>
      <c r="W207">
        <v>13</v>
      </c>
      <c r="X207">
        <v>40</v>
      </c>
      <c r="Y207">
        <v>3</v>
      </c>
      <c r="Z207">
        <v>1</v>
      </c>
      <c r="AA207">
        <v>99</v>
      </c>
      <c r="AB207">
        <v>34</v>
      </c>
      <c r="AC207">
        <v>53</v>
      </c>
    </row>
    <row r="208" spans="1:29" hidden="1" x14ac:dyDescent="0.2">
      <c r="A208" t="s">
        <v>77</v>
      </c>
      <c r="B208" s="1">
        <v>42283</v>
      </c>
      <c r="C208" t="s">
        <v>35</v>
      </c>
      <c r="D208" t="s">
        <v>31</v>
      </c>
      <c r="E208" t="s">
        <v>32</v>
      </c>
      <c r="F208">
        <v>18</v>
      </c>
      <c r="G208">
        <v>18</v>
      </c>
      <c r="H208" s="1">
        <v>42831</v>
      </c>
      <c r="I208">
        <v>0</v>
      </c>
      <c r="J208">
        <v>0</v>
      </c>
      <c r="K208">
        <v>0</v>
      </c>
      <c r="L208">
        <v>1</v>
      </c>
      <c r="M208">
        <v>39</v>
      </c>
      <c r="N208">
        <v>46</v>
      </c>
      <c r="O208">
        <v>80</v>
      </c>
      <c r="P208">
        <v>96</v>
      </c>
      <c r="Q208">
        <v>78</v>
      </c>
      <c r="R208">
        <v>0</v>
      </c>
      <c r="S208">
        <v>29</v>
      </c>
      <c r="T208">
        <v>23</v>
      </c>
      <c r="U208">
        <v>25</v>
      </c>
      <c r="V208">
        <v>1</v>
      </c>
      <c r="W208">
        <v>0</v>
      </c>
      <c r="X208">
        <v>45</v>
      </c>
      <c r="Y208">
        <v>0</v>
      </c>
      <c r="Z208">
        <v>0</v>
      </c>
      <c r="AA208">
        <v>49</v>
      </c>
      <c r="AB208">
        <v>0</v>
      </c>
      <c r="AC208">
        <v>75</v>
      </c>
    </row>
    <row r="209" spans="1:29" hidden="1" x14ac:dyDescent="0.2">
      <c r="A209" t="s">
        <v>77</v>
      </c>
      <c r="B209" s="1">
        <v>42283</v>
      </c>
      <c r="C209" t="s">
        <v>35</v>
      </c>
      <c r="D209" t="s">
        <v>31</v>
      </c>
      <c r="E209" t="s">
        <v>32</v>
      </c>
      <c r="F209">
        <v>21</v>
      </c>
      <c r="G209">
        <v>21</v>
      </c>
      <c r="H209" s="1">
        <v>42922</v>
      </c>
      <c r="I209">
        <v>0</v>
      </c>
      <c r="J209">
        <v>4</v>
      </c>
      <c r="K209">
        <v>0</v>
      </c>
      <c r="L209">
        <v>4</v>
      </c>
      <c r="M209">
        <v>68</v>
      </c>
      <c r="N209">
        <v>63</v>
      </c>
      <c r="O209">
        <v>87</v>
      </c>
      <c r="P209">
        <v>97</v>
      </c>
      <c r="Q209">
        <v>89</v>
      </c>
      <c r="R209">
        <v>0</v>
      </c>
      <c r="S209">
        <v>47</v>
      </c>
      <c r="T209">
        <v>56</v>
      </c>
      <c r="U209">
        <v>31</v>
      </c>
      <c r="V209">
        <v>11</v>
      </c>
      <c r="W209">
        <v>0</v>
      </c>
      <c r="X209">
        <v>25</v>
      </c>
      <c r="Y209">
        <v>0</v>
      </c>
      <c r="Z209">
        <v>0</v>
      </c>
      <c r="AA209">
        <v>72</v>
      </c>
      <c r="AB209">
        <v>0</v>
      </c>
      <c r="AC209">
        <v>40</v>
      </c>
    </row>
    <row r="210" spans="1:29" hidden="1" x14ac:dyDescent="0.2">
      <c r="A210" t="s">
        <v>77</v>
      </c>
      <c r="B210" s="1">
        <v>42283</v>
      </c>
      <c r="C210" t="s">
        <v>35</v>
      </c>
      <c r="D210" t="s">
        <v>31</v>
      </c>
      <c r="E210" t="s">
        <v>32</v>
      </c>
      <c r="F210">
        <v>24</v>
      </c>
      <c r="G210">
        <v>24</v>
      </c>
      <c r="H210" s="1">
        <v>43014</v>
      </c>
      <c r="I210">
        <v>0</v>
      </c>
      <c r="J210">
        <v>16</v>
      </c>
      <c r="K210">
        <v>0</v>
      </c>
      <c r="L210">
        <v>4</v>
      </c>
      <c r="M210">
        <v>84</v>
      </c>
      <c r="N210">
        <v>81</v>
      </c>
      <c r="O210">
        <v>93</v>
      </c>
      <c r="P210">
        <v>99</v>
      </c>
      <c r="Q210">
        <v>96</v>
      </c>
      <c r="R210">
        <v>0</v>
      </c>
      <c r="S210">
        <v>66</v>
      </c>
      <c r="T210">
        <v>76</v>
      </c>
      <c r="U210">
        <v>59</v>
      </c>
      <c r="V210">
        <v>36</v>
      </c>
      <c r="W210">
        <v>0</v>
      </c>
      <c r="X210">
        <v>5</v>
      </c>
      <c r="Y210">
        <v>0</v>
      </c>
      <c r="Z210">
        <v>0</v>
      </c>
      <c r="AA210">
        <v>83</v>
      </c>
      <c r="AB210">
        <v>0</v>
      </c>
      <c r="AC210">
        <v>15</v>
      </c>
    </row>
    <row r="211" spans="1:29" hidden="1" x14ac:dyDescent="0.2">
      <c r="A211" t="s">
        <v>77</v>
      </c>
      <c r="B211" s="1">
        <v>42283</v>
      </c>
      <c r="C211" t="s">
        <v>35</v>
      </c>
      <c r="D211" t="s">
        <v>31</v>
      </c>
      <c r="E211" t="s">
        <v>32</v>
      </c>
      <c r="F211">
        <v>27</v>
      </c>
      <c r="G211">
        <v>27</v>
      </c>
      <c r="H211" s="1">
        <v>43108</v>
      </c>
      <c r="I211">
        <v>9</v>
      </c>
      <c r="J211">
        <v>277</v>
      </c>
      <c r="K211">
        <v>26</v>
      </c>
      <c r="L211">
        <v>5</v>
      </c>
      <c r="M211">
        <v>95</v>
      </c>
      <c r="N211">
        <v>90</v>
      </c>
      <c r="O211">
        <v>96</v>
      </c>
      <c r="P211">
        <v>99</v>
      </c>
      <c r="Q211">
        <v>96</v>
      </c>
      <c r="R211">
        <v>4</v>
      </c>
      <c r="S211">
        <v>80</v>
      </c>
      <c r="T211">
        <v>86</v>
      </c>
      <c r="U211">
        <v>73</v>
      </c>
      <c r="V211">
        <v>54</v>
      </c>
      <c r="W211">
        <v>3</v>
      </c>
      <c r="X211">
        <v>20</v>
      </c>
      <c r="Y211">
        <v>0</v>
      </c>
      <c r="Z211">
        <v>1</v>
      </c>
      <c r="AA211">
        <v>93</v>
      </c>
      <c r="AB211">
        <v>23</v>
      </c>
      <c r="AC211">
        <v>72</v>
      </c>
    </row>
    <row r="212" spans="1:29" x14ac:dyDescent="0.2">
      <c r="A212" t="s">
        <v>77</v>
      </c>
      <c r="B212" s="1">
        <v>42283</v>
      </c>
      <c r="C212" t="s">
        <v>35</v>
      </c>
      <c r="D212" t="s">
        <v>31</v>
      </c>
      <c r="E212" t="s">
        <v>32</v>
      </c>
      <c r="F212">
        <v>30</v>
      </c>
      <c r="G212">
        <v>30</v>
      </c>
      <c r="H212" s="1">
        <v>43196</v>
      </c>
      <c r="I212">
        <v>13.7</v>
      </c>
      <c r="J212">
        <v>498</v>
      </c>
      <c r="K212">
        <v>39</v>
      </c>
      <c r="L212">
        <v>5</v>
      </c>
      <c r="M212">
        <v>97</v>
      </c>
      <c r="N212">
        <v>94</v>
      </c>
      <c r="O212">
        <v>98</v>
      </c>
      <c r="P212">
        <v>99</v>
      </c>
      <c r="Q212">
        <v>99</v>
      </c>
      <c r="R212">
        <v>4</v>
      </c>
      <c r="S212">
        <v>96</v>
      </c>
      <c r="T212">
        <v>94</v>
      </c>
      <c r="U212">
        <v>94</v>
      </c>
      <c r="V212">
        <v>78</v>
      </c>
      <c r="W212">
        <v>10</v>
      </c>
      <c r="X212">
        <v>30</v>
      </c>
      <c r="Y212">
        <v>0</v>
      </c>
      <c r="Z212">
        <v>1</v>
      </c>
      <c r="AA212">
        <v>99</v>
      </c>
      <c r="AB212">
        <v>36</v>
      </c>
      <c r="AC212">
        <v>85</v>
      </c>
    </row>
    <row r="213" spans="1:29" hidden="1" x14ac:dyDescent="0.2">
      <c r="A213" t="s">
        <v>78</v>
      </c>
      <c r="B213" s="1">
        <v>42285</v>
      </c>
      <c r="C213" t="s">
        <v>30</v>
      </c>
      <c r="D213" t="s">
        <v>31</v>
      </c>
      <c r="E213" t="s">
        <v>32</v>
      </c>
      <c r="F213">
        <v>18</v>
      </c>
      <c r="G213">
        <v>18</v>
      </c>
      <c r="H213" s="1">
        <v>42835</v>
      </c>
      <c r="I213">
        <v>0</v>
      </c>
      <c r="J213">
        <v>13</v>
      </c>
      <c r="K213">
        <v>0</v>
      </c>
      <c r="L213">
        <v>2</v>
      </c>
      <c r="M213">
        <v>39</v>
      </c>
      <c r="N213">
        <v>46</v>
      </c>
      <c r="O213">
        <v>80</v>
      </c>
      <c r="P213">
        <v>96</v>
      </c>
      <c r="Q213">
        <v>78</v>
      </c>
      <c r="R213">
        <v>0</v>
      </c>
      <c r="S213">
        <v>29</v>
      </c>
      <c r="T213">
        <v>23</v>
      </c>
      <c r="U213">
        <v>25</v>
      </c>
      <c r="V213">
        <v>1</v>
      </c>
      <c r="W213">
        <v>0</v>
      </c>
      <c r="X213">
        <v>45</v>
      </c>
      <c r="Y213">
        <v>0</v>
      </c>
      <c r="Z213">
        <v>0</v>
      </c>
      <c r="AA213">
        <v>68</v>
      </c>
      <c r="AB213">
        <v>0</v>
      </c>
      <c r="AC213">
        <v>60</v>
      </c>
    </row>
    <row r="214" spans="1:29" hidden="1" x14ac:dyDescent="0.2">
      <c r="A214" t="s">
        <v>78</v>
      </c>
      <c r="B214" s="1">
        <v>42285</v>
      </c>
      <c r="C214" t="s">
        <v>30</v>
      </c>
      <c r="D214" t="s">
        <v>31</v>
      </c>
      <c r="E214" t="s">
        <v>32</v>
      </c>
      <c r="F214">
        <v>21</v>
      </c>
      <c r="G214">
        <v>21</v>
      </c>
      <c r="H214" s="1">
        <v>42950</v>
      </c>
      <c r="I214">
        <v>0</v>
      </c>
      <c r="J214">
        <v>27</v>
      </c>
      <c r="K214">
        <v>0</v>
      </c>
      <c r="L214">
        <v>3</v>
      </c>
      <c r="M214">
        <v>68</v>
      </c>
      <c r="N214">
        <v>63</v>
      </c>
      <c r="O214">
        <v>87</v>
      </c>
      <c r="P214">
        <v>97</v>
      </c>
      <c r="Q214">
        <v>89</v>
      </c>
      <c r="R214">
        <v>0</v>
      </c>
      <c r="S214">
        <v>47</v>
      </c>
      <c r="T214">
        <v>56</v>
      </c>
      <c r="U214">
        <v>31</v>
      </c>
      <c r="V214">
        <v>11</v>
      </c>
      <c r="W214">
        <v>1</v>
      </c>
      <c r="X214">
        <v>50</v>
      </c>
      <c r="Y214">
        <v>0</v>
      </c>
      <c r="Z214">
        <v>0</v>
      </c>
      <c r="AA214">
        <v>83</v>
      </c>
      <c r="AB214">
        <v>0</v>
      </c>
      <c r="AC214">
        <v>25</v>
      </c>
    </row>
    <row r="215" spans="1:29" hidden="1" x14ac:dyDescent="0.2">
      <c r="A215" t="s">
        <v>78</v>
      </c>
      <c r="B215" s="1">
        <v>42285</v>
      </c>
      <c r="C215" t="s">
        <v>30</v>
      </c>
      <c r="D215" t="s">
        <v>31</v>
      </c>
      <c r="E215" t="s">
        <v>32</v>
      </c>
      <c r="F215">
        <v>24</v>
      </c>
      <c r="G215">
        <v>24</v>
      </c>
      <c r="H215" s="1">
        <v>43020</v>
      </c>
      <c r="I215">
        <v>3.3</v>
      </c>
      <c r="J215">
        <v>118</v>
      </c>
      <c r="K215">
        <v>10</v>
      </c>
      <c r="L215">
        <v>3</v>
      </c>
      <c r="M215">
        <v>84</v>
      </c>
      <c r="N215">
        <v>81</v>
      </c>
      <c r="O215">
        <v>93</v>
      </c>
      <c r="P215">
        <v>99</v>
      </c>
      <c r="Q215">
        <v>96</v>
      </c>
      <c r="R215">
        <v>2</v>
      </c>
      <c r="S215">
        <v>66</v>
      </c>
      <c r="T215">
        <v>76</v>
      </c>
      <c r="U215">
        <v>59</v>
      </c>
      <c r="V215">
        <v>36</v>
      </c>
      <c r="W215">
        <v>6</v>
      </c>
      <c r="X215">
        <v>65</v>
      </c>
      <c r="Y215">
        <v>0</v>
      </c>
      <c r="Z215">
        <v>1</v>
      </c>
      <c r="AA215">
        <v>89</v>
      </c>
      <c r="AB215">
        <v>2</v>
      </c>
      <c r="AC215">
        <v>25</v>
      </c>
    </row>
    <row r="216" spans="1:29" hidden="1" x14ac:dyDescent="0.2">
      <c r="A216" t="s">
        <v>78</v>
      </c>
      <c r="B216" s="1">
        <v>42285</v>
      </c>
      <c r="C216" t="s">
        <v>30</v>
      </c>
      <c r="D216" t="s">
        <v>31</v>
      </c>
      <c r="E216" t="s">
        <v>32</v>
      </c>
      <c r="F216">
        <v>27</v>
      </c>
      <c r="G216">
        <v>27</v>
      </c>
      <c r="H216" s="1">
        <v>43138</v>
      </c>
      <c r="I216">
        <v>5.3</v>
      </c>
      <c r="J216">
        <v>441</v>
      </c>
      <c r="K216">
        <v>35</v>
      </c>
      <c r="L216">
        <v>5</v>
      </c>
      <c r="M216">
        <v>95</v>
      </c>
      <c r="N216">
        <v>90</v>
      </c>
      <c r="O216">
        <v>96</v>
      </c>
      <c r="P216">
        <v>99</v>
      </c>
      <c r="Q216">
        <v>96</v>
      </c>
      <c r="R216">
        <v>3</v>
      </c>
      <c r="S216">
        <v>80</v>
      </c>
      <c r="T216">
        <v>86</v>
      </c>
      <c r="U216">
        <v>73</v>
      </c>
      <c r="V216">
        <v>54</v>
      </c>
      <c r="W216">
        <v>21</v>
      </c>
      <c r="X216">
        <v>93</v>
      </c>
      <c r="Y216">
        <v>3</v>
      </c>
      <c r="Z216">
        <v>1</v>
      </c>
      <c r="AA216">
        <v>97</v>
      </c>
      <c r="AB216">
        <v>17</v>
      </c>
      <c r="AC216">
        <v>40</v>
      </c>
    </row>
    <row r="217" spans="1:29" x14ac:dyDescent="0.2">
      <c r="A217" t="s">
        <v>78</v>
      </c>
      <c r="B217" s="1">
        <v>42285</v>
      </c>
      <c r="C217" t="s">
        <v>30</v>
      </c>
      <c r="D217" t="s">
        <v>31</v>
      </c>
      <c r="E217" t="s">
        <v>32</v>
      </c>
      <c r="F217">
        <v>30</v>
      </c>
      <c r="G217">
        <v>30</v>
      </c>
      <c r="H217" s="1">
        <v>43221</v>
      </c>
      <c r="I217">
        <v>0</v>
      </c>
      <c r="J217">
        <v>537</v>
      </c>
      <c r="K217">
        <v>32</v>
      </c>
      <c r="L217">
        <v>5</v>
      </c>
      <c r="M217">
        <v>97</v>
      </c>
      <c r="N217">
        <v>94</v>
      </c>
      <c r="O217">
        <v>98</v>
      </c>
      <c r="P217">
        <v>99</v>
      </c>
      <c r="Q217">
        <v>99</v>
      </c>
      <c r="R217">
        <v>4</v>
      </c>
      <c r="S217">
        <v>96</v>
      </c>
      <c r="T217">
        <v>94</v>
      </c>
      <c r="U217">
        <v>94</v>
      </c>
      <c r="V217">
        <v>78</v>
      </c>
      <c r="W217">
        <v>23</v>
      </c>
      <c r="X217">
        <v>88</v>
      </c>
      <c r="Y217">
        <v>0</v>
      </c>
      <c r="Z217">
        <v>1</v>
      </c>
      <c r="AA217">
        <v>99</v>
      </c>
      <c r="AB217">
        <v>28</v>
      </c>
      <c r="AC217">
        <v>30</v>
      </c>
    </row>
    <row r="218" spans="1:29" hidden="1" x14ac:dyDescent="0.2">
      <c r="A218" t="s">
        <v>79</v>
      </c>
      <c r="B218" s="1">
        <v>42281</v>
      </c>
      <c r="C218" t="s">
        <v>30</v>
      </c>
      <c r="D218" t="s">
        <v>31</v>
      </c>
      <c r="E218" t="s">
        <v>32</v>
      </c>
      <c r="F218">
        <v>18</v>
      </c>
      <c r="G218">
        <v>18</v>
      </c>
      <c r="H218" s="1">
        <v>42836</v>
      </c>
      <c r="I218">
        <v>0</v>
      </c>
      <c r="J218">
        <v>85</v>
      </c>
      <c r="K218">
        <v>41</v>
      </c>
      <c r="L218">
        <v>2</v>
      </c>
      <c r="M218">
        <v>39</v>
      </c>
      <c r="N218">
        <v>46</v>
      </c>
      <c r="O218">
        <v>80</v>
      </c>
      <c r="P218">
        <v>96</v>
      </c>
      <c r="Q218">
        <v>78</v>
      </c>
      <c r="R218">
        <v>0</v>
      </c>
      <c r="S218">
        <v>29</v>
      </c>
      <c r="T218">
        <v>23</v>
      </c>
      <c r="U218">
        <v>25</v>
      </c>
      <c r="V218">
        <v>1</v>
      </c>
      <c r="W218">
        <v>0</v>
      </c>
      <c r="X218">
        <v>45</v>
      </c>
      <c r="Y218">
        <v>0</v>
      </c>
      <c r="Z218">
        <v>0</v>
      </c>
      <c r="AA218">
        <v>68</v>
      </c>
      <c r="AB218">
        <v>0</v>
      </c>
      <c r="AC218">
        <v>60</v>
      </c>
    </row>
    <row r="219" spans="1:29" hidden="1" x14ac:dyDescent="0.2">
      <c r="A219" t="s">
        <v>79</v>
      </c>
      <c r="B219" s="1">
        <v>42281</v>
      </c>
      <c r="C219" t="s">
        <v>30</v>
      </c>
      <c r="D219" t="s">
        <v>31</v>
      </c>
      <c r="E219" t="s">
        <v>32</v>
      </c>
      <c r="F219">
        <v>21</v>
      </c>
      <c r="G219">
        <v>21</v>
      </c>
      <c r="H219" s="1">
        <v>42927</v>
      </c>
      <c r="I219">
        <v>2</v>
      </c>
      <c r="J219">
        <v>164</v>
      </c>
      <c r="K219">
        <v>37</v>
      </c>
      <c r="L219">
        <v>5</v>
      </c>
      <c r="M219">
        <v>68</v>
      </c>
      <c r="N219">
        <v>63</v>
      </c>
      <c r="O219">
        <v>87</v>
      </c>
      <c r="P219">
        <v>97</v>
      </c>
      <c r="Q219">
        <v>89</v>
      </c>
      <c r="R219">
        <v>0</v>
      </c>
      <c r="S219">
        <v>47</v>
      </c>
      <c r="T219">
        <v>56</v>
      </c>
      <c r="U219">
        <v>31</v>
      </c>
      <c r="V219">
        <v>11</v>
      </c>
      <c r="W219">
        <v>2</v>
      </c>
      <c r="X219">
        <v>60</v>
      </c>
      <c r="Y219">
        <v>0</v>
      </c>
      <c r="Z219">
        <v>1</v>
      </c>
      <c r="AA219">
        <v>83</v>
      </c>
      <c r="AB219">
        <v>5</v>
      </c>
      <c r="AC219">
        <v>75</v>
      </c>
    </row>
    <row r="220" spans="1:29" hidden="1" x14ac:dyDescent="0.2">
      <c r="A220" t="s">
        <v>79</v>
      </c>
      <c r="B220" s="1">
        <v>42281</v>
      </c>
      <c r="C220" t="s">
        <v>30</v>
      </c>
      <c r="D220" t="s">
        <v>31</v>
      </c>
      <c r="E220" t="s">
        <v>32</v>
      </c>
      <c r="F220">
        <v>24</v>
      </c>
      <c r="G220">
        <v>24</v>
      </c>
      <c r="H220" s="1">
        <v>43014</v>
      </c>
      <c r="I220">
        <v>3.3</v>
      </c>
      <c r="J220">
        <v>325</v>
      </c>
      <c r="K220">
        <v>41</v>
      </c>
      <c r="L220">
        <v>5</v>
      </c>
      <c r="M220">
        <v>84</v>
      </c>
      <c r="N220">
        <v>81</v>
      </c>
      <c r="O220">
        <v>93</v>
      </c>
      <c r="P220">
        <v>99</v>
      </c>
      <c r="Q220">
        <v>96</v>
      </c>
      <c r="R220">
        <v>3</v>
      </c>
      <c r="S220">
        <v>66</v>
      </c>
      <c r="T220">
        <v>76</v>
      </c>
      <c r="U220">
        <v>59</v>
      </c>
      <c r="V220">
        <v>36</v>
      </c>
      <c r="W220">
        <v>2</v>
      </c>
      <c r="X220">
        <v>35</v>
      </c>
      <c r="Y220">
        <v>2</v>
      </c>
      <c r="Z220">
        <v>1</v>
      </c>
      <c r="AA220">
        <v>89</v>
      </c>
      <c r="AB220">
        <v>7</v>
      </c>
      <c r="AC220">
        <v>50</v>
      </c>
    </row>
    <row r="221" spans="1:29" hidden="1" x14ac:dyDescent="0.2">
      <c r="A221" t="s">
        <v>79</v>
      </c>
      <c r="B221" s="1">
        <v>42281</v>
      </c>
      <c r="C221" t="s">
        <v>30</v>
      </c>
      <c r="D221" t="s">
        <v>31</v>
      </c>
      <c r="E221" t="s">
        <v>32</v>
      </c>
      <c r="F221">
        <v>27</v>
      </c>
      <c r="G221">
        <v>27</v>
      </c>
      <c r="H221" s="1">
        <v>43105</v>
      </c>
      <c r="I221">
        <v>6</v>
      </c>
      <c r="J221">
        <v>421</v>
      </c>
      <c r="K221">
        <v>33</v>
      </c>
      <c r="L221">
        <v>5</v>
      </c>
      <c r="M221">
        <v>95</v>
      </c>
      <c r="N221">
        <v>90</v>
      </c>
      <c r="O221">
        <v>96</v>
      </c>
      <c r="P221">
        <v>99</v>
      </c>
      <c r="Q221">
        <v>96</v>
      </c>
      <c r="R221">
        <v>4</v>
      </c>
      <c r="S221">
        <v>80</v>
      </c>
      <c r="T221">
        <v>86</v>
      </c>
      <c r="U221">
        <v>73</v>
      </c>
      <c r="V221">
        <v>54</v>
      </c>
      <c r="W221">
        <v>2</v>
      </c>
      <c r="X221">
        <v>15</v>
      </c>
      <c r="Y221">
        <v>2</v>
      </c>
      <c r="Z221">
        <v>1</v>
      </c>
      <c r="AA221">
        <v>97</v>
      </c>
      <c r="AB221">
        <v>7</v>
      </c>
      <c r="AC221">
        <v>20</v>
      </c>
    </row>
    <row r="222" spans="1:29" x14ac:dyDescent="0.2">
      <c r="A222" t="s">
        <v>79</v>
      </c>
      <c r="B222" s="1">
        <v>42281</v>
      </c>
      <c r="C222" t="s">
        <v>30</v>
      </c>
      <c r="D222" t="s">
        <v>31</v>
      </c>
      <c r="E222" t="s">
        <v>32</v>
      </c>
      <c r="F222">
        <v>30</v>
      </c>
      <c r="G222">
        <v>30</v>
      </c>
      <c r="H222" s="1">
        <v>43198</v>
      </c>
      <c r="I222">
        <v>6.3</v>
      </c>
      <c r="J222">
        <v>492</v>
      </c>
      <c r="K222">
        <v>23</v>
      </c>
      <c r="L222">
        <v>5</v>
      </c>
      <c r="M222">
        <v>97</v>
      </c>
      <c r="N222">
        <v>94</v>
      </c>
      <c r="O222">
        <v>98</v>
      </c>
      <c r="P222">
        <v>99</v>
      </c>
      <c r="Q222">
        <v>99</v>
      </c>
      <c r="R222">
        <v>4</v>
      </c>
      <c r="S222">
        <v>96</v>
      </c>
      <c r="T222">
        <v>94</v>
      </c>
      <c r="U222">
        <v>94</v>
      </c>
      <c r="V222">
        <v>78</v>
      </c>
      <c r="W222">
        <v>5</v>
      </c>
      <c r="X222">
        <v>15</v>
      </c>
      <c r="Y222">
        <v>3</v>
      </c>
      <c r="Z222">
        <v>1</v>
      </c>
      <c r="AA222">
        <v>99</v>
      </c>
      <c r="AB222">
        <v>13</v>
      </c>
      <c r="AC222">
        <v>16</v>
      </c>
    </row>
    <row r="223" spans="1:29" hidden="1" x14ac:dyDescent="0.2">
      <c r="A223" t="s">
        <v>80</v>
      </c>
      <c r="B223" s="1">
        <v>42308</v>
      </c>
      <c r="C223" t="s">
        <v>30</v>
      </c>
      <c r="D223" t="s">
        <v>31</v>
      </c>
      <c r="E223" t="s">
        <v>32</v>
      </c>
      <c r="F223">
        <v>18</v>
      </c>
      <c r="G223">
        <v>18</v>
      </c>
      <c r="H223" s="1">
        <v>42856</v>
      </c>
      <c r="I223">
        <v>2</v>
      </c>
      <c r="J223">
        <v>124</v>
      </c>
      <c r="K223">
        <v>54</v>
      </c>
      <c r="L223">
        <v>5</v>
      </c>
      <c r="M223">
        <v>39</v>
      </c>
      <c r="N223">
        <v>46</v>
      </c>
      <c r="O223">
        <v>80</v>
      </c>
      <c r="P223">
        <v>96</v>
      </c>
      <c r="Q223">
        <v>78</v>
      </c>
      <c r="R223">
        <v>0</v>
      </c>
      <c r="S223">
        <v>29</v>
      </c>
      <c r="T223">
        <v>23</v>
      </c>
      <c r="U223">
        <v>25</v>
      </c>
      <c r="V223">
        <v>1</v>
      </c>
      <c r="W223">
        <v>1</v>
      </c>
      <c r="X223">
        <v>65</v>
      </c>
      <c r="Y223">
        <v>0</v>
      </c>
      <c r="Z223">
        <v>1</v>
      </c>
      <c r="AA223">
        <v>68</v>
      </c>
      <c r="AB223">
        <v>0</v>
      </c>
      <c r="AC223">
        <v>60</v>
      </c>
    </row>
    <row r="224" spans="1:29" hidden="1" x14ac:dyDescent="0.2">
      <c r="A224" t="s">
        <v>80</v>
      </c>
      <c r="B224" s="1">
        <v>42308</v>
      </c>
      <c r="C224" t="s">
        <v>30</v>
      </c>
      <c r="D224" t="s">
        <v>31</v>
      </c>
      <c r="E224" t="s">
        <v>32</v>
      </c>
      <c r="F224">
        <v>21</v>
      </c>
      <c r="G224">
        <v>21</v>
      </c>
      <c r="H224" s="1">
        <v>42954</v>
      </c>
      <c r="I224">
        <v>4</v>
      </c>
      <c r="J224">
        <v>328</v>
      </c>
      <c r="K224">
        <v>73</v>
      </c>
      <c r="L224">
        <v>5</v>
      </c>
      <c r="M224">
        <v>68</v>
      </c>
      <c r="N224">
        <v>63</v>
      </c>
      <c r="O224">
        <v>87</v>
      </c>
      <c r="P224">
        <v>97</v>
      </c>
      <c r="Q224">
        <v>89</v>
      </c>
      <c r="R224">
        <v>1</v>
      </c>
      <c r="S224">
        <v>47</v>
      </c>
      <c r="T224">
        <v>56</v>
      </c>
      <c r="U224">
        <v>31</v>
      </c>
      <c r="V224">
        <v>11</v>
      </c>
      <c r="W224">
        <v>2</v>
      </c>
      <c r="X224">
        <v>60</v>
      </c>
      <c r="Y224">
        <v>0</v>
      </c>
      <c r="Z224">
        <v>1</v>
      </c>
      <c r="AA224">
        <v>83</v>
      </c>
      <c r="AB224">
        <v>4</v>
      </c>
      <c r="AC224">
        <v>73</v>
      </c>
    </row>
    <row r="225" spans="1:29" hidden="1" x14ac:dyDescent="0.2">
      <c r="A225" t="s">
        <v>80</v>
      </c>
      <c r="B225" s="1">
        <v>42308</v>
      </c>
      <c r="C225" t="s">
        <v>30</v>
      </c>
      <c r="D225" t="s">
        <v>31</v>
      </c>
      <c r="E225" t="s">
        <v>32</v>
      </c>
      <c r="F225">
        <v>24</v>
      </c>
      <c r="G225">
        <v>24</v>
      </c>
      <c r="H225" s="1">
        <v>43043</v>
      </c>
      <c r="I225">
        <v>7.7</v>
      </c>
      <c r="J225">
        <v>476</v>
      </c>
      <c r="K225">
        <v>73</v>
      </c>
      <c r="L225">
        <v>5</v>
      </c>
      <c r="M225">
        <v>84</v>
      </c>
      <c r="N225">
        <v>81</v>
      </c>
      <c r="O225">
        <v>93</v>
      </c>
      <c r="P225">
        <v>99</v>
      </c>
      <c r="Q225">
        <v>96</v>
      </c>
      <c r="R225">
        <v>3</v>
      </c>
      <c r="S225">
        <v>66</v>
      </c>
      <c r="T225">
        <v>76</v>
      </c>
      <c r="U225">
        <v>59</v>
      </c>
      <c r="V225">
        <v>36</v>
      </c>
      <c r="W225">
        <v>5</v>
      </c>
      <c r="X225">
        <v>60</v>
      </c>
      <c r="Y225">
        <v>0</v>
      </c>
      <c r="Z225">
        <v>1</v>
      </c>
      <c r="AA225">
        <v>89</v>
      </c>
      <c r="AB225">
        <v>13</v>
      </c>
      <c r="AC225">
        <v>68</v>
      </c>
    </row>
    <row r="226" spans="1:29" hidden="1" x14ac:dyDescent="0.2">
      <c r="A226" t="s">
        <v>80</v>
      </c>
      <c r="B226" s="1">
        <v>42308</v>
      </c>
      <c r="C226" t="s">
        <v>30</v>
      </c>
      <c r="D226" t="s">
        <v>31</v>
      </c>
      <c r="E226" t="s">
        <v>32</v>
      </c>
      <c r="F226">
        <v>27</v>
      </c>
      <c r="G226">
        <v>27</v>
      </c>
      <c r="H226" s="1">
        <v>43138</v>
      </c>
      <c r="I226">
        <v>8.3000000000000007</v>
      </c>
      <c r="J226">
        <v>609</v>
      </c>
      <c r="K226">
        <v>84</v>
      </c>
      <c r="L226">
        <v>5</v>
      </c>
      <c r="M226">
        <v>95</v>
      </c>
      <c r="N226">
        <v>90</v>
      </c>
      <c r="O226">
        <v>96</v>
      </c>
      <c r="P226">
        <v>99</v>
      </c>
      <c r="Q226">
        <v>96</v>
      </c>
      <c r="R226">
        <v>4</v>
      </c>
      <c r="S226">
        <v>80</v>
      </c>
      <c r="T226">
        <v>86</v>
      </c>
      <c r="U226">
        <v>73</v>
      </c>
      <c r="V226">
        <v>54</v>
      </c>
      <c r="W226">
        <v>15</v>
      </c>
      <c r="X226">
        <v>78</v>
      </c>
      <c r="Y226">
        <v>6</v>
      </c>
      <c r="Z226">
        <v>1</v>
      </c>
      <c r="AA226">
        <v>97</v>
      </c>
      <c r="AB226">
        <v>35</v>
      </c>
      <c r="AC226">
        <v>85</v>
      </c>
    </row>
    <row r="227" spans="1:29" x14ac:dyDescent="0.2">
      <c r="A227" t="s">
        <v>80</v>
      </c>
      <c r="B227" s="1">
        <v>42308</v>
      </c>
      <c r="C227" t="s">
        <v>30</v>
      </c>
      <c r="D227" t="s">
        <v>31</v>
      </c>
      <c r="E227" t="s">
        <v>32</v>
      </c>
      <c r="F227">
        <v>30</v>
      </c>
      <c r="G227">
        <v>30</v>
      </c>
      <c r="H227" s="1">
        <v>43225</v>
      </c>
      <c r="I227">
        <v>11.3</v>
      </c>
      <c r="J227">
        <v>650</v>
      </c>
      <c r="K227">
        <v>85</v>
      </c>
      <c r="L227">
        <v>5</v>
      </c>
      <c r="M227">
        <v>97</v>
      </c>
      <c r="N227">
        <v>94</v>
      </c>
      <c r="O227">
        <v>98</v>
      </c>
      <c r="P227">
        <v>99</v>
      </c>
      <c r="Q227">
        <v>99</v>
      </c>
      <c r="R227">
        <v>4</v>
      </c>
      <c r="S227">
        <v>96</v>
      </c>
      <c r="T227">
        <v>94</v>
      </c>
      <c r="U227">
        <v>94</v>
      </c>
      <c r="V227">
        <v>78</v>
      </c>
      <c r="W227">
        <v>17</v>
      </c>
      <c r="X227">
        <v>60</v>
      </c>
      <c r="Y227">
        <v>10</v>
      </c>
      <c r="Z227">
        <v>1</v>
      </c>
      <c r="AA227">
        <v>99</v>
      </c>
      <c r="AB227">
        <v>37</v>
      </c>
      <c r="AC227">
        <v>99</v>
      </c>
    </row>
    <row r="228" spans="1:29" hidden="1" x14ac:dyDescent="0.2">
      <c r="A228" t="s">
        <v>81</v>
      </c>
      <c r="B228" s="1">
        <v>42317</v>
      </c>
      <c r="C228" t="s">
        <v>35</v>
      </c>
      <c r="D228" t="s">
        <v>31</v>
      </c>
      <c r="E228" t="s">
        <v>32</v>
      </c>
      <c r="F228">
        <v>18</v>
      </c>
      <c r="G228">
        <v>18</v>
      </c>
      <c r="H228" s="1">
        <v>42864</v>
      </c>
      <c r="I228">
        <v>2</v>
      </c>
      <c r="J228">
        <v>175</v>
      </c>
      <c r="K228">
        <v>80</v>
      </c>
      <c r="L228">
        <v>3</v>
      </c>
      <c r="M228">
        <v>39</v>
      </c>
      <c r="N228">
        <v>46</v>
      </c>
      <c r="O228">
        <v>80</v>
      </c>
      <c r="P228">
        <v>96</v>
      </c>
      <c r="Q228">
        <v>78</v>
      </c>
      <c r="R228">
        <v>0</v>
      </c>
      <c r="S228">
        <v>29</v>
      </c>
      <c r="T228">
        <v>23</v>
      </c>
      <c r="U228">
        <v>25</v>
      </c>
      <c r="V228">
        <v>1</v>
      </c>
      <c r="W228">
        <v>2</v>
      </c>
      <c r="X228">
        <v>80</v>
      </c>
      <c r="Y228">
        <v>0</v>
      </c>
      <c r="Z228">
        <v>1</v>
      </c>
      <c r="AA228">
        <v>49</v>
      </c>
      <c r="AB228">
        <v>1</v>
      </c>
      <c r="AC228">
        <v>90</v>
      </c>
    </row>
    <row r="229" spans="1:29" hidden="1" x14ac:dyDescent="0.2">
      <c r="A229" t="s">
        <v>81</v>
      </c>
      <c r="B229" s="1">
        <v>42317</v>
      </c>
      <c r="C229" t="s">
        <v>35</v>
      </c>
      <c r="D229" t="s">
        <v>31</v>
      </c>
      <c r="E229" t="s">
        <v>32</v>
      </c>
      <c r="F229">
        <v>21</v>
      </c>
      <c r="G229">
        <v>21</v>
      </c>
      <c r="H229" s="1">
        <v>42958</v>
      </c>
      <c r="I229">
        <v>4</v>
      </c>
      <c r="J229">
        <v>288</v>
      </c>
      <c r="K229">
        <v>78</v>
      </c>
      <c r="L229">
        <v>5</v>
      </c>
      <c r="M229">
        <v>68</v>
      </c>
      <c r="N229">
        <v>63</v>
      </c>
      <c r="O229">
        <v>87</v>
      </c>
      <c r="P229">
        <v>97</v>
      </c>
      <c r="Q229">
        <v>89</v>
      </c>
      <c r="R229">
        <v>3</v>
      </c>
      <c r="S229">
        <v>47</v>
      </c>
      <c r="T229">
        <v>56</v>
      </c>
      <c r="U229">
        <v>31</v>
      </c>
      <c r="V229">
        <v>11</v>
      </c>
      <c r="W229">
        <v>3</v>
      </c>
      <c r="X229">
        <v>65</v>
      </c>
      <c r="Y229">
        <v>0</v>
      </c>
      <c r="Z229">
        <v>1</v>
      </c>
      <c r="AA229">
        <v>72</v>
      </c>
      <c r="AB229">
        <v>14</v>
      </c>
      <c r="AC229">
        <v>96</v>
      </c>
    </row>
    <row r="230" spans="1:29" hidden="1" x14ac:dyDescent="0.2">
      <c r="A230" t="s">
        <v>81</v>
      </c>
      <c r="B230" s="1">
        <v>42317</v>
      </c>
      <c r="C230" t="s">
        <v>35</v>
      </c>
      <c r="D230" t="s">
        <v>31</v>
      </c>
      <c r="E230" t="s">
        <v>32</v>
      </c>
      <c r="F230">
        <v>24</v>
      </c>
      <c r="G230">
        <v>24</v>
      </c>
      <c r="H230" s="1">
        <v>43048</v>
      </c>
      <c r="I230">
        <v>8.3000000000000007</v>
      </c>
      <c r="J230">
        <v>534</v>
      </c>
      <c r="K230">
        <v>92</v>
      </c>
      <c r="L230">
        <v>5</v>
      </c>
      <c r="M230">
        <v>84</v>
      </c>
      <c r="N230">
        <v>81</v>
      </c>
      <c r="O230">
        <v>93</v>
      </c>
      <c r="P230">
        <v>99</v>
      </c>
      <c r="Q230">
        <v>96</v>
      </c>
      <c r="R230">
        <v>4</v>
      </c>
      <c r="S230">
        <v>66</v>
      </c>
      <c r="T230">
        <v>76</v>
      </c>
      <c r="U230">
        <v>59</v>
      </c>
      <c r="V230">
        <v>36</v>
      </c>
      <c r="W230">
        <v>15</v>
      </c>
      <c r="X230">
        <v>92</v>
      </c>
      <c r="Y230">
        <v>0</v>
      </c>
      <c r="Z230">
        <v>1</v>
      </c>
      <c r="AA230">
        <v>83</v>
      </c>
      <c r="AB230">
        <v>29</v>
      </c>
      <c r="AC230">
        <v>96</v>
      </c>
    </row>
    <row r="231" spans="1:29" hidden="1" x14ac:dyDescent="0.2">
      <c r="A231" t="s">
        <v>81</v>
      </c>
      <c r="B231" s="1">
        <v>42317</v>
      </c>
      <c r="C231" t="s">
        <v>35</v>
      </c>
      <c r="D231" t="s">
        <v>31</v>
      </c>
      <c r="E231" t="s">
        <v>32</v>
      </c>
      <c r="F231">
        <v>27</v>
      </c>
      <c r="G231">
        <v>27</v>
      </c>
      <c r="H231" s="1">
        <v>43143</v>
      </c>
      <c r="I231">
        <v>9</v>
      </c>
      <c r="J231">
        <v>656</v>
      </c>
      <c r="K231">
        <v>98</v>
      </c>
      <c r="L231">
        <v>5</v>
      </c>
      <c r="M231">
        <v>95</v>
      </c>
      <c r="N231">
        <v>90</v>
      </c>
      <c r="O231">
        <v>96</v>
      </c>
      <c r="P231">
        <v>99</v>
      </c>
      <c r="Q231">
        <v>96</v>
      </c>
      <c r="R231">
        <v>4</v>
      </c>
      <c r="S231">
        <v>80</v>
      </c>
      <c r="T231">
        <v>86</v>
      </c>
      <c r="U231">
        <v>73</v>
      </c>
      <c r="V231">
        <v>54</v>
      </c>
      <c r="W231">
        <v>24</v>
      </c>
      <c r="X231">
        <v>99</v>
      </c>
      <c r="Y231">
        <v>6</v>
      </c>
      <c r="Z231">
        <v>1</v>
      </c>
      <c r="AA231">
        <v>93</v>
      </c>
      <c r="AB231">
        <v>35</v>
      </c>
      <c r="AC231">
        <v>95</v>
      </c>
    </row>
    <row r="232" spans="1:29" x14ac:dyDescent="0.2">
      <c r="A232" t="s">
        <v>81</v>
      </c>
      <c r="B232" s="1">
        <v>42317</v>
      </c>
      <c r="C232" t="s">
        <v>35</v>
      </c>
      <c r="D232" t="s">
        <v>31</v>
      </c>
      <c r="E232" t="s">
        <v>32</v>
      </c>
      <c r="F232">
        <v>30</v>
      </c>
      <c r="G232">
        <v>30</v>
      </c>
      <c r="H232" s="1">
        <v>43229</v>
      </c>
      <c r="I232">
        <v>15.3</v>
      </c>
      <c r="J232">
        <v>672</v>
      </c>
      <c r="K232">
        <v>98</v>
      </c>
      <c r="L232">
        <v>5</v>
      </c>
      <c r="M232">
        <v>97</v>
      </c>
      <c r="N232">
        <v>94</v>
      </c>
      <c r="O232">
        <v>98</v>
      </c>
      <c r="P232">
        <v>99</v>
      </c>
      <c r="Q232">
        <v>99</v>
      </c>
      <c r="R232">
        <v>4</v>
      </c>
      <c r="S232">
        <v>96</v>
      </c>
      <c r="T232">
        <v>94</v>
      </c>
      <c r="U232">
        <v>94</v>
      </c>
      <c r="V232">
        <v>78</v>
      </c>
      <c r="W232">
        <v>24</v>
      </c>
      <c r="X232">
        <v>95</v>
      </c>
      <c r="Y232">
        <v>0</v>
      </c>
      <c r="Z232">
        <v>1</v>
      </c>
      <c r="AA232">
        <v>99</v>
      </c>
      <c r="AB232">
        <v>37</v>
      </c>
      <c r="AC232">
        <v>99</v>
      </c>
    </row>
    <row r="233" spans="1:29" hidden="1" x14ac:dyDescent="0.2">
      <c r="A233" t="s">
        <v>82</v>
      </c>
      <c r="B233" s="1">
        <v>42319</v>
      </c>
      <c r="C233" t="s">
        <v>30</v>
      </c>
      <c r="D233" t="s">
        <v>31</v>
      </c>
      <c r="E233" t="s">
        <v>32</v>
      </c>
      <c r="F233">
        <v>18</v>
      </c>
      <c r="G233">
        <v>18</v>
      </c>
      <c r="H233" s="1">
        <v>42868</v>
      </c>
      <c r="I233">
        <v>2.2999999999999998</v>
      </c>
      <c r="J233">
        <v>42</v>
      </c>
      <c r="K233">
        <v>20</v>
      </c>
      <c r="L233">
        <v>3</v>
      </c>
      <c r="M233">
        <v>39</v>
      </c>
      <c r="N233">
        <v>46</v>
      </c>
      <c r="O233">
        <v>80</v>
      </c>
      <c r="P233">
        <v>96</v>
      </c>
      <c r="Q233">
        <v>78</v>
      </c>
      <c r="R233">
        <v>0</v>
      </c>
      <c r="S233">
        <v>29</v>
      </c>
      <c r="T233">
        <v>23</v>
      </c>
      <c r="U233">
        <v>25</v>
      </c>
      <c r="V233">
        <v>1</v>
      </c>
      <c r="W233">
        <v>0</v>
      </c>
      <c r="X233">
        <v>45</v>
      </c>
      <c r="Y233">
        <v>0</v>
      </c>
      <c r="Z233">
        <v>1</v>
      </c>
      <c r="AA233">
        <v>68</v>
      </c>
      <c r="AB233">
        <v>2</v>
      </c>
      <c r="AC233">
        <v>85</v>
      </c>
    </row>
    <row r="234" spans="1:29" hidden="1" x14ac:dyDescent="0.2">
      <c r="A234" t="s">
        <v>82</v>
      </c>
      <c r="B234" s="1">
        <v>42319</v>
      </c>
      <c r="C234" t="s">
        <v>30</v>
      </c>
      <c r="D234" t="s">
        <v>31</v>
      </c>
      <c r="E234" t="s">
        <v>32</v>
      </c>
      <c r="F234">
        <v>21</v>
      </c>
      <c r="G234">
        <v>21</v>
      </c>
      <c r="H234" s="1">
        <v>42958</v>
      </c>
      <c r="I234">
        <v>4</v>
      </c>
      <c r="J234">
        <v>107</v>
      </c>
      <c r="K234">
        <v>24</v>
      </c>
      <c r="L234">
        <v>4</v>
      </c>
      <c r="M234">
        <v>68</v>
      </c>
      <c r="N234">
        <v>63</v>
      </c>
      <c r="O234">
        <v>87</v>
      </c>
      <c r="P234">
        <v>97</v>
      </c>
      <c r="Q234">
        <v>89</v>
      </c>
      <c r="R234">
        <v>0</v>
      </c>
      <c r="S234">
        <v>47</v>
      </c>
      <c r="T234">
        <v>56</v>
      </c>
      <c r="U234">
        <v>31</v>
      </c>
      <c r="V234">
        <v>11</v>
      </c>
      <c r="W234">
        <v>2</v>
      </c>
      <c r="X234">
        <v>60</v>
      </c>
      <c r="Y234">
        <v>0</v>
      </c>
      <c r="Z234">
        <v>1</v>
      </c>
      <c r="AA234">
        <v>83</v>
      </c>
      <c r="AB234">
        <v>5</v>
      </c>
      <c r="AC234">
        <v>75</v>
      </c>
    </row>
    <row r="235" spans="1:29" hidden="1" x14ac:dyDescent="0.2">
      <c r="A235" t="s">
        <v>82</v>
      </c>
      <c r="B235" s="1">
        <v>42319</v>
      </c>
      <c r="C235" t="s">
        <v>30</v>
      </c>
      <c r="D235" t="s">
        <v>31</v>
      </c>
      <c r="E235" t="s">
        <v>32</v>
      </c>
      <c r="F235">
        <v>24</v>
      </c>
      <c r="G235">
        <v>24</v>
      </c>
      <c r="H235" s="1">
        <v>43052</v>
      </c>
      <c r="I235">
        <v>5</v>
      </c>
      <c r="J235">
        <v>187</v>
      </c>
      <c r="K235">
        <v>20</v>
      </c>
      <c r="L235">
        <v>5</v>
      </c>
      <c r="M235">
        <v>84</v>
      </c>
      <c r="N235">
        <v>81</v>
      </c>
      <c r="O235">
        <v>93</v>
      </c>
      <c r="P235">
        <v>99</v>
      </c>
      <c r="Q235">
        <v>96</v>
      </c>
      <c r="R235">
        <v>1</v>
      </c>
      <c r="S235">
        <v>66</v>
      </c>
      <c r="T235">
        <v>76</v>
      </c>
      <c r="U235">
        <v>59</v>
      </c>
      <c r="V235">
        <v>36</v>
      </c>
      <c r="W235">
        <v>0</v>
      </c>
      <c r="X235">
        <v>5</v>
      </c>
      <c r="Y235">
        <v>0</v>
      </c>
      <c r="Z235">
        <v>1</v>
      </c>
      <c r="AA235">
        <v>89</v>
      </c>
      <c r="AB235">
        <v>0</v>
      </c>
      <c r="AC235">
        <v>5</v>
      </c>
    </row>
    <row r="236" spans="1:29" hidden="1" x14ac:dyDescent="0.2">
      <c r="A236" t="s">
        <v>82</v>
      </c>
      <c r="B236" s="1">
        <v>42319</v>
      </c>
      <c r="C236" t="s">
        <v>30</v>
      </c>
      <c r="D236" t="s">
        <v>31</v>
      </c>
      <c r="E236" t="s">
        <v>32</v>
      </c>
      <c r="F236">
        <v>27</v>
      </c>
      <c r="G236">
        <v>27</v>
      </c>
      <c r="H236" s="1">
        <v>43151</v>
      </c>
      <c r="I236">
        <v>5</v>
      </c>
      <c r="J236">
        <v>638</v>
      </c>
      <c r="K236">
        <v>93</v>
      </c>
      <c r="L236">
        <v>5</v>
      </c>
      <c r="M236">
        <v>95</v>
      </c>
      <c r="N236">
        <v>90</v>
      </c>
      <c r="O236">
        <v>96</v>
      </c>
      <c r="P236">
        <v>99</v>
      </c>
      <c r="Q236">
        <v>96</v>
      </c>
      <c r="R236">
        <v>4</v>
      </c>
      <c r="S236">
        <v>80</v>
      </c>
      <c r="T236">
        <v>86</v>
      </c>
      <c r="U236">
        <v>73</v>
      </c>
      <c r="V236">
        <v>54</v>
      </c>
      <c r="W236">
        <v>23</v>
      </c>
      <c r="X236">
        <v>97</v>
      </c>
      <c r="Y236">
        <v>19</v>
      </c>
      <c r="Z236">
        <v>1</v>
      </c>
      <c r="AA236">
        <v>97</v>
      </c>
      <c r="AB236">
        <v>17</v>
      </c>
      <c r="AC236">
        <v>40</v>
      </c>
    </row>
    <row r="237" spans="1:29" x14ac:dyDescent="0.2">
      <c r="A237" t="s">
        <v>82</v>
      </c>
      <c r="B237" s="1">
        <v>42319</v>
      </c>
      <c r="C237" t="s">
        <v>30</v>
      </c>
      <c r="D237" t="s">
        <v>31</v>
      </c>
      <c r="E237" t="s">
        <v>32</v>
      </c>
      <c r="F237">
        <v>30</v>
      </c>
      <c r="G237">
        <v>30</v>
      </c>
      <c r="H237" s="1">
        <v>43234</v>
      </c>
      <c r="I237">
        <v>6</v>
      </c>
      <c r="J237">
        <v>670</v>
      </c>
      <c r="K237">
        <v>96</v>
      </c>
      <c r="L237">
        <v>5</v>
      </c>
      <c r="M237">
        <v>97</v>
      </c>
      <c r="N237">
        <v>94</v>
      </c>
      <c r="O237">
        <v>98</v>
      </c>
      <c r="P237">
        <v>99</v>
      </c>
      <c r="Q237">
        <v>99</v>
      </c>
      <c r="R237">
        <v>4</v>
      </c>
      <c r="S237">
        <v>96</v>
      </c>
      <c r="T237">
        <v>94</v>
      </c>
      <c r="U237">
        <v>94</v>
      </c>
      <c r="V237">
        <v>78</v>
      </c>
      <c r="W237">
        <v>23</v>
      </c>
      <c r="X237">
        <v>88</v>
      </c>
      <c r="Y237">
        <v>4</v>
      </c>
      <c r="Z237">
        <v>1</v>
      </c>
      <c r="AA237">
        <v>99</v>
      </c>
      <c r="AB237">
        <v>26</v>
      </c>
      <c r="AC237">
        <v>28</v>
      </c>
    </row>
    <row r="238" spans="1:29" hidden="1" x14ac:dyDescent="0.2">
      <c r="A238" t="s">
        <v>83</v>
      </c>
      <c r="B238" s="1">
        <v>42333</v>
      </c>
      <c r="C238" t="s">
        <v>30</v>
      </c>
      <c r="D238" t="s">
        <v>31</v>
      </c>
      <c r="E238" t="s">
        <v>32</v>
      </c>
      <c r="F238">
        <v>18</v>
      </c>
      <c r="G238">
        <v>18</v>
      </c>
      <c r="H238" s="1">
        <v>42880</v>
      </c>
      <c r="I238">
        <v>2.7</v>
      </c>
      <c r="J238">
        <v>203</v>
      </c>
      <c r="K238">
        <v>76</v>
      </c>
      <c r="L238">
        <v>5</v>
      </c>
      <c r="M238">
        <v>39</v>
      </c>
      <c r="N238">
        <v>46</v>
      </c>
      <c r="O238">
        <v>80</v>
      </c>
      <c r="P238">
        <v>96</v>
      </c>
      <c r="Q238">
        <v>78</v>
      </c>
      <c r="R238">
        <v>2</v>
      </c>
      <c r="S238">
        <v>29</v>
      </c>
      <c r="T238">
        <v>23</v>
      </c>
      <c r="U238">
        <v>25</v>
      </c>
      <c r="V238">
        <v>1</v>
      </c>
      <c r="W238">
        <v>2</v>
      </c>
      <c r="X238">
        <v>80</v>
      </c>
      <c r="Y238">
        <v>1</v>
      </c>
      <c r="Z238">
        <v>1</v>
      </c>
      <c r="AA238">
        <v>68</v>
      </c>
      <c r="AB238">
        <v>0</v>
      </c>
      <c r="AC238">
        <v>60</v>
      </c>
    </row>
    <row r="239" spans="1:29" hidden="1" x14ac:dyDescent="0.2">
      <c r="A239" t="s">
        <v>83</v>
      </c>
      <c r="B239" s="1">
        <v>42333</v>
      </c>
      <c r="C239" t="s">
        <v>30</v>
      </c>
      <c r="D239" t="s">
        <v>31</v>
      </c>
      <c r="E239" t="s">
        <v>32</v>
      </c>
      <c r="F239">
        <v>21</v>
      </c>
      <c r="G239">
        <v>21</v>
      </c>
      <c r="H239" s="1">
        <v>42984</v>
      </c>
      <c r="I239">
        <v>3.3</v>
      </c>
      <c r="J239">
        <v>382</v>
      </c>
      <c r="K239">
        <v>82</v>
      </c>
      <c r="L239">
        <v>5</v>
      </c>
      <c r="M239">
        <v>68</v>
      </c>
      <c r="N239">
        <v>63</v>
      </c>
      <c r="O239">
        <v>87</v>
      </c>
      <c r="P239">
        <v>97</v>
      </c>
      <c r="Q239">
        <v>89</v>
      </c>
      <c r="R239">
        <v>3</v>
      </c>
      <c r="S239">
        <v>47</v>
      </c>
      <c r="T239">
        <v>56</v>
      </c>
      <c r="U239">
        <v>31</v>
      </c>
      <c r="V239">
        <v>11</v>
      </c>
      <c r="W239">
        <v>3</v>
      </c>
      <c r="X239">
        <v>65</v>
      </c>
      <c r="Y239">
        <v>2</v>
      </c>
      <c r="Z239">
        <v>1</v>
      </c>
      <c r="AA239">
        <v>83</v>
      </c>
      <c r="AB239">
        <v>2</v>
      </c>
      <c r="AC239">
        <v>60</v>
      </c>
    </row>
    <row r="240" spans="1:29" hidden="1" x14ac:dyDescent="0.2">
      <c r="A240" t="s">
        <v>83</v>
      </c>
      <c r="B240" s="1">
        <v>42333</v>
      </c>
      <c r="C240" t="s">
        <v>30</v>
      </c>
      <c r="D240" t="s">
        <v>31</v>
      </c>
      <c r="E240" t="s">
        <v>32</v>
      </c>
      <c r="F240">
        <v>24</v>
      </c>
      <c r="G240">
        <v>24</v>
      </c>
      <c r="H240" s="1">
        <v>43068</v>
      </c>
      <c r="I240">
        <v>5.7</v>
      </c>
      <c r="J240">
        <v>484</v>
      </c>
      <c r="K240">
        <v>75</v>
      </c>
      <c r="L240">
        <v>5</v>
      </c>
      <c r="M240">
        <v>84</v>
      </c>
      <c r="N240">
        <v>81</v>
      </c>
      <c r="O240">
        <v>93</v>
      </c>
      <c r="P240">
        <v>99</v>
      </c>
      <c r="Q240">
        <v>96</v>
      </c>
      <c r="R240">
        <v>4</v>
      </c>
      <c r="S240">
        <v>66</v>
      </c>
      <c r="T240">
        <v>76</v>
      </c>
      <c r="U240">
        <v>59</v>
      </c>
      <c r="V240">
        <v>36</v>
      </c>
      <c r="W240">
        <v>8</v>
      </c>
      <c r="X240">
        <v>75</v>
      </c>
      <c r="Y240">
        <v>2</v>
      </c>
      <c r="Z240">
        <v>1</v>
      </c>
      <c r="AA240">
        <v>89</v>
      </c>
      <c r="AB240">
        <v>6</v>
      </c>
      <c r="AC240">
        <v>45</v>
      </c>
    </row>
    <row r="241" spans="1:29" hidden="1" x14ac:dyDescent="0.2">
      <c r="A241" t="s">
        <v>83</v>
      </c>
      <c r="B241" s="1">
        <v>42333</v>
      </c>
      <c r="C241" t="s">
        <v>30</v>
      </c>
      <c r="D241" t="s">
        <v>31</v>
      </c>
      <c r="E241" t="s">
        <v>32</v>
      </c>
      <c r="F241">
        <v>27</v>
      </c>
      <c r="G241">
        <v>27</v>
      </c>
      <c r="H241" s="1">
        <v>43158</v>
      </c>
      <c r="I241">
        <v>4</v>
      </c>
      <c r="J241">
        <v>590</v>
      </c>
      <c r="K241">
        <v>77</v>
      </c>
      <c r="L241">
        <v>5</v>
      </c>
      <c r="M241">
        <v>95</v>
      </c>
      <c r="N241">
        <v>90</v>
      </c>
      <c r="O241">
        <v>96</v>
      </c>
      <c r="P241">
        <v>99</v>
      </c>
      <c r="Q241">
        <v>96</v>
      </c>
      <c r="R241">
        <v>4</v>
      </c>
      <c r="S241">
        <v>80</v>
      </c>
      <c r="T241">
        <v>86</v>
      </c>
      <c r="U241">
        <v>73</v>
      </c>
      <c r="V241">
        <v>54</v>
      </c>
      <c r="W241">
        <v>13</v>
      </c>
      <c r="X241">
        <v>70</v>
      </c>
      <c r="Y241">
        <v>3</v>
      </c>
      <c r="Z241">
        <v>1</v>
      </c>
      <c r="AA241">
        <v>97</v>
      </c>
      <c r="AB241">
        <v>15</v>
      </c>
      <c r="AC241">
        <v>35</v>
      </c>
    </row>
    <row r="242" spans="1:29" x14ac:dyDescent="0.2">
      <c r="A242" t="s">
        <v>83</v>
      </c>
      <c r="B242" s="1">
        <v>42333</v>
      </c>
      <c r="C242" t="s">
        <v>30</v>
      </c>
      <c r="D242" t="s">
        <v>31</v>
      </c>
      <c r="E242" t="s">
        <v>32</v>
      </c>
      <c r="F242">
        <v>30</v>
      </c>
      <c r="G242">
        <v>30</v>
      </c>
      <c r="H242" s="1">
        <v>43248</v>
      </c>
      <c r="I242">
        <v>7</v>
      </c>
      <c r="J242">
        <v>635</v>
      </c>
      <c r="K242">
        <v>72</v>
      </c>
      <c r="L242">
        <v>5</v>
      </c>
      <c r="M242">
        <v>97</v>
      </c>
      <c r="N242">
        <v>94</v>
      </c>
      <c r="O242">
        <v>98</v>
      </c>
      <c r="P242">
        <v>99</v>
      </c>
      <c r="Q242">
        <v>99</v>
      </c>
      <c r="R242">
        <v>4</v>
      </c>
      <c r="S242">
        <v>96</v>
      </c>
      <c r="T242">
        <v>94</v>
      </c>
      <c r="U242">
        <v>94</v>
      </c>
      <c r="V242">
        <v>78</v>
      </c>
      <c r="W242">
        <v>19</v>
      </c>
      <c r="X242">
        <v>75</v>
      </c>
      <c r="Y242">
        <v>6</v>
      </c>
      <c r="Z242">
        <v>1</v>
      </c>
      <c r="AA242">
        <v>99</v>
      </c>
      <c r="AB242">
        <v>33</v>
      </c>
      <c r="AC242">
        <v>50</v>
      </c>
    </row>
    <row r="243" spans="1:29" hidden="1" x14ac:dyDescent="0.2">
      <c r="A243" t="s">
        <v>84</v>
      </c>
      <c r="B243" s="1">
        <v>42335</v>
      </c>
      <c r="C243" t="s">
        <v>30</v>
      </c>
      <c r="D243" t="s">
        <v>31</v>
      </c>
      <c r="E243" t="s">
        <v>32</v>
      </c>
      <c r="F243">
        <v>18</v>
      </c>
      <c r="G243">
        <v>18</v>
      </c>
      <c r="H243" s="1">
        <v>42885</v>
      </c>
      <c r="I243">
        <v>2</v>
      </c>
      <c r="J243">
        <v>88</v>
      </c>
      <c r="K243">
        <v>42</v>
      </c>
      <c r="L243">
        <v>5</v>
      </c>
      <c r="M243">
        <v>39</v>
      </c>
      <c r="N243">
        <v>46</v>
      </c>
      <c r="O243">
        <v>80</v>
      </c>
      <c r="P243">
        <v>96</v>
      </c>
      <c r="Q243">
        <v>78</v>
      </c>
      <c r="R243">
        <v>2</v>
      </c>
      <c r="S243">
        <v>29</v>
      </c>
      <c r="T243">
        <v>23</v>
      </c>
      <c r="U243">
        <v>25</v>
      </c>
      <c r="V243">
        <v>1</v>
      </c>
      <c r="W243">
        <v>1</v>
      </c>
      <c r="X243">
        <v>65</v>
      </c>
      <c r="Y243">
        <v>0</v>
      </c>
      <c r="Z243">
        <v>1</v>
      </c>
      <c r="AA243">
        <v>68</v>
      </c>
      <c r="AB243">
        <v>3</v>
      </c>
      <c r="AC243">
        <v>90</v>
      </c>
    </row>
    <row r="244" spans="1:29" hidden="1" x14ac:dyDescent="0.2">
      <c r="A244" t="s">
        <v>84</v>
      </c>
      <c r="B244" s="1">
        <v>42335</v>
      </c>
      <c r="C244" t="s">
        <v>30</v>
      </c>
      <c r="D244" t="s">
        <v>31</v>
      </c>
      <c r="E244" t="s">
        <v>32</v>
      </c>
      <c r="F244">
        <v>21</v>
      </c>
      <c r="G244">
        <v>21</v>
      </c>
      <c r="H244" s="1">
        <v>42975</v>
      </c>
      <c r="I244">
        <v>5.3</v>
      </c>
      <c r="J244">
        <v>149</v>
      </c>
      <c r="K244">
        <v>34</v>
      </c>
      <c r="L244">
        <v>5</v>
      </c>
      <c r="M244">
        <v>68</v>
      </c>
      <c r="N244">
        <v>63</v>
      </c>
      <c r="O244">
        <v>87</v>
      </c>
      <c r="P244">
        <v>97</v>
      </c>
      <c r="Q244">
        <v>89</v>
      </c>
      <c r="R244">
        <v>2</v>
      </c>
      <c r="S244">
        <v>47</v>
      </c>
      <c r="T244">
        <v>56</v>
      </c>
      <c r="U244">
        <v>31</v>
      </c>
      <c r="V244">
        <v>11</v>
      </c>
      <c r="W244">
        <v>2</v>
      </c>
      <c r="X244">
        <v>60</v>
      </c>
      <c r="Y244">
        <v>1</v>
      </c>
      <c r="Z244">
        <v>1</v>
      </c>
      <c r="AA244">
        <v>83</v>
      </c>
      <c r="AB244">
        <v>8</v>
      </c>
      <c r="AC244">
        <v>80</v>
      </c>
    </row>
    <row r="245" spans="1:29" hidden="1" x14ac:dyDescent="0.2">
      <c r="A245" t="s">
        <v>84</v>
      </c>
      <c r="B245" s="1">
        <v>42335</v>
      </c>
      <c r="C245" t="s">
        <v>30</v>
      </c>
      <c r="D245" t="s">
        <v>31</v>
      </c>
      <c r="E245" t="s">
        <v>32</v>
      </c>
      <c r="F245">
        <v>24</v>
      </c>
      <c r="G245">
        <v>24</v>
      </c>
      <c r="H245" s="1">
        <v>43069</v>
      </c>
      <c r="I245">
        <v>5</v>
      </c>
      <c r="J245">
        <v>238</v>
      </c>
      <c r="K245">
        <v>28</v>
      </c>
      <c r="L245">
        <v>5</v>
      </c>
      <c r="M245">
        <v>84</v>
      </c>
      <c r="N245">
        <v>81</v>
      </c>
      <c r="O245">
        <v>93</v>
      </c>
      <c r="P245">
        <v>99</v>
      </c>
      <c r="Q245">
        <v>96</v>
      </c>
      <c r="R245">
        <v>4</v>
      </c>
      <c r="S245">
        <v>66</v>
      </c>
      <c r="T245">
        <v>76</v>
      </c>
      <c r="U245">
        <v>59</v>
      </c>
      <c r="V245">
        <v>36</v>
      </c>
      <c r="W245">
        <v>3</v>
      </c>
      <c r="X245">
        <v>40</v>
      </c>
      <c r="Y245">
        <v>2</v>
      </c>
      <c r="Z245">
        <v>1</v>
      </c>
      <c r="AA245">
        <v>89</v>
      </c>
      <c r="AB245">
        <v>13</v>
      </c>
      <c r="AC245">
        <v>68</v>
      </c>
    </row>
    <row r="246" spans="1:29" hidden="1" x14ac:dyDescent="0.2">
      <c r="A246" t="s">
        <v>84</v>
      </c>
      <c r="B246" s="1">
        <v>42335</v>
      </c>
      <c r="C246" t="s">
        <v>30</v>
      </c>
      <c r="D246" t="s">
        <v>31</v>
      </c>
      <c r="E246" t="s">
        <v>32</v>
      </c>
      <c r="F246">
        <v>27</v>
      </c>
      <c r="G246">
        <v>27</v>
      </c>
      <c r="H246" s="1">
        <v>43165</v>
      </c>
      <c r="I246">
        <v>5.7</v>
      </c>
      <c r="J246">
        <v>339</v>
      </c>
      <c r="K246">
        <v>22</v>
      </c>
      <c r="L246">
        <v>5</v>
      </c>
      <c r="M246">
        <v>95</v>
      </c>
      <c r="N246">
        <v>90</v>
      </c>
      <c r="O246">
        <v>96</v>
      </c>
      <c r="P246">
        <v>99</v>
      </c>
      <c r="Q246">
        <v>96</v>
      </c>
      <c r="R246">
        <v>4</v>
      </c>
      <c r="S246">
        <v>80</v>
      </c>
      <c r="T246">
        <v>86</v>
      </c>
      <c r="U246">
        <v>73</v>
      </c>
      <c r="V246">
        <v>54</v>
      </c>
      <c r="W246">
        <v>6</v>
      </c>
      <c r="X246">
        <v>40</v>
      </c>
      <c r="Y246">
        <v>3</v>
      </c>
      <c r="Z246">
        <v>1</v>
      </c>
      <c r="AA246">
        <v>97</v>
      </c>
      <c r="AB246">
        <v>23</v>
      </c>
      <c r="AC246">
        <v>54</v>
      </c>
    </row>
    <row r="247" spans="1:29" x14ac:dyDescent="0.2">
      <c r="A247" t="s">
        <v>84</v>
      </c>
      <c r="B247" s="1">
        <v>42335</v>
      </c>
      <c r="C247" t="s">
        <v>30</v>
      </c>
      <c r="D247" t="s">
        <v>31</v>
      </c>
      <c r="E247" t="s">
        <v>32</v>
      </c>
      <c r="F247">
        <v>30</v>
      </c>
      <c r="G247">
        <v>30</v>
      </c>
      <c r="H247" s="1">
        <v>43251</v>
      </c>
      <c r="I247">
        <v>11.7</v>
      </c>
      <c r="J247">
        <v>452</v>
      </c>
      <c r="K247">
        <v>19</v>
      </c>
      <c r="L247">
        <v>5</v>
      </c>
      <c r="M247">
        <v>97</v>
      </c>
      <c r="N247">
        <v>94</v>
      </c>
      <c r="O247">
        <v>98</v>
      </c>
      <c r="P247">
        <v>99</v>
      </c>
      <c r="Q247">
        <v>99</v>
      </c>
      <c r="R247">
        <v>4</v>
      </c>
      <c r="S247">
        <v>96</v>
      </c>
      <c r="T247">
        <v>94</v>
      </c>
      <c r="U247">
        <v>94</v>
      </c>
      <c r="V247">
        <v>78</v>
      </c>
      <c r="W247">
        <v>12</v>
      </c>
      <c r="X247">
        <v>38</v>
      </c>
      <c r="Y247">
        <v>3</v>
      </c>
      <c r="Z247">
        <v>1</v>
      </c>
      <c r="AA247">
        <v>99</v>
      </c>
      <c r="AB247">
        <v>32</v>
      </c>
      <c r="AC247">
        <v>40</v>
      </c>
    </row>
    <row r="248" spans="1:29" hidden="1" x14ac:dyDescent="0.2">
      <c r="A248" t="s">
        <v>85</v>
      </c>
      <c r="B248" s="1">
        <v>42347</v>
      </c>
      <c r="C248" t="s">
        <v>30</v>
      </c>
      <c r="D248" t="s">
        <v>31</v>
      </c>
      <c r="E248" t="s">
        <v>32</v>
      </c>
      <c r="F248">
        <v>18</v>
      </c>
      <c r="G248">
        <v>18</v>
      </c>
      <c r="H248" s="1">
        <v>42892</v>
      </c>
      <c r="I248">
        <v>3.3</v>
      </c>
      <c r="J248">
        <v>97</v>
      </c>
      <c r="K248">
        <v>54</v>
      </c>
      <c r="L248">
        <v>4</v>
      </c>
      <c r="M248">
        <v>34</v>
      </c>
      <c r="N248">
        <v>35</v>
      </c>
      <c r="O248">
        <v>74</v>
      </c>
      <c r="P248">
        <v>97</v>
      </c>
      <c r="Q248">
        <v>68</v>
      </c>
      <c r="R248">
        <v>2</v>
      </c>
      <c r="S248">
        <v>17</v>
      </c>
      <c r="T248">
        <v>20</v>
      </c>
      <c r="U248">
        <v>5</v>
      </c>
      <c r="V248">
        <v>3</v>
      </c>
      <c r="W248">
        <v>1</v>
      </c>
      <c r="X248">
        <v>75</v>
      </c>
      <c r="Y248">
        <v>0</v>
      </c>
      <c r="Z248">
        <v>1</v>
      </c>
      <c r="AA248">
        <v>59</v>
      </c>
      <c r="AB248">
        <v>1</v>
      </c>
      <c r="AC248">
        <v>85</v>
      </c>
    </row>
    <row r="249" spans="1:29" hidden="1" x14ac:dyDescent="0.2">
      <c r="A249" t="s">
        <v>85</v>
      </c>
      <c r="B249" s="1">
        <v>42347</v>
      </c>
      <c r="C249" t="s">
        <v>30</v>
      </c>
      <c r="D249" t="s">
        <v>31</v>
      </c>
      <c r="E249" t="s">
        <v>32</v>
      </c>
      <c r="F249">
        <v>21</v>
      </c>
      <c r="G249">
        <v>21</v>
      </c>
      <c r="H249" s="1">
        <v>42989</v>
      </c>
      <c r="I249">
        <v>6.7</v>
      </c>
      <c r="J249">
        <v>484</v>
      </c>
      <c r="K249">
        <v>93</v>
      </c>
      <c r="L249">
        <v>5</v>
      </c>
      <c r="M249">
        <v>68</v>
      </c>
      <c r="N249">
        <v>63</v>
      </c>
      <c r="O249">
        <v>87</v>
      </c>
      <c r="P249">
        <v>97</v>
      </c>
      <c r="Q249">
        <v>89</v>
      </c>
      <c r="R249">
        <v>3</v>
      </c>
      <c r="S249">
        <v>47</v>
      </c>
      <c r="T249">
        <v>56</v>
      </c>
      <c r="U249">
        <v>31</v>
      </c>
      <c r="V249">
        <v>11</v>
      </c>
      <c r="W249">
        <v>9</v>
      </c>
      <c r="X249">
        <v>92</v>
      </c>
      <c r="Y249">
        <v>0</v>
      </c>
      <c r="Z249">
        <v>1</v>
      </c>
      <c r="AA249">
        <v>83</v>
      </c>
      <c r="AB249">
        <v>17</v>
      </c>
      <c r="AC249">
        <v>94</v>
      </c>
    </row>
    <row r="250" spans="1:29" hidden="1" x14ac:dyDescent="0.2">
      <c r="A250" t="s">
        <v>85</v>
      </c>
      <c r="B250" s="1">
        <v>42347</v>
      </c>
      <c r="C250" t="s">
        <v>30</v>
      </c>
      <c r="D250" t="s">
        <v>31</v>
      </c>
      <c r="E250" t="s">
        <v>32</v>
      </c>
      <c r="F250">
        <v>24</v>
      </c>
      <c r="G250">
        <v>24</v>
      </c>
      <c r="H250" s="1">
        <v>43083</v>
      </c>
      <c r="I250">
        <v>8.3000000000000007</v>
      </c>
      <c r="J250">
        <v>570</v>
      </c>
      <c r="K250">
        <v>91</v>
      </c>
      <c r="L250">
        <v>5</v>
      </c>
      <c r="M250">
        <v>84</v>
      </c>
      <c r="N250">
        <v>81</v>
      </c>
      <c r="O250">
        <v>93</v>
      </c>
      <c r="P250">
        <v>99</v>
      </c>
      <c r="Q250">
        <v>96</v>
      </c>
      <c r="R250">
        <v>4</v>
      </c>
      <c r="S250">
        <v>66</v>
      </c>
      <c r="T250">
        <v>76</v>
      </c>
      <c r="U250">
        <v>59</v>
      </c>
      <c r="V250">
        <v>36</v>
      </c>
      <c r="W250">
        <v>13</v>
      </c>
      <c r="X250">
        <v>88</v>
      </c>
      <c r="Y250">
        <v>1</v>
      </c>
      <c r="Z250">
        <v>1</v>
      </c>
      <c r="AA250">
        <v>89</v>
      </c>
      <c r="AB250">
        <v>22</v>
      </c>
      <c r="AC250">
        <v>80</v>
      </c>
    </row>
    <row r="251" spans="1:29" hidden="1" x14ac:dyDescent="0.2">
      <c r="A251" t="s">
        <v>85</v>
      </c>
      <c r="B251" s="1">
        <v>42347</v>
      </c>
      <c r="C251" t="s">
        <v>30</v>
      </c>
      <c r="D251" t="s">
        <v>31</v>
      </c>
      <c r="E251" t="s">
        <v>32</v>
      </c>
      <c r="F251">
        <v>27</v>
      </c>
      <c r="G251">
        <v>27</v>
      </c>
      <c r="H251" s="1">
        <v>43170</v>
      </c>
      <c r="I251">
        <v>10</v>
      </c>
      <c r="J251">
        <v>616</v>
      </c>
      <c r="K251">
        <v>87</v>
      </c>
      <c r="L251">
        <v>5</v>
      </c>
      <c r="M251">
        <v>95</v>
      </c>
      <c r="N251">
        <v>90</v>
      </c>
      <c r="O251">
        <v>96</v>
      </c>
      <c r="P251">
        <v>99</v>
      </c>
      <c r="Q251">
        <v>96</v>
      </c>
      <c r="R251">
        <v>4</v>
      </c>
      <c r="S251">
        <v>80</v>
      </c>
      <c r="T251">
        <v>86</v>
      </c>
      <c r="U251">
        <v>73</v>
      </c>
      <c r="V251">
        <v>54</v>
      </c>
      <c r="W251">
        <v>17</v>
      </c>
      <c r="X251">
        <v>83</v>
      </c>
      <c r="Y251">
        <v>0</v>
      </c>
      <c r="Z251">
        <v>1</v>
      </c>
      <c r="AA251">
        <v>97</v>
      </c>
      <c r="AB251">
        <v>36</v>
      </c>
      <c r="AC251">
        <v>95</v>
      </c>
    </row>
    <row r="252" spans="1:29" x14ac:dyDescent="0.2">
      <c r="A252" t="s">
        <v>85</v>
      </c>
      <c r="B252" s="1">
        <v>42347</v>
      </c>
      <c r="C252" t="s">
        <v>30</v>
      </c>
      <c r="D252" t="s">
        <v>31</v>
      </c>
      <c r="E252" t="s">
        <v>32</v>
      </c>
      <c r="F252">
        <v>30</v>
      </c>
      <c r="G252">
        <v>30</v>
      </c>
      <c r="H252" s="1">
        <v>43265</v>
      </c>
      <c r="I252">
        <v>14.7</v>
      </c>
      <c r="J252">
        <v>646</v>
      </c>
      <c r="K252">
        <v>81</v>
      </c>
      <c r="L252">
        <v>5</v>
      </c>
      <c r="M252">
        <v>97</v>
      </c>
      <c r="N252">
        <v>94</v>
      </c>
      <c r="O252">
        <v>98</v>
      </c>
      <c r="P252">
        <v>99</v>
      </c>
      <c r="Q252">
        <v>99</v>
      </c>
      <c r="R252">
        <v>4</v>
      </c>
      <c r="S252">
        <v>96</v>
      </c>
      <c r="T252">
        <v>94</v>
      </c>
      <c r="U252">
        <v>94</v>
      </c>
      <c r="V252">
        <v>78</v>
      </c>
      <c r="W252">
        <v>17</v>
      </c>
      <c r="X252">
        <v>60</v>
      </c>
      <c r="Y252">
        <v>2</v>
      </c>
      <c r="Z252">
        <v>1</v>
      </c>
      <c r="AA252">
        <v>99</v>
      </c>
      <c r="AB252">
        <v>37</v>
      </c>
      <c r="AC252">
        <v>99</v>
      </c>
    </row>
    <row r="253" spans="1:29" hidden="1" x14ac:dyDescent="0.2">
      <c r="A253" t="s">
        <v>86</v>
      </c>
      <c r="B253" s="1">
        <v>42365</v>
      </c>
      <c r="C253" t="s">
        <v>35</v>
      </c>
      <c r="D253" t="s">
        <v>31</v>
      </c>
      <c r="E253" t="s">
        <v>32</v>
      </c>
      <c r="F253">
        <v>18</v>
      </c>
      <c r="G253">
        <v>18</v>
      </c>
      <c r="H253" s="1">
        <v>42914</v>
      </c>
      <c r="I253">
        <v>0</v>
      </c>
      <c r="J253">
        <v>37</v>
      </c>
      <c r="K253">
        <v>27</v>
      </c>
      <c r="L253">
        <v>1</v>
      </c>
      <c r="M253">
        <v>39</v>
      </c>
      <c r="N253">
        <v>46</v>
      </c>
      <c r="O253">
        <v>80</v>
      </c>
      <c r="P253">
        <v>96</v>
      </c>
      <c r="Q253">
        <v>78</v>
      </c>
      <c r="R253">
        <v>0</v>
      </c>
      <c r="S253">
        <v>29</v>
      </c>
      <c r="T253">
        <v>23</v>
      </c>
      <c r="U253">
        <v>25</v>
      </c>
      <c r="V253">
        <v>1</v>
      </c>
      <c r="W253">
        <v>0</v>
      </c>
      <c r="X253">
        <v>45</v>
      </c>
      <c r="Y253">
        <v>0</v>
      </c>
      <c r="Z253">
        <v>0</v>
      </c>
      <c r="AA253">
        <v>49</v>
      </c>
      <c r="AB253">
        <v>0</v>
      </c>
      <c r="AC253">
        <v>75</v>
      </c>
    </row>
    <row r="254" spans="1:29" hidden="1" x14ac:dyDescent="0.2">
      <c r="A254" t="s">
        <v>86</v>
      </c>
      <c r="B254" s="1">
        <v>42365</v>
      </c>
      <c r="C254" t="s">
        <v>35</v>
      </c>
      <c r="D254" t="s">
        <v>31</v>
      </c>
      <c r="E254" t="s">
        <v>32</v>
      </c>
      <c r="F254">
        <v>21</v>
      </c>
      <c r="G254">
        <v>21</v>
      </c>
      <c r="H254" s="1">
        <v>43005</v>
      </c>
      <c r="I254">
        <v>0</v>
      </c>
      <c r="J254">
        <v>62</v>
      </c>
      <c r="K254">
        <v>20</v>
      </c>
      <c r="L254">
        <v>4</v>
      </c>
      <c r="M254">
        <v>68</v>
      </c>
      <c r="N254">
        <v>63</v>
      </c>
      <c r="O254">
        <v>87</v>
      </c>
      <c r="P254">
        <v>97</v>
      </c>
      <c r="Q254">
        <v>89</v>
      </c>
      <c r="R254">
        <v>0</v>
      </c>
      <c r="S254">
        <v>47</v>
      </c>
      <c r="T254">
        <v>56</v>
      </c>
      <c r="U254">
        <v>31</v>
      </c>
      <c r="V254">
        <v>11</v>
      </c>
      <c r="W254">
        <v>0</v>
      </c>
      <c r="X254">
        <v>25</v>
      </c>
      <c r="Y254">
        <v>0</v>
      </c>
      <c r="Z254">
        <v>0</v>
      </c>
      <c r="AA254">
        <v>72</v>
      </c>
      <c r="AB254">
        <v>0</v>
      </c>
      <c r="AC254">
        <v>40</v>
      </c>
    </row>
    <row r="255" spans="1:29" hidden="1" x14ac:dyDescent="0.2">
      <c r="A255" t="s">
        <v>86</v>
      </c>
      <c r="B255" s="1">
        <v>42365</v>
      </c>
      <c r="C255" t="s">
        <v>35</v>
      </c>
      <c r="D255" t="s">
        <v>31</v>
      </c>
      <c r="E255" t="s">
        <v>32</v>
      </c>
      <c r="F255">
        <v>24</v>
      </c>
      <c r="G255">
        <v>24</v>
      </c>
      <c r="H255" s="1">
        <v>43099</v>
      </c>
      <c r="I255">
        <v>3</v>
      </c>
      <c r="J255">
        <v>216</v>
      </c>
      <c r="K255">
        <v>39</v>
      </c>
      <c r="L255">
        <v>5</v>
      </c>
      <c r="M255">
        <v>84</v>
      </c>
      <c r="N255">
        <v>81</v>
      </c>
      <c r="O255">
        <v>93</v>
      </c>
      <c r="P255">
        <v>99</v>
      </c>
      <c r="Q255">
        <v>96</v>
      </c>
      <c r="R255">
        <v>1</v>
      </c>
      <c r="S255">
        <v>66</v>
      </c>
      <c r="T255">
        <v>76</v>
      </c>
      <c r="U255">
        <v>59</v>
      </c>
      <c r="V255">
        <v>36</v>
      </c>
      <c r="W255">
        <v>1</v>
      </c>
      <c r="X255">
        <v>25</v>
      </c>
      <c r="Y255">
        <v>4</v>
      </c>
      <c r="Z255">
        <v>1</v>
      </c>
      <c r="AA255">
        <v>83</v>
      </c>
      <c r="AB255">
        <v>3</v>
      </c>
      <c r="AC255">
        <v>50</v>
      </c>
    </row>
    <row r="256" spans="1:29" x14ac:dyDescent="0.2">
      <c r="A256" t="s">
        <v>86</v>
      </c>
      <c r="B256" s="1">
        <v>42365</v>
      </c>
      <c r="C256" t="s">
        <v>35</v>
      </c>
      <c r="D256" t="s">
        <v>31</v>
      </c>
      <c r="E256" t="s">
        <v>32</v>
      </c>
      <c r="F256">
        <v>30</v>
      </c>
      <c r="G256">
        <v>30</v>
      </c>
      <c r="H256" s="1">
        <v>43286</v>
      </c>
      <c r="I256">
        <v>11</v>
      </c>
      <c r="J256">
        <v>543</v>
      </c>
      <c r="K256">
        <v>51</v>
      </c>
      <c r="L256">
        <v>5</v>
      </c>
      <c r="M256">
        <v>97</v>
      </c>
      <c r="N256">
        <v>94</v>
      </c>
      <c r="O256">
        <v>98</v>
      </c>
      <c r="P256">
        <v>99</v>
      </c>
      <c r="Q256">
        <v>99</v>
      </c>
      <c r="R256">
        <v>4</v>
      </c>
      <c r="S256">
        <v>96</v>
      </c>
      <c r="T256">
        <v>94</v>
      </c>
      <c r="U256">
        <v>94</v>
      </c>
      <c r="V256">
        <v>78</v>
      </c>
      <c r="W256">
        <v>10</v>
      </c>
      <c r="X256">
        <v>30</v>
      </c>
      <c r="Y256">
        <v>11</v>
      </c>
      <c r="Z256">
        <v>1</v>
      </c>
      <c r="AA256">
        <v>99</v>
      </c>
      <c r="AB256">
        <v>15</v>
      </c>
      <c r="AC256">
        <v>34</v>
      </c>
    </row>
    <row r="257" spans="1:29" hidden="1" x14ac:dyDescent="0.2">
      <c r="A257" t="s">
        <v>86</v>
      </c>
      <c r="B257" s="1">
        <v>42365</v>
      </c>
      <c r="C257" t="s">
        <v>35</v>
      </c>
      <c r="D257" t="s">
        <v>31</v>
      </c>
      <c r="E257" t="s">
        <v>32</v>
      </c>
      <c r="F257">
        <v>27</v>
      </c>
      <c r="G257">
        <v>27</v>
      </c>
      <c r="H257" s="1">
        <v>43189</v>
      </c>
      <c r="I257">
        <v>0</v>
      </c>
      <c r="J257">
        <v>453</v>
      </c>
      <c r="K257">
        <v>57</v>
      </c>
      <c r="L257">
        <v>5</v>
      </c>
      <c r="M257">
        <v>95</v>
      </c>
      <c r="N257">
        <v>90</v>
      </c>
      <c r="O257">
        <v>96</v>
      </c>
      <c r="P257">
        <v>99</v>
      </c>
      <c r="Q257">
        <v>96</v>
      </c>
      <c r="R257">
        <v>4</v>
      </c>
      <c r="S257">
        <v>80</v>
      </c>
      <c r="T257">
        <v>86</v>
      </c>
      <c r="U257">
        <v>73</v>
      </c>
      <c r="V257">
        <v>54</v>
      </c>
      <c r="W257">
        <v>3</v>
      </c>
      <c r="X257">
        <v>20</v>
      </c>
      <c r="Y257">
        <v>6</v>
      </c>
      <c r="Z257">
        <v>1</v>
      </c>
      <c r="AA257">
        <v>93</v>
      </c>
      <c r="AB257">
        <v>12</v>
      </c>
      <c r="AC257">
        <v>50</v>
      </c>
    </row>
    <row r="258" spans="1:29" hidden="1" x14ac:dyDescent="0.2">
      <c r="A258" t="s">
        <v>87</v>
      </c>
      <c r="B258" s="1">
        <v>42396</v>
      </c>
      <c r="C258" t="s">
        <v>35</v>
      </c>
      <c r="D258" t="s">
        <v>31</v>
      </c>
      <c r="E258" t="s">
        <v>32</v>
      </c>
      <c r="F258">
        <v>18</v>
      </c>
      <c r="G258">
        <v>18</v>
      </c>
      <c r="H258" s="1">
        <v>42947</v>
      </c>
      <c r="I258">
        <v>0</v>
      </c>
      <c r="J258">
        <v>23</v>
      </c>
      <c r="K258">
        <v>13</v>
      </c>
      <c r="L258">
        <v>4</v>
      </c>
      <c r="M258">
        <v>39</v>
      </c>
      <c r="N258">
        <v>46</v>
      </c>
      <c r="O258">
        <v>80</v>
      </c>
      <c r="P258">
        <v>96</v>
      </c>
      <c r="Q258">
        <v>78</v>
      </c>
      <c r="R258">
        <v>0</v>
      </c>
      <c r="S258">
        <v>29</v>
      </c>
      <c r="T258">
        <v>23</v>
      </c>
      <c r="U258">
        <v>25</v>
      </c>
      <c r="V258">
        <v>1</v>
      </c>
      <c r="W258">
        <v>0</v>
      </c>
      <c r="X258">
        <v>45</v>
      </c>
      <c r="Y258">
        <v>0</v>
      </c>
      <c r="Z258">
        <v>0</v>
      </c>
      <c r="AA258">
        <v>49</v>
      </c>
      <c r="AB258">
        <v>0</v>
      </c>
      <c r="AC258">
        <v>75</v>
      </c>
    </row>
    <row r="259" spans="1:29" hidden="1" x14ac:dyDescent="0.2">
      <c r="A259" t="s">
        <v>87</v>
      </c>
      <c r="B259" s="1">
        <v>42396</v>
      </c>
      <c r="C259" t="s">
        <v>35</v>
      </c>
      <c r="D259" t="s">
        <v>31</v>
      </c>
      <c r="E259" t="s">
        <v>32</v>
      </c>
      <c r="F259">
        <v>21</v>
      </c>
      <c r="G259">
        <v>21</v>
      </c>
      <c r="H259" s="1">
        <v>43037</v>
      </c>
      <c r="I259">
        <v>2</v>
      </c>
      <c r="J259">
        <v>138</v>
      </c>
      <c r="K259">
        <v>47</v>
      </c>
      <c r="L259">
        <v>5</v>
      </c>
      <c r="M259">
        <v>68</v>
      </c>
      <c r="N259">
        <v>63</v>
      </c>
      <c r="O259">
        <v>87</v>
      </c>
      <c r="P259">
        <v>97</v>
      </c>
      <c r="Q259">
        <v>89</v>
      </c>
      <c r="R259">
        <v>1</v>
      </c>
      <c r="S259">
        <v>47</v>
      </c>
      <c r="T259">
        <v>56</v>
      </c>
      <c r="U259">
        <v>31</v>
      </c>
      <c r="V259">
        <v>11</v>
      </c>
      <c r="W259">
        <v>0</v>
      </c>
      <c r="X259">
        <v>25</v>
      </c>
      <c r="Y259">
        <v>0</v>
      </c>
      <c r="Z259">
        <v>1</v>
      </c>
      <c r="AA259">
        <v>72</v>
      </c>
      <c r="AB259">
        <v>0</v>
      </c>
      <c r="AC259">
        <v>40</v>
      </c>
    </row>
    <row r="260" spans="1:29" hidden="1" x14ac:dyDescent="0.2">
      <c r="A260" t="s">
        <v>87</v>
      </c>
      <c r="B260" s="1">
        <v>42396</v>
      </c>
      <c r="C260" t="s">
        <v>35</v>
      </c>
      <c r="D260" t="s">
        <v>31</v>
      </c>
      <c r="E260" t="s">
        <v>32</v>
      </c>
      <c r="F260">
        <v>24</v>
      </c>
      <c r="G260">
        <v>24</v>
      </c>
      <c r="H260" s="1">
        <v>43130</v>
      </c>
      <c r="I260">
        <v>5</v>
      </c>
      <c r="J260">
        <v>427</v>
      </c>
      <c r="K260">
        <v>78</v>
      </c>
      <c r="L260">
        <v>5</v>
      </c>
      <c r="M260">
        <v>84</v>
      </c>
      <c r="N260">
        <v>81</v>
      </c>
      <c r="O260">
        <v>93</v>
      </c>
      <c r="P260">
        <v>99</v>
      </c>
      <c r="Q260">
        <v>96</v>
      </c>
      <c r="R260">
        <v>3</v>
      </c>
      <c r="S260">
        <v>66</v>
      </c>
      <c r="T260">
        <v>76</v>
      </c>
      <c r="U260">
        <v>59</v>
      </c>
      <c r="V260">
        <v>36</v>
      </c>
      <c r="W260">
        <v>6</v>
      </c>
      <c r="X260">
        <v>65</v>
      </c>
      <c r="Y260">
        <v>0</v>
      </c>
      <c r="Z260">
        <v>1</v>
      </c>
      <c r="AA260">
        <v>83</v>
      </c>
      <c r="AB260">
        <v>6</v>
      </c>
      <c r="AC260">
        <v>60</v>
      </c>
    </row>
    <row r="261" spans="1:29" hidden="1" x14ac:dyDescent="0.2">
      <c r="A261" t="s">
        <v>87</v>
      </c>
      <c r="B261" s="1">
        <v>42396</v>
      </c>
      <c r="C261" t="s">
        <v>35</v>
      </c>
      <c r="D261" t="s">
        <v>31</v>
      </c>
      <c r="E261" t="s">
        <v>32</v>
      </c>
      <c r="F261">
        <v>27</v>
      </c>
      <c r="G261">
        <v>27</v>
      </c>
      <c r="H261" s="1">
        <v>43220</v>
      </c>
      <c r="I261">
        <v>8.3000000000000007</v>
      </c>
      <c r="J261">
        <v>607</v>
      </c>
      <c r="K261">
        <v>91</v>
      </c>
      <c r="L261">
        <v>5</v>
      </c>
      <c r="M261">
        <v>95</v>
      </c>
      <c r="N261">
        <v>90</v>
      </c>
      <c r="O261">
        <v>96</v>
      </c>
      <c r="P261">
        <v>99</v>
      </c>
      <c r="Q261">
        <v>96</v>
      </c>
      <c r="R261">
        <v>4</v>
      </c>
      <c r="S261">
        <v>80</v>
      </c>
      <c r="T261">
        <v>86</v>
      </c>
      <c r="U261">
        <v>73</v>
      </c>
      <c r="V261">
        <v>54</v>
      </c>
      <c r="W261">
        <v>14</v>
      </c>
      <c r="X261">
        <v>75</v>
      </c>
      <c r="Y261">
        <v>7</v>
      </c>
      <c r="Z261">
        <v>1</v>
      </c>
      <c r="AA261">
        <v>93</v>
      </c>
      <c r="AB261">
        <v>23</v>
      </c>
      <c r="AC261">
        <v>72</v>
      </c>
    </row>
    <row r="262" spans="1:29" hidden="1" x14ac:dyDescent="0.2">
      <c r="A262" t="s">
        <v>88</v>
      </c>
      <c r="B262" s="1">
        <v>42229</v>
      </c>
      <c r="C262" t="s">
        <v>35</v>
      </c>
      <c r="D262" t="s">
        <v>31</v>
      </c>
      <c r="E262" t="s">
        <v>32</v>
      </c>
      <c r="F262">
        <v>18</v>
      </c>
      <c r="G262">
        <v>18</v>
      </c>
      <c r="H262" s="1">
        <v>42779</v>
      </c>
      <c r="I262">
        <v>0</v>
      </c>
      <c r="J262">
        <v>16</v>
      </c>
      <c r="K262">
        <v>8</v>
      </c>
      <c r="L262">
        <v>2</v>
      </c>
      <c r="M262">
        <v>39</v>
      </c>
      <c r="N262">
        <v>46</v>
      </c>
      <c r="O262">
        <v>80</v>
      </c>
      <c r="P262">
        <v>96</v>
      </c>
      <c r="Q262">
        <v>78</v>
      </c>
      <c r="R262">
        <v>0</v>
      </c>
      <c r="S262">
        <v>29</v>
      </c>
      <c r="T262">
        <v>23</v>
      </c>
      <c r="U262">
        <v>25</v>
      </c>
      <c r="V262">
        <v>1</v>
      </c>
      <c r="W262">
        <v>0</v>
      </c>
      <c r="X262">
        <v>45</v>
      </c>
      <c r="Y262">
        <v>0</v>
      </c>
      <c r="Z262">
        <v>0</v>
      </c>
      <c r="AA262">
        <v>49</v>
      </c>
      <c r="AB262">
        <v>0</v>
      </c>
      <c r="AC262">
        <v>75</v>
      </c>
    </row>
    <row r="263" spans="1:29" hidden="1" x14ac:dyDescent="0.2">
      <c r="A263" t="s">
        <v>88</v>
      </c>
      <c r="B263" s="1">
        <v>42229</v>
      </c>
      <c r="C263" t="s">
        <v>35</v>
      </c>
      <c r="D263" t="s">
        <v>31</v>
      </c>
      <c r="E263" t="s">
        <v>32</v>
      </c>
      <c r="F263">
        <v>21</v>
      </c>
      <c r="G263">
        <v>21</v>
      </c>
      <c r="H263" s="1">
        <v>42870</v>
      </c>
      <c r="I263">
        <v>0</v>
      </c>
      <c r="J263">
        <v>28</v>
      </c>
      <c r="K263">
        <v>6</v>
      </c>
      <c r="L263">
        <v>2</v>
      </c>
      <c r="M263">
        <v>68</v>
      </c>
      <c r="N263">
        <v>63</v>
      </c>
      <c r="O263">
        <v>87</v>
      </c>
      <c r="P263">
        <v>97</v>
      </c>
      <c r="Q263">
        <v>89</v>
      </c>
      <c r="R263">
        <v>0</v>
      </c>
      <c r="S263">
        <v>47</v>
      </c>
      <c r="T263">
        <v>56</v>
      </c>
      <c r="U263">
        <v>31</v>
      </c>
      <c r="V263">
        <v>11</v>
      </c>
      <c r="W263">
        <v>0</v>
      </c>
      <c r="X263">
        <v>25</v>
      </c>
      <c r="Y263">
        <v>0</v>
      </c>
      <c r="Z263">
        <v>0</v>
      </c>
      <c r="AA263">
        <v>72</v>
      </c>
      <c r="AB263">
        <v>0</v>
      </c>
      <c r="AC263">
        <v>40</v>
      </c>
    </row>
    <row r="264" spans="1:29" hidden="1" x14ac:dyDescent="0.2">
      <c r="A264" t="s">
        <v>88</v>
      </c>
      <c r="B264" s="1">
        <v>42229</v>
      </c>
      <c r="C264" t="s">
        <v>35</v>
      </c>
      <c r="D264" t="s">
        <v>31</v>
      </c>
      <c r="E264" t="s">
        <v>32</v>
      </c>
      <c r="F264">
        <v>24</v>
      </c>
      <c r="G264">
        <v>24</v>
      </c>
      <c r="H264" s="1">
        <v>42962</v>
      </c>
      <c r="I264">
        <v>0</v>
      </c>
      <c r="J264">
        <v>66</v>
      </c>
      <c r="K264">
        <v>8</v>
      </c>
      <c r="L264">
        <v>3</v>
      </c>
      <c r="M264">
        <v>84</v>
      </c>
      <c r="N264">
        <v>81</v>
      </c>
      <c r="O264">
        <v>93</v>
      </c>
      <c r="P264">
        <v>99</v>
      </c>
      <c r="Q264">
        <v>96</v>
      </c>
      <c r="R264">
        <v>0</v>
      </c>
      <c r="S264">
        <v>66</v>
      </c>
      <c r="T264">
        <v>76</v>
      </c>
      <c r="U264">
        <v>59</v>
      </c>
      <c r="V264">
        <v>36</v>
      </c>
      <c r="W264">
        <v>0</v>
      </c>
      <c r="X264">
        <v>5</v>
      </c>
      <c r="Y264">
        <v>0</v>
      </c>
      <c r="Z264">
        <v>0</v>
      </c>
      <c r="AA264">
        <v>83</v>
      </c>
      <c r="AB264">
        <v>0</v>
      </c>
      <c r="AC264">
        <v>15</v>
      </c>
    </row>
    <row r="265" spans="1:29" hidden="1" x14ac:dyDescent="0.2">
      <c r="A265" t="s">
        <v>88</v>
      </c>
      <c r="B265" s="1">
        <v>42229</v>
      </c>
      <c r="C265" t="s">
        <v>35</v>
      </c>
      <c r="D265" t="s">
        <v>31</v>
      </c>
      <c r="E265" t="s">
        <v>32</v>
      </c>
      <c r="F265">
        <v>27</v>
      </c>
      <c r="G265">
        <v>27</v>
      </c>
      <c r="H265" s="1">
        <v>43059</v>
      </c>
      <c r="I265">
        <v>3</v>
      </c>
      <c r="J265">
        <v>187</v>
      </c>
      <c r="K265">
        <v>15</v>
      </c>
      <c r="L265">
        <v>5</v>
      </c>
      <c r="M265">
        <v>95</v>
      </c>
      <c r="N265">
        <v>90</v>
      </c>
      <c r="O265">
        <v>96</v>
      </c>
      <c r="P265">
        <v>99</v>
      </c>
      <c r="Q265">
        <v>96</v>
      </c>
      <c r="R265">
        <v>2</v>
      </c>
      <c r="S265">
        <v>80</v>
      </c>
      <c r="T265">
        <v>86</v>
      </c>
      <c r="U265">
        <v>73</v>
      </c>
      <c r="V265">
        <v>54</v>
      </c>
      <c r="W265">
        <v>0</v>
      </c>
      <c r="X265">
        <v>5</v>
      </c>
      <c r="Y265">
        <v>0</v>
      </c>
      <c r="Z265">
        <v>1</v>
      </c>
      <c r="AA265">
        <v>93</v>
      </c>
      <c r="AB265">
        <v>4</v>
      </c>
      <c r="AC265">
        <v>30</v>
      </c>
    </row>
    <row r="266" spans="1:29" x14ac:dyDescent="0.2">
      <c r="A266" t="s">
        <v>88</v>
      </c>
      <c r="B266" s="1">
        <v>42229</v>
      </c>
      <c r="C266" t="s">
        <v>35</v>
      </c>
      <c r="D266" t="s">
        <v>31</v>
      </c>
      <c r="E266" t="s">
        <v>32</v>
      </c>
      <c r="F266">
        <v>30</v>
      </c>
      <c r="G266">
        <v>30</v>
      </c>
      <c r="H266" s="1">
        <v>43154</v>
      </c>
      <c r="I266">
        <v>4</v>
      </c>
      <c r="J266">
        <v>531</v>
      </c>
      <c r="K266">
        <v>48</v>
      </c>
      <c r="L266">
        <v>5</v>
      </c>
      <c r="M266">
        <v>97</v>
      </c>
      <c r="N266">
        <v>94</v>
      </c>
      <c r="O266">
        <v>98</v>
      </c>
      <c r="P266">
        <v>99</v>
      </c>
      <c r="Q266">
        <v>99</v>
      </c>
      <c r="R266">
        <v>3</v>
      </c>
      <c r="S266">
        <v>96</v>
      </c>
      <c r="T266">
        <v>94</v>
      </c>
      <c r="U266">
        <v>94</v>
      </c>
      <c r="V266">
        <v>78</v>
      </c>
      <c r="W266">
        <v>0</v>
      </c>
      <c r="X266">
        <v>0</v>
      </c>
      <c r="Y266">
        <v>1</v>
      </c>
      <c r="Z266">
        <v>1</v>
      </c>
      <c r="AA266">
        <v>99</v>
      </c>
      <c r="AB266">
        <v>15</v>
      </c>
      <c r="AC266">
        <v>34</v>
      </c>
    </row>
    <row r="267" spans="1:29" hidden="1" x14ac:dyDescent="0.2">
      <c r="A267" t="s">
        <v>89</v>
      </c>
      <c r="B267" s="1">
        <v>42237</v>
      </c>
      <c r="C267" t="s">
        <v>35</v>
      </c>
      <c r="D267" t="s">
        <v>31</v>
      </c>
      <c r="E267" t="s">
        <v>32</v>
      </c>
      <c r="F267">
        <v>18</v>
      </c>
      <c r="G267">
        <v>18</v>
      </c>
      <c r="H267" s="1">
        <v>42806</v>
      </c>
      <c r="I267">
        <v>0</v>
      </c>
      <c r="J267">
        <v>8</v>
      </c>
      <c r="K267">
        <v>0</v>
      </c>
      <c r="L267">
        <v>1</v>
      </c>
      <c r="M267">
        <v>39</v>
      </c>
      <c r="N267">
        <v>46</v>
      </c>
      <c r="O267">
        <v>80</v>
      </c>
      <c r="P267">
        <v>96</v>
      </c>
      <c r="Q267">
        <v>78</v>
      </c>
      <c r="R267">
        <v>0</v>
      </c>
      <c r="S267">
        <v>29</v>
      </c>
      <c r="T267">
        <v>23</v>
      </c>
      <c r="U267">
        <v>25</v>
      </c>
      <c r="V267">
        <v>1</v>
      </c>
      <c r="W267">
        <v>0</v>
      </c>
      <c r="X267">
        <v>45</v>
      </c>
      <c r="Y267">
        <v>0</v>
      </c>
      <c r="Z267">
        <v>0</v>
      </c>
      <c r="AA267">
        <v>49</v>
      </c>
      <c r="AB267">
        <v>0</v>
      </c>
      <c r="AC267">
        <v>75</v>
      </c>
    </row>
    <row r="268" spans="1:29" hidden="1" x14ac:dyDescent="0.2">
      <c r="A268" t="s">
        <v>89</v>
      </c>
      <c r="B268" s="1">
        <v>42237</v>
      </c>
      <c r="C268" t="s">
        <v>35</v>
      </c>
      <c r="D268" t="s">
        <v>31</v>
      </c>
      <c r="E268" t="s">
        <v>32</v>
      </c>
      <c r="F268">
        <v>21</v>
      </c>
      <c r="G268">
        <v>21</v>
      </c>
      <c r="H268" s="1">
        <v>42891</v>
      </c>
      <c r="I268">
        <v>0</v>
      </c>
      <c r="J268">
        <v>11</v>
      </c>
      <c r="K268">
        <v>0</v>
      </c>
      <c r="L268">
        <v>2</v>
      </c>
      <c r="M268">
        <v>68</v>
      </c>
      <c r="N268">
        <v>63</v>
      </c>
      <c r="O268">
        <v>87</v>
      </c>
      <c r="P268">
        <v>97</v>
      </c>
      <c r="Q268">
        <v>89</v>
      </c>
      <c r="R268">
        <v>0</v>
      </c>
      <c r="S268">
        <v>47</v>
      </c>
      <c r="T268">
        <v>56</v>
      </c>
      <c r="U268">
        <v>31</v>
      </c>
      <c r="V268">
        <v>11</v>
      </c>
      <c r="W268">
        <v>0</v>
      </c>
      <c r="X268">
        <v>25</v>
      </c>
      <c r="Y268">
        <v>0</v>
      </c>
      <c r="Z268">
        <v>0</v>
      </c>
      <c r="AA268">
        <v>72</v>
      </c>
      <c r="AB268">
        <v>0</v>
      </c>
      <c r="AC268">
        <v>40</v>
      </c>
    </row>
    <row r="269" spans="1:29" hidden="1" x14ac:dyDescent="0.2">
      <c r="A269" t="s">
        <v>89</v>
      </c>
      <c r="B269" s="1">
        <v>42237</v>
      </c>
      <c r="C269" t="s">
        <v>35</v>
      </c>
      <c r="D269" t="s">
        <v>31</v>
      </c>
      <c r="E269" t="s">
        <v>32</v>
      </c>
      <c r="F269">
        <v>24</v>
      </c>
      <c r="G269">
        <v>24</v>
      </c>
      <c r="H269" s="1">
        <v>42968</v>
      </c>
      <c r="I269">
        <v>0</v>
      </c>
      <c r="J269">
        <v>18</v>
      </c>
      <c r="K269">
        <v>0</v>
      </c>
      <c r="L269">
        <v>3</v>
      </c>
      <c r="M269">
        <v>84</v>
      </c>
      <c r="N269">
        <v>81</v>
      </c>
      <c r="O269">
        <v>93</v>
      </c>
      <c r="P269">
        <v>99</v>
      </c>
      <c r="Q269">
        <v>96</v>
      </c>
      <c r="R269">
        <v>0</v>
      </c>
      <c r="S269">
        <v>66</v>
      </c>
      <c r="T269">
        <v>76</v>
      </c>
      <c r="U269">
        <v>59</v>
      </c>
      <c r="V269">
        <v>36</v>
      </c>
      <c r="W269">
        <v>0</v>
      </c>
      <c r="X269">
        <v>5</v>
      </c>
      <c r="Y269">
        <v>0</v>
      </c>
      <c r="Z269">
        <v>0</v>
      </c>
      <c r="AA269">
        <v>83</v>
      </c>
      <c r="AB269">
        <v>0</v>
      </c>
      <c r="AC269">
        <v>15</v>
      </c>
    </row>
    <row r="270" spans="1:29" hidden="1" x14ac:dyDescent="0.2">
      <c r="A270" t="s">
        <v>89</v>
      </c>
      <c r="B270" s="1">
        <v>42237</v>
      </c>
      <c r="C270" t="s">
        <v>35</v>
      </c>
      <c r="D270" t="s">
        <v>31</v>
      </c>
      <c r="E270" t="s">
        <v>32</v>
      </c>
      <c r="F270">
        <v>27</v>
      </c>
      <c r="G270">
        <v>27</v>
      </c>
      <c r="H270" s="1">
        <v>43074</v>
      </c>
      <c r="I270">
        <v>0</v>
      </c>
      <c r="J270">
        <v>99</v>
      </c>
      <c r="K270">
        <v>6</v>
      </c>
      <c r="L270">
        <v>5</v>
      </c>
      <c r="M270">
        <v>95</v>
      </c>
      <c r="N270">
        <v>90</v>
      </c>
      <c r="O270">
        <v>96</v>
      </c>
      <c r="P270">
        <v>99</v>
      </c>
      <c r="Q270">
        <v>96</v>
      </c>
      <c r="R270">
        <v>0</v>
      </c>
      <c r="S270">
        <v>80</v>
      </c>
      <c r="T270">
        <v>86</v>
      </c>
      <c r="U270">
        <v>73</v>
      </c>
      <c r="V270">
        <v>54</v>
      </c>
      <c r="W270">
        <v>1</v>
      </c>
      <c r="X270">
        <v>10</v>
      </c>
      <c r="Y270">
        <v>0</v>
      </c>
      <c r="Z270">
        <v>0</v>
      </c>
      <c r="AA270">
        <v>93</v>
      </c>
      <c r="AB270">
        <v>0</v>
      </c>
      <c r="AC270">
        <v>10</v>
      </c>
    </row>
    <row r="271" spans="1:29" x14ac:dyDescent="0.2">
      <c r="A271" t="s">
        <v>89</v>
      </c>
      <c r="B271" s="1">
        <v>42237</v>
      </c>
      <c r="C271" t="s">
        <v>35</v>
      </c>
      <c r="D271" t="s">
        <v>31</v>
      </c>
      <c r="E271" t="s">
        <v>32</v>
      </c>
      <c r="F271">
        <v>30</v>
      </c>
      <c r="G271">
        <v>30</v>
      </c>
      <c r="H271" s="1">
        <v>43159</v>
      </c>
      <c r="I271">
        <v>0</v>
      </c>
      <c r="J271">
        <v>172</v>
      </c>
      <c r="K271">
        <v>6</v>
      </c>
      <c r="L271">
        <v>5</v>
      </c>
      <c r="M271">
        <v>97</v>
      </c>
      <c r="N271">
        <v>94</v>
      </c>
      <c r="O271">
        <v>98</v>
      </c>
      <c r="P271">
        <v>99</v>
      </c>
      <c r="Q271">
        <v>99</v>
      </c>
      <c r="R271">
        <v>1</v>
      </c>
      <c r="S271">
        <v>96</v>
      </c>
      <c r="T271">
        <v>94</v>
      </c>
      <c r="U271">
        <v>94</v>
      </c>
      <c r="V271">
        <v>78</v>
      </c>
      <c r="W271">
        <v>5</v>
      </c>
      <c r="X271">
        <v>15</v>
      </c>
      <c r="Y271">
        <v>1</v>
      </c>
      <c r="Z271">
        <v>1</v>
      </c>
      <c r="AA271">
        <v>99</v>
      </c>
      <c r="AB271">
        <v>4</v>
      </c>
      <c r="AC271">
        <v>20</v>
      </c>
    </row>
    <row r="272" spans="1:29" hidden="1" x14ac:dyDescent="0.2">
      <c r="A272" t="s">
        <v>90</v>
      </c>
      <c r="B272" s="1">
        <v>42256</v>
      </c>
      <c r="C272" t="s">
        <v>35</v>
      </c>
      <c r="D272" t="s">
        <v>31</v>
      </c>
      <c r="E272" t="s">
        <v>32</v>
      </c>
      <c r="F272">
        <v>18</v>
      </c>
      <c r="G272">
        <v>18</v>
      </c>
      <c r="H272" s="1">
        <v>42803</v>
      </c>
      <c r="I272">
        <v>0</v>
      </c>
      <c r="J272">
        <v>47</v>
      </c>
      <c r="K272">
        <v>35</v>
      </c>
      <c r="L272">
        <v>3</v>
      </c>
      <c r="M272">
        <v>39</v>
      </c>
      <c r="N272">
        <v>46</v>
      </c>
      <c r="O272">
        <v>80</v>
      </c>
      <c r="P272">
        <v>96</v>
      </c>
      <c r="Q272">
        <v>78</v>
      </c>
      <c r="R272">
        <v>0</v>
      </c>
      <c r="S272">
        <v>29</v>
      </c>
      <c r="T272">
        <v>23</v>
      </c>
      <c r="U272">
        <v>25</v>
      </c>
      <c r="V272">
        <v>1</v>
      </c>
      <c r="W272">
        <v>0</v>
      </c>
      <c r="X272">
        <v>45</v>
      </c>
      <c r="Y272">
        <v>0</v>
      </c>
      <c r="Z272">
        <v>0</v>
      </c>
      <c r="AA272">
        <v>49</v>
      </c>
      <c r="AB272">
        <v>0</v>
      </c>
      <c r="AC272">
        <v>75</v>
      </c>
    </row>
    <row r="273" spans="1:29" hidden="1" x14ac:dyDescent="0.2">
      <c r="A273" t="s">
        <v>90</v>
      </c>
      <c r="B273" s="1">
        <v>42256</v>
      </c>
      <c r="C273" t="s">
        <v>35</v>
      </c>
      <c r="D273" t="s">
        <v>31</v>
      </c>
      <c r="E273" t="s">
        <v>32</v>
      </c>
      <c r="F273">
        <v>21</v>
      </c>
      <c r="G273">
        <v>21</v>
      </c>
      <c r="H273" s="1">
        <v>42895</v>
      </c>
      <c r="I273">
        <v>3</v>
      </c>
      <c r="J273">
        <v>113</v>
      </c>
      <c r="K273">
        <v>39</v>
      </c>
      <c r="L273">
        <v>4</v>
      </c>
      <c r="M273">
        <v>68</v>
      </c>
      <c r="N273">
        <v>63</v>
      </c>
      <c r="O273">
        <v>87</v>
      </c>
      <c r="P273">
        <v>97</v>
      </c>
      <c r="Q273">
        <v>89</v>
      </c>
      <c r="R273">
        <v>0</v>
      </c>
      <c r="S273">
        <v>47</v>
      </c>
      <c r="T273">
        <v>56</v>
      </c>
      <c r="U273">
        <v>31</v>
      </c>
      <c r="V273">
        <v>11</v>
      </c>
      <c r="W273">
        <v>1</v>
      </c>
      <c r="X273">
        <v>50</v>
      </c>
      <c r="Y273">
        <v>0</v>
      </c>
      <c r="Z273">
        <v>1</v>
      </c>
      <c r="AA273">
        <v>72</v>
      </c>
      <c r="AB273">
        <v>2</v>
      </c>
      <c r="AC273">
        <v>75</v>
      </c>
    </row>
    <row r="274" spans="1:29" hidden="1" x14ac:dyDescent="0.2">
      <c r="A274" t="s">
        <v>90</v>
      </c>
      <c r="B274" s="1">
        <v>42256</v>
      </c>
      <c r="C274" t="s">
        <v>35</v>
      </c>
      <c r="D274" t="s">
        <v>31</v>
      </c>
      <c r="E274" t="s">
        <v>32</v>
      </c>
      <c r="F274">
        <v>24</v>
      </c>
      <c r="G274">
        <v>24</v>
      </c>
      <c r="H274" s="1">
        <v>42988</v>
      </c>
      <c r="I274">
        <v>3.7</v>
      </c>
      <c r="J274">
        <v>265</v>
      </c>
      <c r="K274">
        <v>49</v>
      </c>
      <c r="L274">
        <v>5</v>
      </c>
      <c r="M274">
        <v>84</v>
      </c>
      <c r="N274">
        <v>81</v>
      </c>
      <c r="O274">
        <v>93</v>
      </c>
      <c r="P274">
        <v>99</v>
      </c>
      <c r="Q274">
        <v>96</v>
      </c>
      <c r="R274">
        <v>3</v>
      </c>
      <c r="S274">
        <v>66</v>
      </c>
      <c r="T274">
        <v>76</v>
      </c>
      <c r="U274">
        <v>59</v>
      </c>
      <c r="V274">
        <v>36</v>
      </c>
      <c r="W274">
        <v>3</v>
      </c>
      <c r="X274">
        <v>40</v>
      </c>
      <c r="Y274">
        <v>1</v>
      </c>
      <c r="Z274">
        <v>1</v>
      </c>
      <c r="AA274">
        <v>83</v>
      </c>
      <c r="AB274">
        <v>10</v>
      </c>
      <c r="AC274">
        <v>75</v>
      </c>
    </row>
    <row r="275" spans="1:29" hidden="1" x14ac:dyDescent="0.2">
      <c r="A275" t="s">
        <v>90</v>
      </c>
      <c r="B275" s="1">
        <v>42256</v>
      </c>
      <c r="C275" t="s">
        <v>35</v>
      </c>
      <c r="D275" t="s">
        <v>31</v>
      </c>
      <c r="E275" t="s">
        <v>32</v>
      </c>
      <c r="F275">
        <v>27</v>
      </c>
      <c r="G275">
        <v>27</v>
      </c>
      <c r="H275" s="1">
        <v>43080</v>
      </c>
      <c r="I275">
        <v>6.3</v>
      </c>
      <c r="J275">
        <v>443</v>
      </c>
      <c r="K275">
        <v>55</v>
      </c>
      <c r="L275">
        <v>5</v>
      </c>
      <c r="M275">
        <v>95</v>
      </c>
      <c r="N275">
        <v>90</v>
      </c>
      <c r="O275">
        <v>96</v>
      </c>
      <c r="P275">
        <v>99</v>
      </c>
      <c r="Q275">
        <v>96</v>
      </c>
      <c r="R275">
        <v>4</v>
      </c>
      <c r="S275">
        <v>80</v>
      </c>
      <c r="T275">
        <v>86</v>
      </c>
      <c r="U275">
        <v>73</v>
      </c>
      <c r="V275">
        <v>54</v>
      </c>
      <c r="W275">
        <v>12</v>
      </c>
      <c r="X275">
        <v>65</v>
      </c>
      <c r="Y275">
        <v>19</v>
      </c>
      <c r="Z275">
        <v>1</v>
      </c>
      <c r="AA275">
        <v>93</v>
      </c>
      <c r="AB275">
        <v>16</v>
      </c>
      <c r="AC275">
        <v>58</v>
      </c>
    </row>
    <row r="276" spans="1:29" x14ac:dyDescent="0.2">
      <c r="A276" t="s">
        <v>90</v>
      </c>
      <c r="B276" s="1">
        <v>42256</v>
      </c>
      <c r="C276" t="s">
        <v>35</v>
      </c>
      <c r="D276" t="s">
        <v>31</v>
      </c>
      <c r="E276" t="s">
        <v>32</v>
      </c>
      <c r="F276">
        <v>30</v>
      </c>
      <c r="G276">
        <v>30</v>
      </c>
      <c r="H276" s="1">
        <v>43168</v>
      </c>
      <c r="I276">
        <v>8</v>
      </c>
      <c r="J276">
        <v>549</v>
      </c>
      <c r="K276">
        <v>53</v>
      </c>
      <c r="L276">
        <v>5</v>
      </c>
      <c r="M276">
        <v>97</v>
      </c>
      <c r="N276">
        <v>94</v>
      </c>
      <c r="O276">
        <v>98</v>
      </c>
      <c r="P276">
        <v>99</v>
      </c>
      <c r="Q276">
        <v>99</v>
      </c>
      <c r="R276">
        <v>4</v>
      </c>
      <c r="S276">
        <v>96</v>
      </c>
      <c r="T276">
        <v>94</v>
      </c>
      <c r="U276">
        <v>94</v>
      </c>
      <c r="V276">
        <v>78</v>
      </c>
      <c r="W276">
        <v>20</v>
      </c>
      <c r="X276">
        <v>78</v>
      </c>
      <c r="Y276">
        <v>24</v>
      </c>
      <c r="Z276">
        <v>1</v>
      </c>
      <c r="AA276">
        <v>99</v>
      </c>
      <c r="AB276">
        <v>35</v>
      </c>
      <c r="AC276">
        <v>78</v>
      </c>
    </row>
    <row r="277" spans="1:29" hidden="1" x14ac:dyDescent="0.2">
      <c r="A277" t="s">
        <v>91</v>
      </c>
      <c r="B277" s="1">
        <v>42255</v>
      </c>
      <c r="C277" t="s">
        <v>30</v>
      </c>
      <c r="D277" t="s">
        <v>31</v>
      </c>
      <c r="E277" t="s">
        <v>32</v>
      </c>
      <c r="F277">
        <v>18</v>
      </c>
      <c r="G277">
        <v>18</v>
      </c>
      <c r="H277" s="1">
        <v>42804</v>
      </c>
      <c r="I277">
        <v>0</v>
      </c>
      <c r="J277">
        <v>201</v>
      </c>
      <c r="K277">
        <v>75</v>
      </c>
      <c r="L277">
        <v>5</v>
      </c>
      <c r="M277">
        <v>39</v>
      </c>
      <c r="N277">
        <v>46</v>
      </c>
      <c r="O277">
        <v>80</v>
      </c>
      <c r="P277">
        <v>96</v>
      </c>
      <c r="Q277">
        <v>78</v>
      </c>
      <c r="R277">
        <v>0</v>
      </c>
      <c r="S277">
        <v>29</v>
      </c>
      <c r="T277">
        <v>23</v>
      </c>
      <c r="U277">
        <v>25</v>
      </c>
      <c r="V277">
        <v>1</v>
      </c>
      <c r="W277">
        <v>2</v>
      </c>
      <c r="X277">
        <v>80</v>
      </c>
      <c r="Y277">
        <v>0</v>
      </c>
      <c r="Z277">
        <v>0</v>
      </c>
      <c r="AA277">
        <v>68</v>
      </c>
      <c r="AB277">
        <v>0</v>
      </c>
      <c r="AC277">
        <v>60</v>
      </c>
    </row>
    <row r="278" spans="1:29" hidden="1" x14ac:dyDescent="0.2">
      <c r="A278" t="s">
        <v>91</v>
      </c>
      <c r="B278" s="1">
        <v>42255</v>
      </c>
      <c r="C278" t="s">
        <v>30</v>
      </c>
      <c r="D278" t="s">
        <v>31</v>
      </c>
      <c r="E278" t="s">
        <v>32</v>
      </c>
      <c r="F278">
        <v>21</v>
      </c>
      <c r="G278">
        <v>21</v>
      </c>
      <c r="H278" s="1">
        <v>42898</v>
      </c>
      <c r="I278">
        <v>2.2999999999999998</v>
      </c>
      <c r="J278">
        <v>354</v>
      </c>
      <c r="K278">
        <v>77</v>
      </c>
      <c r="L278">
        <v>5</v>
      </c>
      <c r="M278">
        <v>68</v>
      </c>
      <c r="N278">
        <v>63</v>
      </c>
      <c r="O278">
        <v>87</v>
      </c>
      <c r="P278">
        <v>97</v>
      </c>
      <c r="Q278">
        <v>89</v>
      </c>
      <c r="R278">
        <v>3</v>
      </c>
      <c r="S278">
        <v>47</v>
      </c>
      <c r="T278">
        <v>56</v>
      </c>
      <c r="U278">
        <v>31</v>
      </c>
      <c r="V278">
        <v>11</v>
      </c>
      <c r="W278">
        <v>6</v>
      </c>
      <c r="X278">
        <v>85</v>
      </c>
      <c r="Y278">
        <v>5</v>
      </c>
      <c r="Z278">
        <v>1</v>
      </c>
      <c r="AA278">
        <v>83</v>
      </c>
      <c r="AB278">
        <v>3</v>
      </c>
      <c r="AC278">
        <v>70</v>
      </c>
    </row>
    <row r="279" spans="1:29" hidden="1" x14ac:dyDescent="0.2">
      <c r="A279" t="s">
        <v>91</v>
      </c>
      <c r="B279" s="1">
        <v>42255</v>
      </c>
      <c r="C279" t="s">
        <v>30</v>
      </c>
      <c r="D279" t="s">
        <v>31</v>
      </c>
      <c r="E279" t="s">
        <v>32</v>
      </c>
      <c r="F279">
        <v>24</v>
      </c>
      <c r="G279">
        <v>24</v>
      </c>
      <c r="H279" s="1">
        <v>42989</v>
      </c>
      <c r="I279">
        <v>4</v>
      </c>
      <c r="J279">
        <v>489</v>
      </c>
      <c r="K279">
        <v>76</v>
      </c>
      <c r="L279">
        <v>5</v>
      </c>
      <c r="M279">
        <v>84</v>
      </c>
      <c r="N279">
        <v>81</v>
      </c>
      <c r="O279">
        <v>93</v>
      </c>
      <c r="P279">
        <v>99</v>
      </c>
      <c r="Q279">
        <v>96</v>
      </c>
      <c r="R279">
        <v>4</v>
      </c>
      <c r="S279">
        <v>66</v>
      </c>
      <c r="T279">
        <v>76</v>
      </c>
      <c r="U279">
        <v>59</v>
      </c>
      <c r="V279">
        <v>36</v>
      </c>
      <c r="W279">
        <v>8</v>
      </c>
      <c r="X279">
        <v>75</v>
      </c>
      <c r="Y279">
        <v>13</v>
      </c>
      <c r="Z279">
        <v>1</v>
      </c>
      <c r="AA279">
        <v>89</v>
      </c>
      <c r="AB279">
        <v>13</v>
      </c>
      <c r="AC279">
        <v>68</v>
      </c>
    </row>
    <row r="280" spans="1:29" hidden="1" x14ac:dyDescent="0.2">
      <c r="A280" t="s">
        <v>91</v>
      </c>
      <c r="B280" s="1">
        <v>42255</v>
      </c>
      <c r="C280" t="s">
        <v>30</v>
      </c>
      <c r="D280" t="s">
        <v>31</v>
      </c>
      <c r="E280" t="s">
        <v>32</v>
      </c>
      <c r="F280">
        <v>27</v>
      </c>
      <c r="G280">
        <v>27</v>
      </c>
      <c r="H280" s="1">
        <v>43097</v>
      </c>
      <c r="I280">
        <v>6</v>
      </c>
      <c r="J280">
        <v>575</v>
      </c>
      <c r="K280">
        <v>71</v>
      </c>
      <c r="L280">
        <v>5</v>
      </c>
      <c r="M280">
        <v>95</v>
      </c>
      <c r="N280">
        <v>90</v>
      </c>
      <c r="O280">
        <v>96</v>
      </c>
      <c r="P280">
        <v>99</v>
      </c>
      <c r="Q280">
        <v>96</v>
      </c>
      <c r="R280">
        <v>4</v>
      </c>
      <c r="S280">
        <v>80</v>
      </c>
      <c r="T280">
        <v>86</v>
      </c>
      <c r="U280">
        <v>73</v>
      </c>
      <c r="V280">
        <v>54</v>
      </c>
      <c r="W280">
        <v>17</v>
      </c>
      <c r="X280">
        <v>83</v>
      </c>
      <c r="Y280">
        <v>16</v>
      </c>
      <c r="Z280">
        <v>1</v>
      </c>
      <c r="AA280">
        <v>97</v>
      </c>
      <c r="AB280">
        <v>28</v>
      </c>
      <c r="AC280">
        <v>65</v>
      </c>
    </row>
    <row r="281" spans="1:29" x14ac:dyDescent="0.2">
      <c r="A281" t="s">
        <v>91</v>
      </c>
      <c r="B281" s="1">
        <v>42255</v>
      </c>
      <c r="C281" t="s">
        <v>30</v>
      </c>
      <c r="D281" t="s">
        <v>31</v>
      </c>
      <c r="E281" t="s">
        <v>32</v>
      </c>
      <c r="F281">
        <v>30</v>
      </c>
      <c r="G281">
        <v>30</v>
      </c>
      <c r="H281" s="1">
        <v>43167</v>
      </c>
      <c r="I281">
        <v>7.7</v>
      </c>
      <c r="J281">
        <v>611</v>
      </c>
      <c r="K281">
        <v>55</v>
      </c>
      <c r="L281">
        <v>5</v>
      </c>
      <c r="M281">
        <v>97</v>
      </c>
      <c r="N281">
        <v>94</v>
      </c>
      <c r="O281">
        <v>98</v>
      </c>
      <c r="P281">
        <v>99</v>
      </c>
      <c r="Q281">
        <v>99</v>
      </c>
      <c r="R281">
        <v>4</v>
      </c>
      <c r="S281">
        <v>96</v>
      </c>
      <c r="T281">
        <v>94</v>
      </c>
      <c r="U281">
        <v>94</v>
      </c>
      <c r="V281">
        <v>78</v>
      </c>
      <c r="W281">
        <v>19</v>
      </c>
      <c r="X281">
        <v>75</v>
      </c>
      <c r="Y281">
        <v>19</v>
      </c>
      <c r="Z281">
        <v>1</v>
      </c>
      <c r="AA281">
        <v>99</v>
      </c>
      <c r="AB281">
        <v>35</v>
      </c>
      <c r="AC281">
        <v>60</v>
      </c>
    </row>
    <row r="282" spans="1:29" hidden="1" x14ac:dyDescent="0.2">
      <c r="A282" t="s">
        <v>92</v>
      </c>
      <c r="B282" s="1">
        <v>42325</v>
      </c>
      <c r="C282" t="s">
        <v>35</v>
      </c>
      <c r="D282" t="s">
        <v>31</v>
      </c>
      <c r="E282" t="s">
        <v>32</v>
      </c>
      <c r="F282">
        <v>18</v>
      </c>
      <c r="G282">
        <v>18</v>
      </c>
      <c r="H282" s="1">
        <v>42873</v>
      </c>
      <c r="I282">
        <v>2</v>
      </c>
      <c r="J282">
        <v>24</v>
      </c>
      <c r="K282">
        <v>14</v>
      </c>
      <c r="L282">
        <v>3</v>
      </c>
      <c r="M282">
        <v>39</v>
      </c>
      <c r="N282">
        <v>46</v>
      </c>
      <c r="O282">
        <v>80</v>
      </c>
      <c r="P282">
        <v>96</v>
      </c>
      <c r="Q282">
        <v>78</v>
      </c>
      <c r="R282">
        <v>0</v>
      </c>
      <c r="S282">
        <v>29</v>
      </c>
      <c r="T282">
        <v>23</v>
      </c>
      <c r="U282">
        <v>25</v>
      </c>
      <c r="V282">
        <v>1</v>
      </c>
      <c r="W282">
        <v>0</v>
      </c>
      <c r="X282">
        <v>45</v>
      </c>
      <c r="Y282">
        <v>0</v>
      </c>
      <c r="Z282">
        <v>1</v>
      </c>
      <c r="AA282">
        <v>49</v>
      </c>
      <c r="AB282">
        <v>0</v>
      </c>
      <c r="AC282">
        <v>75</v>
      </c>
    </row>
    <row r="283" spans="1:29" hidden="1" x14ac:dyDescent="0.2">
      <c r="A283" t="s">
        <v>92</v>
      </c>
      <c r="B283" s="1">
        <v>42325</v>
      </c>
      <c r="C283" t="s">
        <v>35</v>
      </c>
      <c r="D283" t="s">
        <v>31</v>
      </c>
      <c r="E283" t="s">
        <v>32</v>
      </c>
      <c r="F283">
        <v>21</v>
      </c>
      <c r="G283">
        <v>21</v>
      </c>
      <c r="H283" s="1">
        <v>42969</v>
      </c>
      <c r="I283">
        <v>0</v>
      </c>
      <c r="J283">
        <v>65</v>
      </c>
      <c r="K283">
        <v>21</v>
      </c>
      <c r="L283">
        <v>4</v>
      </c>
      <c r="M283">
        <v>68</v>
      </c>
      <c r="N283">
        <v>63</v>
      </c>
      <c r="O283">
        <v>87</v>
      </c>
      <c r="P283">
        <v>97</v>
      </c>
      <c r="Q283">
        <v>89</v>
      </c>
      <c r="R283">
        <v>1</v>
      </c>
      <c r="S283">
        <v>47</v>
      </c>
      <c r="T283">
        <v>56</v>
      </c>
      <c r="U283">
        <v>31</v>
      </c>
      <c r="V283">
        <v>11</v>
      </c>
      <c r="W283">
        <v>0</v>
      </c>
      <c r="X283">
        <v>25</v>
      </c>
      <c r="Y283">
        <v>0</v>
      </c>
      <c r="Z283">
        <v>0</v>
      </c>
      <c r="AA283">
        <v>72</v>
      </c>
      <c r="AB283">
        <v>0</v>
      </c>
      <c r="AC283">
        <v>40</v>
      </c>
    </row>
    <row r="284" spans="1:29" hidden="1" x14ac:dyDescent="0.2">
      <c r="A284" t="s">
        <v>92</v>
      </c>
      <c r="B284" s="1">
        <v>42325</v>
      </c>
      <c r="C284" t="s">
        <v>35</v>
      </c>
      <c r="D284" t="s">
        <v>31</v>
      </c>
      <c r="E284" t="s">
        <v>32</v>
      </c>
      <c r="F284">
        <v>24</v>
      </c>
      <c r="G284">
        <v>24</v>
      </c>
      <c r="H284" s="1">
        <v>43059</v>
      </c>
      <c r="I284">
        <v>3.3</v>
      </c>
      <c r="J284">
        <v>202</v>
      </c>
      <c r="K284">
        <v>36</v>
      </c>
      <c r="L284">
        <v>5</v>
      </c>
      <c r="M284">
        <v>84</v>
      </c>
      <c r="N284">
        <v>81</v>
      </c>
      <c r="O284">
        <v>93</v>
      </c>
      <c r="P284">
        <v>99</v>
      </c>
      <c r="Q284">
        <v>96</v>
      </c>
      <c r="R284">
        <v>1</v>
      </c>
      <c r="S284">
        <v>66</v>
      </c>
      <c r="T284">
        <v>76</v>
      </c>
      <c r="U284">
        <v>59</v>
      </c>
      <c r="V284">
        <v>36</v>
      </c>
      <c r="W284">
        <v>0</v>
      </c>
      <c r="X284">
        <v>5</v>
      </c>
      <c r="Y284">
        <v>0</v>
      </c>
      <c r="Z284">
        <v>1</v>
      </c>
      <c r="AA284">
        <v>83</v>
      </c>
      <c r="AB284">
        <v>0</v>
      </c>
      <c r="AC284">
        <v>15</v>
      </c>
    </row>
    <row r="285" spans="1:29" hidden="1" x14ac:dyDescent="0.2">
      <c r="A285" t="s">
        <v>92</v>
      </c>
      <c r="B285" s="1">
        <v>42325</v>
      </c>
      <c r="C285" t="s">
        <v>35</v>
      </c>
      <c r="D285" t="s">
        <v>31</v>
      </c>
      <c r="E285" t="s">
        <v>32</v>
      </c>
      <c r="F285">
        <v>27</v>
      </c>
      <c r="G285">
        <v>27</v>
      </c>
      <c r="H285" s="1">
        <v>43151</v>
      </c>
      <c r="I285">
        <v>2.7</v>
      </c>
      <c r="J285">
        <v>418</v>
      </c>
      <c r="K285">
        <v>50</v>
      </c>
      <c r="L285">
        <v>5</v>
      </c>
      <c r="M285">
        <v>95</v>
      </c>
      <c r="N285">
        <v>90</v>
      </c>
      <c r="O285">
        <v>96</v>
      </c>
      <c r="P285">
        <v>99</v>
      </c>
      <c r="Q285">
        <v>96</v>
      </c>
      <c r="R285">
        <v>3</v>
      </c>
      <c r="S285">
        <v>80</v>
      </c>
      <c r="T285">
        <v>86</v>
      </c>
      <c r="U285">
        <v>73</v>
      </c>
      <c r="V285">
        <v>54</v>
      </c>
      <c r="W285">
        <v>3</v>
      </c>
      <c r="X285">
        <v>20</v>
      </c>
      <c r="Y285">
        <v>1</v>
      </c>
      <c r="Z285">
        <v>1</v>
      </c>
      <c r="AA285">
        <v>93</v>
      </c>
      <c r="AB285">
        <v>9</v>
      </c>
      <c r="AC285">
        <v>44</v>
      </c>
    </row>
    <row r="286" spans="1:29" x14ac:dyDescent="0.2">
      <c r="A286" t="s">
        <v>92</v>
      </c>
      <c r="B286" s="1">
        <v>42325</v>
      </c>
      <c r="C286" t="s">
        <v>35</v>
      </c>
      <c r="D286" t="s">
        <v>31</v>
      </c>
      <c r="E286" t="s">
        <v>32</v>
      </c>
      <c r="F286">
        <v>30</v>
      </c>
      <c r="G286">
        <v>30</v>
      </c>
      <c r="H286" s="1">
        <v>43242</v>
      </c>
      <c r="I286">
        <v>7.7</v>
      </c>
      <c r="J286">
        <v>574</v>
      </c>
      <c r="K286">
        <v>66</v>
      </c>
      <c r="L286">
        <v>5</v>
      </c>
      <c r="M286">
        <v>97</v>
      </c>
      <c r="N286">
        <v>94</v>
      </c>
      <c r="O286">
        <v>98</v>
      </c>
      <c r="P286">
        <v>99</v>
      </c>
      <c r="Q286">
        <v>99</v>
      </c>
      <c r="R286">
        <v>4</v>
      </c>
      <c r="S286">
        <v>96</v>
      </c>
      <c r="T286">
        <v>94</v>
      </c>
      <c r="U286">
        <v>94</v>
      </c>
      <c r="V286">
        <v>78</v>
      </c>
      <c r="W286">
        <v>7</v>
      </c>
      <c r="X286">
        <v>20</v>
      </c>
      <c r="Y286">
        <v>4</v>
      </c>
      <c r="Z286">
        <v>1</v>
      </c>
      <c r="AA286">
        <v>99</v>
      </c>
      <c r="AB286">
        <v>26</v>
      </c>
      <c r="AC286">
        <v>50</v>
      </c>
    </row>
    <row r="287" spans="1:29" hidden="1" x14ac:dyDescent="0.2">
      <c r="A287" t="s">
        <v>93</v>
      </c>
      <c r="B287" s="1">
        <v>42317</v>
      </c>
      <c r="C287" t="s">
        <v>30</v>
      </c>
      <c r="D287" t="s">
        <v>31</v>
      </c>
      <c r="E287" t="s">
        <v>32</v>
      </c>
      <c r="F287">
        <v>18</v>
      </c>
      <c r="G287">
        <v>18</v>
      </c>
      <c r="H287" s="1">
        <v>42864</v>
      </c>
      <c r="I287">
        <v>0</v>
      </c>
      <c r="J287">
        <v>16</v>
      </c>
      <c r="K287">
        <v>0</v>
      </c>
      <c r="L287">
        <v>2</v>
      </c>
      <c r="M287">
        <v>39</v>
      </c>
      <c r="N287">
        <v>46</v>
      </c>
      <c r="O287">
        <v>80</v>
      </c>
      <c r="P287">
        <v>96</v>
      </c>
      <c r="Q287">
        <v>78</v>
      </c>
      <c r="R287">
        <v>0</v>
      </c>
      <c r="S287">
        <v>29</v>
      </c>
      <c r="T287">
        <v>23</v>
      </c>
      <c r="U287">
        <v>25</v>
      </c>
      <c r="V287">
        <v>1</v>
      </c>
      <c r="W287">
        <v>0</v>
      </c>
      <c r="X287">
        <v>45</v>
      </c>
      <c r="Y287">
        <v>0</v>
      </c>
      <c r="Z287">
        <v>0</v>
      </c>
      <c r="AA287">
        <v>68</v>
      </c>
      <c r="AB287">
        <v>0</v>
      </c>
      <c r="AC287">
        <v>60</v>
      </c>
    </row>
    <row r="288" spans="1:29" hidden="1" x14ac:dyDescent="0.2">
      <c r="A288" t="s">
        <v>93</v>
      </c>
      <c r="B288" s="1">
        <v>42317</v>
      </c>
      <c r="C288" t="s">
        <v>30</v>
      </c>
      <c r="D288" t="s">
        <v>31</v>
      </c>
      <c r="E288" t="s">
        <v>32</v>
      </c>
      <c r="F288">
        <v>21</v>
      </c>
      <c r="G288">
        <v>21</v>
      </c>
      <c r="H288" s="1">
        <v>42964</v>
      </c>
      <c r="I288">
        <v>0</v>
      </c>
      <c r="J288">
        <v>57</v>
      </c>
      <c r="K288">
        <v>10</v>
      </c>
      <c r="L288">
        <v>5</v>
      </c>
      <c r="M288">
        <v>68</v>
      </c>
      <c r="N288">
        <v>63</v>
      </c>
      <c r="O288">
        <v>87</v>
      </c>
      <c r="P288">
        <v>97</v>
      </c>
      <c r="Q288">
        <v>89</v>
      </c>
      <c r="R288">
        <v>0</v>
      </c>
      <c r="S288">
        <v>47</v>
      </c>
      <c r="T288">
        <v>56</v>
      </c>
      <c r="U288">
        <v>31</v>
      </c>
      <c r="V288">
        <v>11</v>
      </c>
      <c r="W288">
        <v>0</v>
      </c>
      <c r="X288">
        <v>25</v>
      </c>
      <c r="Y288">
        <v>0</v>
      </c>
      <c r="Z288">
        <v>0</v>
      </c>
      <c r="AA288">
        <v>83</v>
      </c>
      <c r="AB288">
        <v>0</v>
      </c>
      <c r="AC288">
        <v>25</v>
      </c>
    </row>
    <row r="289" spans="1:29" hidden="1" x14ac:dyDescent="0.2">
      <c r="A289" t="s">
        <v>93</v>
      </c>
      <c r="B289" s="1">
        <v>42317</v>
      </c>
      <c r="C289" t="s">
        <v>30</v>
      </c>
      <c r="D289" t="s">
        <v>31</v>
      </c>
      <c r="E289" t="s">
        <v>32</v>
      </c>
      <c r="F289">
        <v>24</v>
      </c>
      <c r="G289">
        <v>24</v>
      </c>
      <c r="H289" s="1">
        <v>43050</v>
      </c>
      <c r="I289">
        <v>4</v>
      </c>
      <c r="J289">
        <v>376</v>
      </c>
      <c r="K289">
        <v>51</v>
      </c>
      <c r="L289">
        <v>5</v>
      </c>
      <c r="M289">
        <v>84</v>
      </c>
      <c r="N289">
        <v>81</v>
      </c>
      <c r="O289">
        <v>93</v>
      </c>
      <c r="P289">
        <v>99</v>
      </c>
      <c r="Q289">
        <v>96</v>
      </c>
      <c r="R289">
        <v>2</v>
      </c>
      <c r="S289">
        <v>66</v>
      </c>
      <c r="T289">
        <v>76</v>
      </c>
      <c r="U289">
        <v>59</v>
      </c>
      <c r="V289">
        <v>36</v>
      </c>
      <c r="W289">
        <v>4</v>
      </c>
      <c r="X289">
        <v>50</v>
      </c>
      <c r="Y289">
        <v>0</v>
      </c>
      <c r="Z289">
        <v>1</v>
      </c>
      <c r="AA289">
        <v>89</v>
      </c>
      <c r="AB289">
        <v>3</v>
      </c>
      <c r="AC289">
        <v>30</v>
      </c>
    </row>
    <row r="290" spans="1:29" hidden="1" x14ac:dyDescent="0.2">
      <c r="A290" t="s">
        <v>93</v>
      </c>
      <c r="B290" s="1">
        <v>42317</v>
      </c>
      <c r="C290" t="s">
        <v>30</v>
      </c>
      <c r="D290" t="s">
        <v>31</v>
      </c>
      <c r="E290" t="s">
        <v>32</v>
      </c>
      <c r="F290">
        <v>27</v>
      </c>
      <c r="G290">
        <v>27</v>
      </c>
      <c r="H290" s="1">
        <v>43142</v>
      </c>
      <c r="I290">
        <v>3.7</v>
      </c>
      <c r="J290">
        <v>542</v>
      </c>
      <c r="K290">
        <v>59</v>
      </c>
      <c r="L290">
        <v>5</v>
      </c>
      <c r="M290">
        <v>95</v>
      </c>
      <c r="N290">
        <v>90</v>
      </c>
      <c r="O290">
        <v>96</v>
      </c>
      <c r="P290">
        <v>99</v>
      </c>
      <c r="Q290">
        <v>96</v>
      </c>
      <c r="R290">
        <v>4</v>
      </c>
      <c r="S290">
        <v>80</v>
      </c>
      <c r="T290">
        <v>86</v>
      </c>
      <c r="U290">
        <v>73</v>
      </c>
      <c r="V290">
        <v>54</v>
      </c>
      <c r="W290">
        <v>7</v>
      </c>
      <c r="X290">
        <v>42</v>
      </c>
      <c r="Y290">
        <v>4</v>
      </c>
      <c r="Z290">
        <v>1</v>
      </c>
      <c r="AA290">
        <v>97</v>
      </c>
      <c r="AB290">
        <v>24</v>
      </c>
      <c r="AC290">
        <v>55</v>
      </c>
    </row>
    <row r="291" spans="1:29" x14ac:dyDescent="0.2">
      <c r="A291" t="s">
        <v>93</v>
      </c>
      <c r="B291" s="1">
        <v>42317</v>
      </c>
      <c r="C291" t="s">
        <v>30</v>
      </c>
      <c r="D291" t="s">
        <v>31</v>
      </c>
      <c r="E291" t="s">
        <v>32</v>
      </c>
      <c r="F291">
        <v>30</v>
      </c>
      <c r="G291">
        <v>30</v>
      </c>
      <c r="H291" s="1">
        <v>43234</v>
      </c>
      <c r="I291">
        <v>8</v>
      </c>
      <c r="J291">
        <v>584</v>
      </c>
      <c r="K291">
        <v>43</v>
      </c>
      <c r="L291">
        <v>5</v>
      </c>
      <c r="M291">
        <v>97</v>
      </c>
      <c r="N291">
        <v>94</v>
      </c>
      <c r="O291">
        <v>98</v>
      </c>
      <c r="P291">
        <v>99</v>
      </c>
      <c r="Q291">
        <v>99</v>
      </c>
      <c r="R291">
        <v>4</v>
      </c>
      <c r="S291">
        <v>96</v>
      </c>
      <c r="T291">
        <v>94</v>
      </c>
      <c r="U291">
        <v>94</v>
      </c>
      <c r="V291">
        <v>78</v>
      </c>
      <c r="W291">
        <v>13</v>
      </c>
      <c r="X291">
        <v>40</v>
      </c>
      <c r="Y291">
        <v>11</v>
      </c>
      <c r="Z291">
        <v>1</v>
      </c>
      <c r="AA291">
        <v>99</v>
      </c>
      <c r="AB291">
        <v>30</v>
      </c>
      <c r="AC291">
        <v>35</v>
      </c>
    </row>
    <row r="292" spans="1:29" hidden="1" x14ac:dyDescent="0.2">
      <c r="A292" t="s">
        <v>94</v>
      </c>
      <c r="B292" s="1">
        <v>42331</v>
      </c>
      <c r="C292" t="s">
        <v>35</v>
      </c>
      <c r="D292" t="s">
        <v>31</v>
      </c>
      <c r="E292" t="s">
        <v>32</v>
      </c>
      <c r="F292">
        <v>18</v>
      </c>
      <c r="G292">
        <v>18</v>
      </c>
      <c r="H292" s="1">
        <v>42879</v>
      </c>
      <c r="I292">
        <v>2</v>
      </c>
      <c r="J292">
        <v>37</v>
      </c>
      <c r="K292">
        <v>27</v>
      </c>
      <c r="L292">
        <v>2</v>
      </c>
      <c r="M292">
        <v>39</v>
      </c>
      <c r="N292">
        <v>46</v>
      </c>
      <c r="O292">
        <v>80</v>
      </c>
      <c r="P292">
        <v>96</v>
      </c>
      <c r="Q292">
        <v>78</v>
      </c>
      <c r="R292">
        <v>0</v>
      </c>
      <c r="S292">
        <v>29</v>
      </c>
      <c r="T292">
        <v>23</v>
      </c>
      <c r="U292">
        <v>25</v>
      </c>
      <c r="V292">
        <v>1</v>
      </c>
      <c r="W292">
        <v>0</v>
      </c>
      <c r="X292">
        <v>45</v>
      </c>
      <c r="Y292">
        <v>0</v>
      </c>
      <c r="Z292">
        <v>1</v>
      </c>
      <c r="AA292">
        <v>49</v>
      </c>
      <c r="AB292">
        <v>1</v>
      </c>
      <c r="AC292">
        <v>90</v>
      </c>
    </row>
    <row r="293" spans="1:29" hidden="1" x14ac:dyDescent="0.2">
      <c r="A293" t="s">
        <v>94</v>
      </c>
      <c r="B293" s="1">
        <v>42331</v>
      </c>
      <c r="C293" t="s">
        <v>35</v>
      </c>
      <c r="D293" t="s">
        <v>31</v>
      </c>
      <c r="E293" t="s">
        <v>32</v>
      </c>
      <c r="F293">
        <v>21</v>
      </c>
      <c r="G293">
        <v>21</v>
      </c>
      <c r="H293" s="1">
        <v>42970</v>
      </c>
      <c r="I293">
        <v>2.7</v>
      </c>
      <c r="J293">
        <v>53</v>
      </c>
      <c r="K293">
        <v>16</v>
      </c>
      <c r="L293">
        <v>4</v>
      </c>
      <c r="M293">
        <v>68</v>
      </c>
      <c r="N293">
        <v>63</v>
      </c>
      <c r="O293">
        <v>87</v>
      </c>
      <c r="P293">
        <v>97</v>
      </c>
      <c r="Q293">
        <v>89</v>
      </c>
      <c r="R293">
        <v>1</v>
      </c>
      <c r="S293">
        <v>47</v>
      </c>
      <c r="T293">
        <v>56</v>
      </c>
      <c r="U293">
        <v>31</v>
      </c>
      <c r="V293">
        <v>11</v>
      </c>
      <c r="W293">
        <v>0</v>
      </c>
      <c r="X293">
        <v>25</v>
      </c>
      <c r="Y293">
        <v>0</v>
      </c>
      <c r="Z293">
        <v>1</v>
      </c>
      <c r="AA293">
        <v>72</v>
      </c>
      <c r="AB293">
        <v>1</v>
      </c>
      <c r="AC293">
        <v>60</v>
      </c>
    </row>
    <row r="294" spans="1:29" hidden="1" x14ac:dyDescent="0.2">
      <c r="A294" t="s">
        <v>94</v>
      </c>
      <c r="B294" s="1">
        <v>42331</v>
      </c>
      <c r="C294" t="s">
        <v>35</v>
      </c>
      <c r="D294" t="s">
        <v>31</v>
      </c>
      <c r="E294" t="s">
        <v>32</v>
      </c>
      <c r="F294">
        <v>24</v>
      </c>
      <c r="G294">
        <v>24</v>
      </c>
      <c r="H294" s="1">
        <v>43066</v>
      </c>
      <c r="I294">
        <v>3.7</v>
      </c>
      <c r="J294">
        <v>75</v>
      </c>
      <c r="K294">
        <v>10</v>
      </c>
      <c r="L294">
        <v>5</v>
      </c>
      <c r="M294">
        <v>84</v>
      </c>
      <c r="N294">
        <v>81</v>
      </c>
      <c r="O294">
        <v>93</v>
      </c>
      <c r="P294">
        <v>99</v>
      </c>
      <c r="Q294">
        <v>96</v>
      </c>
      <c r="R294">
        <v>2</v>
      </c>
      <c r="S294">
        <v>66</v>
      </c>
      <c r="T294">
        <v>76</v>
      </c>
      <c r="U294">
        <v>59</v>
      </c>
      <c r="V294">
        <v>36</v>
      </c>
      <c r="W294">
        <v>0</v>
      </c>
      <c r="X294">
        <v>5</v>
      </c>
      <c r="Y294">
        <v>0</v>
      </c>
      <c r="Z294">
        <v>1</v>
      </c>
      <c r="AA294">
        <v>83</v>
      </c>
      <c r="AB294">
        <v>2</v>
      </c>
      <c r="AC294">
        <v>40</v>
      </c>
    </row>
    <row r="295" spans="1:29" hidden="1" x14ac:dyDescent="0.2">
      <c r="A295" t="s">
        <v>94</v>
      </c>
      <c r="B295" s="1">
        <v>42331</v>
      </c>
      <c r="C295" t="s">
        <v>35</v>
      </c>
      <c r="D295" t="s">
        <v>31</v>
      </c>
      <c r="E295" t="s">
        <v>32</v>
      </c>
      <c r="F295">
        <v>27</v>
      </c>
      <c r="G295">
        <v>27</v>
      </c>
      <c r="H295" s="1">
        <v>43157</v>
      </c>
      <c r="I295">
        <v>4.3</v>
      </c>
      <c r="J295">
        <v>385</v>
      </c>
      <c r="K295">
        <v>44</v>
      </c>
      <c r="L295">
        <v>5</v>
      </c>
      <c r="M295">
        <v>95</v>
      </c>
      <c r="N295">
        <v>90</v>
      </c>
      <c r="O295">
        <v>96</v>
      </c>
      <c r="P295">
        <v>99</v>
      </c>
      <c r="Q295">
        <v>96</v>
      </c>
      <c r="R295">
        <v>2</v>
      </c>
      <c r="S295">
        <v>80</v>
      </c>
      <c r="T295">
        <v>86</v>
      </c>
      <c r="U295">
        <v>73</v>
      </c>
      <c r="V295">
        <v>54</v>
      </c>
      <c r="W295">
        <v>2</v>
      </c>
      <c r="X295">
        <v>15</v>
      </c>
      <c r="Y295">
        <v>5</v>
      </c>
      <c r="Z295">
        <v>1</v>
      </c>
      <c r="AA295">
        <v>93</v>
      </c>
      <c r="AB295">
        <v>11</v>
      </c>
      <c r="AC295">
        <v>48</v>
      </c>
    </row>
    <row r="296" spans="1:29" x14ac:dyDescent="0.2">
      <c r="A296" t="s">
        <v>94</v>
      </c>
      <c r="B296" s="1">
        <v>42331</v>
      </c>
      <c r="C296" t="s">
        <v>35</v>
      </c>
      <c r="D296" t="s">
        <v>31</v>
      </c>
      <c r="E296" t="s">
        <v>32</v>
      </c>
      <c r="F296">
        <v>30</v>
      </c>
      <c r="G296">
        <v>30</v>
      </c>
      <c r="H296" s="1">
        <v>43244</v>
      </c>
      <c r="I296">
        <v>5</v>
      </c>
      <c r="J296">
        <v>510</v>
      </c>
      <c r="K296">
        <v>42</v>
      </c>
      <c r="L296">
        <v>5</v>
      </c>
      <c r="M296">
        <v>97</v>
      </c>
      <c r="N296">
        <v>94</v>
      </c>
      <c r="O296">
        <v>98</v>
      </c>
      <c r="P296">
        <v>99</v>
      </c>
      <c r="Q296">
        <v>99</v>
      </c>
      <c r="R296">
        <v>4</v>
      </c>
      <c r="S296">
        <v>96</v>
      </c>
      <c r="T296">
        <v>94</v>
      </c>
      <c r="U296">
        <v>94</v>
      </c>
      <c r="V296">
        <v>78</v>
      </c>
      <c r="W296">
        <v>8</v>
      </c>
      <c r="X296">
        <v>23</v>
      </c>
      <c r="Y296">
        <v>10</v>
      </c>
      <c r="Z296">
        <v>1</v>
      </c>
      <c r="AA296">
        <v>99</v>
      </c>
      <c r="AB296">
        <v>8</v>
      </c>
      <c r="AC296">
        <v>27</v>
      </c>
    </row>
    <row r="297" spans="1:29" hidden="1" x14ac:dyDescent="0.2">
      <c r="A297" t="s">
        <v>95</v>
      </c>
      <c r="B297" s="1">
        <v>42347</v>
      </c>
      <c r="C297" t="s">
        <v>30</v>
      </c>
      <c r="D297" t="s">
        <v>31</v>
      </c>
      <c r="E297" t="s">
        <v>32</v>
      </c>
      <c r="F297">
        <v>18</v>
      </c>
      <c r="G297">
        <v>18</v>
      </c>
      <c r="H297" s="1">
        <v>42899</v>
      </c>
      <c r="I297">
        <v>2</v>
      </c>
      <c r="J297">
        <v>22</v>
      </c>
      <c r="K297">
        <v>8</v>
      </c>
      <c r="L297">
        <v>2</v>
      </c>
      <c r="M297">
        <v>39</v>
      </c>
      <c r="N297">
        <v>46</v>
      </c>
      <c r="O297">
        <v>80</v>
      </c>
      <c r="P297">
        <v>96</v>
      </c>
      <c r="Q297">
        <v>78</v>
      </c>
      <c r="R297">
        <v>1</v>
      </c>
      <c r="S297">
        <v>29</v>
      </c>
      <c r="T297">
        <v>23</v>
      </c>
      <c r="U297">
        <v>25</v>
      </c>
      <c r="V297">
        <v>1</v>
      </c>
      <c r="W297">
        <v>1</v>
      </c>
      <c r="X297">
        <v>65</v>
      </c>
      <c r="Y297">
        <v>0</v>
      </c>
      <c r="Z297">
        <v>1</v>
      </c>
      <c r="AA297">
        <v>68</v>
      </c>
      <c r="AB297">
        <v>2</v>
      </c>
      <c r="AC297">
        <v>85</v>
      </c>
    </row>
    <row r="298" spans="1:29" hidden="1" x14ac:dyDescent="0.2">
      <c r="A298" t="s">
        <v>95</v>
      </c>
      <c r="B298" s="1">
        <v>42347</v>
      </c>
      <c r="C298" t="s">
        <v>30</v>
      </c>
      <c r="D298" t="s">
        <v>31</v>
      </c>
      <c r="E298" t="s">
        <v>32</v>
      </c>
      <c r="F298">
        <v>21</v>
      </c>
      <c r="G298">
        <v>21</v>
      </c>
      <c r="H298" s="1">
        <v>42990</v>
      </c>
      <c r="I298">
        <v>2</v>
      </c>
      <c r="J298">
        <v>106</v>
      </c>
      <c r="K298">
        <v>24</v>
      </c>
      <c r="L298">
        <v>2</v>
      </c>
      <c r="M298">
        <v>68</v>
      </c>
      <c r="N298">
        <v>63</v>
      </c>
      <c r="O298">
        <v>87</v>
      </c>
      <c r="P298">
        <v>97</v>
      </c>
      <c r="Q298">
        <v>89</v>
      </c>
      <c r="R298">
        <v>1</v>
      </c>
      <c r="S298">
        <v>47</v>
      </c>
      <c r="T298">
        <v>56</v>
      </c>
      <c r="U298">
        <v>31</v>
      </c>
      <c r="V298">
        <v>11</v>
      </c>
      <c r="W298">
        <v>1</v>
      </c>
      <c r="X298">
        <v>50</v>
      </c>
      <c r="Y298">
        <v>0</v>
      </c>
      <c r="Z298">
        <v>1</v>
      </c>
      <c r="AA298">
        <v>83</v>
      </c>
      <c r="AB298">
        <v>2</v>
      </c>
      <c r="AC298">
        <v>60</v>
      </c>
    </row>
    <row r="299" spans="1:29" hidden="1" x14ac:dyDescent="0.2">
      <c r="A299" t="s">
        <v>95</v>
      </c>
      <c r="B299" s="1">
        <v>42347</v>
      </c>
      <c r="C299" t="s">
        <v>30</v>
      </c>
      <c r="D299" t="s">
        <v>31</v>
      </c>
      <c r="E299" t="s">
        <v>32</v>
      </c>
      <c r="F299">
        <v>24</v>
      </c>
      <c r="G299">
        <v>24</v>
      </c>
      <c r="H299" s="1">
        <v>43092</v>
      </c>
      <c r="I299">
        <v>1.7</v>
      </c>
      <c r="J299">
        <v>222</v>
      </c>
      <c r="K299">
        <v>26</v>
      </c>
      <c r="L299">
        <v>5</v>
      </c>
      <c r="M299">
        <v>84</v>
      </c>
      <c r="N299">
        <v>81</v>
      </c>
      <c r="O299">
        <v>93</v>
      </c>
      <c r="P299">
        <v>99</v>
      </c>
      <c r="Q299">
        <v>96</v>
      </c>
      <c r="R299">
        <v>1</v>
      </c>
      <c r="S299">
        <v>66</v>
      </c>
      <c r="T299">
        <v>76</v>
      </c>
      <c r="U299">
        <v>59</v>
      </c>
      <c r="V299">
        <v>36</v>
      </c>
      <c r="W299">
        <v>1</v>
      </c>
      <c r="X299">
        <v>25</v>
      </c>
      <c r="Y299">
        <v>0</v>
      </c>
      <c r="Z299">
        <v>1</v>
      </c>
      <c r="AA299">
        <v>89</v>
      </c>
      <c r="AB299">
        <v>2</v>
      </c>
      <c r="AC299">
        <v>25</v>
      </c>
    </row>
    <row r="300" spans="1:29" x14ac:dyDescent="0.2">
      <c r="A300" t="s">
        <v>95</v>
      </c>
      <c r="B300" s="1">
        <v>42347</v>
      </c>
      <c r="C300" t="s">
        <v>30</v>
      </c>
      <c r="D300" t="s">
        <v>31</v>
      </c>
      <c r="E300" t="s">
        <v>32</v>
      </c>
      <c r="F300">
        <v>30</v>
      </c>
      <c r="G300">
        <v>30</v>
      </c>
      <c r="H300" s="1">
        <v>43265</v>
      </c>
      <c r="I300">
        <v>2.2999999999999998</v>
      </c>
      <c r="J300">
        <v>458</v>
      </c>
      <c r="K300">
        <v>19</v>
      </c>
      <c r="L300">
        <v>5</v>
      </c>
      <c r="M300">
        <v>97</v>
      </c>
      <c r="N300">
        <v>94</v>
      </c>
      <c r="O300">
        <v>98</v>
      </c>
      <c r="P300">
        <v>99</v>
      </c>
      <c r="Q300">
        <v>99</v>
      </c>
      <c r="R300">
        <v>2</v>
      </c>
      <c r="S300">
        <v>96</v>
      </c>
      <c r="T300">
        <v>94</v>
      </c>
      <c r="U300">
        <v>94</v>
      </c>
      <c r="V300">
        <v>78</v>
      </c>
      <c r="W300">
        <v>4</v>
      </c>
      <c r="X300">
        <v>13</v>
      </c>
      <c r="Y300">
        <v>0</v>
      </c>
      <c r="Z300">
        <v>1</v>
      </c>
      <c r="AA300">
        <v>99</v>
      </c>
      <c r="AB300">
        <v>2</v>
      </c>
      <c r="AC300">
        <v>5</v>
      </c>
    </row>
    <row r="301" spans="1:29" hidden="1" x14ac:dyDescent="0.2">
      <c r="A301" t="s">
        <v>95</v>
      </c>
      <c r="B301" s="1">
        <v>42347</v>
      </c>
      <c r="C301" t="s">
        <v>30</v>
      </c>
      <c r="D301" t="s">
        <v>31</v>
      </c>
      <c r="E301" t="s">
        <v>32</v>
      </c>
      <c r="F301">
        <v>27</v>
      </c>
      <c r="G301">
        <v>27</v>
      </c>
      <c r="H301" s="1">
        <v>43178</v>
      </c>
      <c r="I301">
        <v>2</v>
      </c>
      <c r="J301">
        <v>263</v>
      </c>
      <c r="K301">
        <v>14</v>
      </c>
      <c r="L301">
        <v>5</v>
      </c>
      <c r="M301">
        <v>95</v>
      </c>
      <c r="N301">
        <v>90</v>
      </c>
      <c r="O301">
        <v>96</v>
      </c>
      <c r="P301">
        <v>99</v>
      </c>
      <c r="Q301">
        <v>96</v>
      </c>
      <c r="R301">
        <v>1</v>
      </c>
      <c r="S301">
        <v>80</v>
      </c>
      <c r="T301">
        <v>86</v>
      </c>
      <c r="U301">
        <v>73</v>
      </c>
      <c r="V301">
        <v>54</v>
      </c>
      <c r="W301">
        <v>1</v>
      </c>
      <c r="X301">
        <v>10</v>
      </c>
      <c r="Y301">
        <v>0</v>
      </c>
      <c r="Z301">
        <v>1</v>
      </c>
      <c r="AA301">
        <v>97</v>
      </c>
      <c r="AB301">
        <v>0</v>
      </c>
      <c r="AC301">
        <v>0</v>
      </c>
    </row>
    <row r="302" spans="1:29" hidden="1" x14ac:dyDescent="0.2">
      <c r="A302" t="s">
        <v>96</v>
      </c>
      <c r="B302" s="1">
        <v>42355</v>
      </c>
      <c r="C302" t="s">
        <v>30</v>
      </c>
      <c r="D302" t="s">
        <v>31</v>
      </c>
      <c r="E302" t="s">
        <v>32</v>
      </c>
      <c r="F302">
        <v>18</v>
      </c>
      <c r="G302">
        <v>18</v>
      </c>
      <c r="H302" s="1">
        <v>42905</v>
      </c>
      <c r="I302">
        <v>0</v>
      </c>
      <c r="J302">
        <v>5</v>
      </c>
      <c r="K302">
        <v>0</v>
      </c>
      <c r="L302">
        <v>2</v>
      </c>
      <c r="M302">
        <v>39</v>
      </c>
      <c r="N302">
        <v>46</v>
      </c>
      <c r="O302">
        <v>80</v>
      </c>
      <c r="P302">
        <v>96</v>
      </c>
      <c r="Q302">
        <v>78</v>
      </c>
      <c r="R302">
        <v>0</v>
      </c>
      <c r="S302">
        <v>29</v>
      </c>
      <c r="T302">
        <v>23</v>
      </c>
      <c r="U302">
        <v>25</v>
      </c>
      <c r="V302">
        <v>1</v>
      </c>
      <c r="W302">
        <v>0</v>
      </c>
      <c r="X302">
        <v>45</v>
      </c>
      <c r="Y302">
        <v>0</v>
      </c>
      <c r="Z302">
        <v>0</v>
      </c>
      <c r="AA302">
        <v>68</v>
      </c>
      <c r="AB302">
        <v>0</v>
      </c>
      <c r="AC302">
        <v>60</v>
      </c>
    </row>
    <row r="303" spans="1:29" hidden="1" x14ac:dyDescent="0.2">
      <c r="A303" t="s">
        <v>96</v>
      </c>
      <c r="B303" s="1">
        <v>42355</v>
      </c>
      <c r="C303" t="s">
        <v>30</v>
      </c>
      <c r="D303" t="s">
        <v>31</v>
      </c>
      <c r="E303" t="s">
        <v>32</v>
      </c>
      <c r="F303">
        <v>21</v>
      </c>
      <c r="G303">
        <v>21</v>
      </c>
      <c r="H303" s="1">
        <v>42996</v>
      </c>
      <c r="I303">
        <v>2</v>
      </c>
      <c r="J303">
        <v>54</v>
      </c>
      <c r="K303">
        <v>9</v>
      </c>
      <c r="L303">
        <v>4</v>
      </c>
      <c r="M303">
        <v>68</v>
      </c>
      <c r="N303">
        <v>63</v>
      </c>
      <c r="O303">
        <v>87</v>
      </c>
      <c r="P303">
        <v>97</v>
      </c>
      <c r="Q303">
        <v>89</v>
      </c>
      <c r="R303">
        <v>0</v>
      </c>
      <c r="S303">
        <v>47</v>
      </c>
      <c r="T303">
        <v>56</v>
      </c>
      <c r="U303">
        <v>31</v>
      </c>
      <c r="V303">
        <v>11</v>
      </c>
      <c r="W303">
        <v>0</v>
      </c>
      <c r="X303">
        <v>25</v>
      </c>
      <c r="Y303">
        <v>0</v>
      </c>
      <c r="Z303">
        <v>1</v>
      </c>
      <c r="AA303">
        <v>83</v>
      </c>
      <c r="AB303">
        <v>0</v>
      </c>
      <c r="AC303">
        <v>25</v>
      </c>
    </row>
    <row r="304" spans="1:29" hidden="1" x14ac:dyDescent="0.2">
      <c r="A304" t="s">
        <v>96</v>
      </c>
      <c r="B304" s="1">
        <v>42355</v>
      </c>
      <c r="C304" t="s">
        <v>30</v>
      </c>
      <c r="D304" t="s">
        <v>31</v>
      </c>
      <c r="E304" t="s">
        <v>32</v>
      </c>
      <c r="F304">
        <v>24</v>
      </c>
      <c r="G304">
        <v>24</v>
      </c>
      <c r="H304" s="1">
        <v>43087</v>
      </c>
      <c r="I304">
        <v>2.7</v>
      </c>
      <c r="J304">
        <v>334</v>
      </c>
      <c r="K304">
        <v>43</v>
      </c>
      <c r="L304">
        <v>5</v>
      </c>
      <c r="M304">
        <v>84</v>
      </c>
      <c r="N304">
        <v>81</v>
      </c>
      <c r="O304">
        <v>93</v>
      </c>
      <c r="P304">
        <v>99</v>
      </c>
      <c r="Q304">
        <v>96</v>
      </c>
      <c r="R304">
        <v>0</v>
      </c>
      <c r="S304">
        <v>66</v>
      </c>
      <c r="T304">
        <v>76</v>
      </c>
      <c r="U304">
        <v>59</v>
      </c>
      <c r="V304">
        <v>36</v>
      </c>
      <c r="W304">
        <v>0</v>
      </c>
      <c r="X304">
        <v>5</v>
      </c>
      <c r="Y304">
        <v>2</v>
      </c>
      <c r="Z304">
        <v>1</v>
      </c>
      <c r="AA304">
        <v>89</v>
      </c>
      <c r="AB304">
        <v>0</v>
      </c>
      <c r="AC304">
        <v>5</v>
      </c>
    </row>
    <row r="305" spans="1:29" x14ac:dyDescent="0.2">
      <c r="A305" t="s">
        <v>96</v>
      </c>
      <c r="B305" s="1">
        <v>42355</v>
      </c>
      <c r="C305" t="s">
        <v>30</v>
      </c>
      <c r="D305" t="s">
        <v>31</v>
      </c>
      <c r="E305" t="s">
        <v>32</v>
      </c>
      <c r="F305">
        <v>30</v>
      </c>
      <c r="G305">
        <v>30</v>
      </c>
      <c r="H305" s="1">
        <v>43269</v>
      </c>
      <c r="I305">
        <v>6</v>
      </c>
      <c r="J305">
        <v>651</v>
      </c>
      <c r="K305">
        <v>85</v>
      </c>
      <c r="L305">
        <v>5</v>
      </c>
      <c r="M305">
        <v>97</v>
      </c>
      <c r="N305">
        <v>94</v>
      </c>
      <c r="O305">
        <v>98</v>
      </c>
      <c r="P305">
        <v>99</v>
      </c>
      <c r="Q305">
        <v>99</v>
      </c>
      <c r="R305">
        <v>4</v>
      </c>
      <c r="S305">
        <v>96</v>
      </c>
      <c r="T305">
        <v>94</v>
      </c>
      <c r="U305">
        <v>94</v>
      </c>
      <c r="V305">
        <v>78</v>
      </c>
      <c r="W305">
        <v>20</v>
      </c>
      <c r="X305">
        <v>78</v>
      </c>
      <c r="Y305">
        <v>19</v>
      </c>
      <c r="Z305">
        <v>1</v>
      </c>
      <c r="AA305">
        <v>99</v>
      </c>
      <c r="AB305">
        <v>17</v>
      </c>
      <c r="AC305">
        <v>19</v>
      </c>
    </row>
    <row r="306" spans="1:29" hidden="1" x14ac:dyDescent="0.2">
      <c r="A306" t="s">
        <v>96</v>
      </c>
      <c r="B306" s="1">
        <v>42355</v>
      </c>
      <c r="C306" t="s">
        <v>30</v>
      </c>
      <c r="D306" t="s">
        <v>31</v>
      </c>
      <c r="E306" t="s">
        <v>32</v>
      </c>
      <c r="F306">
        <v>27</v>
      </c>
      <c r="G306">
        <v>27</v>
      </c>
      <c r="H306" s="1">
        <v>43178</v>
      </c>
      <c r="I306">
        <v>3.7</v>
      </c>
      <c r="J306">
        <v>531</v>
      </c>
      <c r="K306">
        <v>56</v>
      </c>
      <c r="L306">
        <v>5</v>
      </c>
      <c r="M306">
        <v>95</v>
      </c>
      <c r="N306">
        <v>90</v>
      </c>
      <c r="O306">
        <v>96</v>
      </c>
      <c r="P306">
        <v>99</v>
      </c>
      <c r="Q306">
        <v>96</v>
      </c>
      <c r="R306">
        <v>3</v>
      </c>
      <c r="S306">
        <v>80</v>
      </c>
      <c r="T306">
        <v>86</v>
      </c>
      <c r="U306">
        <v>73</v>
      </c>
      <c r="V306">
        <v>54</v>
      </c>
      <c r="W306">
        <v>8</v>
      </c>
      <c r="X306">
        <v>44</v>
      </c>
      <c r="Y306">
        <v>5</v>
      </c>
      <c r="Z306">
        <v>1</v>
      </c>
      <c r="AA306">
        <v>97</v>
      </c>
      <c r="AB306">
        <v>4</v>
      </c>
      <c r="AC306">
        <v>15</v>
      </c>
    </row>
    <row r="307" spans="1:29" hidden="1" x14ac:dyDescent="0.2">
      <c r="A307" t="s">
        <v>97</v>
      </c>
      <c r="B307" s="1">
        <v>42364</v>
      </c>
      <c r="C307" t="s">
        <v>30</v>
      </c>
      <c r="D307" t="s">
        <v>31</v>
      </c>
      <c r="E307" t="s">
        <v>32</v>
      </c>
      <c r="F307">
        <v>18</v>
      </c>
      <c r="G307">
        <v>18</v>
      </c>
      <c r="H307" s="1">
        <v>42912</v>
      </c>
      <c r="I307">
        <v>0</v>
      </c>
      <c r="J307">
        <v>105</v>
      </c>
      <c r="K307">
        <v>48</v>
      </c>
      <c r="L307">
        <v>3</v>
      </c>
      <c r="M307">
        <v>39</v>
      </c>
      <c r="N307">
        <v>46</v>
      </c>
      <c r="O307">
        <v>80</v>
      </c>
      <c r="P307">
        <v>96</v>
      </c>
      <c r="Q307">
        <v>78</v>
      </c>
      <c r="R307">
        <v>0</v>
      </c>
      <c r="S307">
        <v>29</v>
      </c>
      <c r="T307">
        <v>23</v>
      </c>
      <c r="U307">
        <v>25</v>
      </c>
      <c r="V307">
        <v>1</v>
      </c>
      <c r="W307">
        <v>1</v>
      </c>
      <c r="X307">
        <v>65</v>
      </c>
      <c r="Y307">
        <v>0</v>
      </c>
      <c r="Z307">
        <v>0</v>
      </c>
      <c r="AA307">
        <v>68</v>
      </c>
      <c r="AB307">
        <v>0</v>
      </c>
      <c r="AC307">
        <v>60</v>
      </c>
    </row>
    <row r="308" spans="1:29" hidden="1" x14ac:dyDescent="0.2">
      <c r="A308" t="s">
        <v>97</v>
      </c>
      <c r="B308" s="1">
        <v>42364</v>
      </c>
      <c r="C308" t="s">
        <v>30</v>
      </c>
      <c r="D308" t="s">
        <v>31</v>
      </c>
      <c r="E308" t="s">
        <v>32</v>
      </c>
      <c r="F308">
        <v>21</v>
      </c>
      <c r="G308">
        <v>21</v>
      </c>
      <c r="H308" s="1">
        <v>43010</v>
      </c>
      <c r="I308">
        <v>4</v>
      </c>
      <c r="J308">
        <v>273</v>
      </c>
      <c r="K308">
        <v>61</v>
      </c>
      <c r="L308">
        <v>5</v>
      </c>
      <c r="M308">
        <v>68</v>
      </c>
      <c r="N308">
        <v>63</v>
      </c>
      <c r="O308">
        <v>87</v>
      </c>
      <c r="P308">
        <v>97</v>
      </c>
      <c r="Q308">
        <v>89</v>
      </c>
      <c r="R308">
        <v>3</v>
      </c>
      <c r="S308">
        <v>47</v>
      </c>
      <c r="T308">
        <v>56</v>
      </c>
      <c r="U308">
        <v>31</v>
      </c>
      <c r="V308">
        <v>11</v>
      </c>
      <c r="W308">
        <v>2</v>
      </c>
      <c r="X308">
        <v>60</v>
      </c>
      <c r="Y308">
        <v>1</v>
      </c>
      <c r="Z308">
        <v>1</v>
      </c>
      <c r="AA308">
        <v>83</v>
      </c>
      <c r="AB308">
        <v>6</v>
      </c>
      <c r="AC308">
        <v>77</v>
      </c>
    </row>
    <row r="309" spans="1:29" hidden="1" x14ac:dyDescent="0.2">
      <c r="A309" t="s">
        <v>97</v>
      </c>
      <c r="B309" s="1">
        <v>42364</v>
      </c>
      <c r="C309" t="s">
        <v>30</v>
      </c>
      <c r="D309" t="s">
        <v>31</v>
      </c>
      <c r="E309" t="s">
        <v>32</v>
      </c>
      <c r="F309">
        <v>24</v>
      </c>
      <c r="G309">
        <v>24</v>
      </c>
      <c r="H309" s="1">
        <v>43095</v>
      </c>
      <c r="I309">
        <v>4.7</v>
      </c>
      <c r="J309">
        <v>443</v>
      </c>
      <c r="K309">
        <v>65</v>
      </c>
      <c r="L309">
        <v>5</v>
      </c>
      <c r="M309">
        <v>84</v>
      </c>
      <c r="N309">
        <v>81</v>
      </c>
      <c r="O309">
        <v>93</v>
      </c>
      <c r="P309">
        <v>99</v>
      </c>
      <c r="Q309">
        <v>96</v>
      </c>
      <c r="R309">
        <v>4</v>
      </c>
      <c r="S309">
        <v>66</v>
      </c>
      <c r="T309">
        <v>76</v>
      </c>
      <c r="U309">
        <v>59</v>
      </c>
      <c r="V309">
        <v>36</v>
      </c>
      <c r="W309">
        <v>6</v>
      </c>
      <c r="X309">
        <v>65</v>
      </c>
      <c r="Y309">
        <v>3</v>
      </c>
      <c r="Z309">
        <v>1</v>
      </c>
      <c r="AA309">
        <v>89</v>
      </c>
      <c r="AB309">
        <v>17</v>
      </c>
      <c r="AC309">
        <v>74</v>
      </c>
    </row>
    <row r="310" spans="1:29" x14ac:dyDescent="0.2">
      <c r="A310" t="s">
        <v>97</v>
      </c>
      <c r="B310" s="1">
        <v>42364</v>
      </c>
      <c r="C310" t="s">
        <v>30</v>
      </c>
      <c r="D310" t="s">
        <v>31</v>
      </c>
      <c r="E310" t="s">
        <v>32</v>
      </c>
      <c r="F310">
        <v>30</v>
      </c>
      <c r="G310">
        <v>30</v>
      </c>
      <c r="H310" s="1">
        <v>43286</v>
      </c>
      <c r="I310">
        <v>6.7</v>
      </c>
      <c r="J310">
        <v>669</v>
      </c>
      <c r="K310">
        <v>95</v>
      </c>
      <c r="L310">
        <v>5</v>
      </c>
      <c r="M310">
        <v>97</v>
      </c>
      <c r="N310">
        <v>94</v>
      </c>
      <c r="O310">
        <v>98</v>
      </c>
      <c r="P310">
        <v>99</v>
      </c>
      <c r="Q310">
        <v>99</v>
      </c>
      <c r="R310">
        <v>4</v>
      </c>
      <c r="S310">
        <v>96</v>
      </c>
      <c r="T310">
        <v>94</v>
      </c>
      <c r="U310">
        <v>94</v>
      </c>
      <c r="V310">
        <v>78</v>
      </c>
      <c r="W310">
        <v>21</v>
      </c>
      <c r="X310">
        <v>80</v>
      </c>
      <c r="Y310">
        <v>6</v>
      </c>
      <c r="Z310">
        <v>1</v>
      </c>
      <c r="AA310">
        <v>99</v>
      </c>
      <c r="AB310">
        <v>35</v>
      </c>
      <c r="AC310">
        <v>60</v>
      </c>
    </row>
    <row r="311" spans="1:29" hidden="1" x14ac:dyDescent="0.2">
      <c r="A311" t="s">
        <v>97</v>
      </c>
      <c r="B311" s="1">
        <v>42364</v>
      </c>
      <c r="C311" t="s">
        <v>30</v>
      </c>
      <c r="D311" t="s">
        <v>31</v>
      </c>
      <c r="E311" t="s">
        <v>32</v>
      </c>
      <c r="F311">
        <v>27</v>
      </c>
      <c r="G311">
        <v>27</v>
      </c>
      <c r="H311" s="1">
        <v>43186</v>
      </c>
      <c r="I311">
        <v>5</v>
      </c>
      <c r="J311">
        <v>538</v>
      </c>
      <c r="K311">
        <v>58</v>
      </c>
      <c r="L311">
        <v>5</v>
      </c>
      <c r="M311">
        <v>95</v>
      </c>
      <c r="N311">
        <v>90</v>
      </c>
      <c r="O311">
        <v>96</v>
      </c>
      <c r="P311">
        <v>99</v>
      </c>
      <c r="Q311">
        <v>96</v>
      </c>
      <c r="R311">
        <v>4</v>
      </c>
      <c r="S311">
        <v>80</v>
      </c>
      <c r="T311">
        <v>86</v>
      </c>
      <c r="U311">
        <v>73</v>
      </c>
      <c r="V311">
        <v>54</v>
      </c>
      <c r="W311">
        <v>13</v>
      </c>
      <c r="X311">
        <v>70</v>
      </c>
      <c r="Y311">
        <v>7</v>
      </c>
      <c r="Z311">
        <v>1</v>
      </c>
      <c r="AA311">
        <v>97</v>
      </c>
      <c r="AB311">
        <v>33</v>
      </c>
      <c r="AC311">
        <v>80</v>
      </c>
    </row>
    <row r="312" spans="1:29" hidden="1" x14ac:dyDescent="0.2">
      <c r="A312" t="s">
        <v>98</v>
      </c>
      <c r="B312" s="1">
        <v>42397</v>
      </c>
      <c r="C312" t="s">
        <v>30</v>
      </c>
      <c r="D312" t="s">
        <v>31</v>
      </c>
      <c r="E312" t="s">
        <v>32</v>
      </c>
      <c r="F312">
        <v>18</v>
      </c>
      <c r="G312">
        <v>18</v>
      </c>
      <c r="H312" s="1">
        <v>42958</v>
      </c>
      <c r="I312">
        <v>2</v>
      </c>
      <c r="J312">
        <v>66</v>
      </c>
      <c r="K312">
        <v>32</v>
      </c>
      <c r="L312">
        <v>2</v>
      </c>
      <c r="M312">
        <v>39</v>
      </c>
      <c r="N312">
        <v>46</v>
      </c>
      <c r="O312">
        <v>80</v>
      </c>
      <c r="P312">
        <v>96</v>
      </c>
      <c r="Q312">
        <v>78</v>
      </c>
      <c r="R312">
        <v>0</v>
      </c>
      <c r="S312">
        <v>29</v>
      </c>
      <c r="T312">
        <v>23</v>
      </c>
      <c r="U312">
        <v>25</v>
      </c>
      <c r="V312">
        <v>1</v>
      </c>
      <c r="W312">
        <v>0</v>
      </c>
      <c r="X312">
        <v>45</v>
      </c>
      <c r="Y312">
        <v>0</v>
      </c>
      <c r="Z312">
        <v>1</v>
      </c>
      <c r="AA312">
        <v>68</v>
      </c>
      <c r="AB312">
        <v>0</v>
      </c>
      <c r="AC312">
        <v>60</v>
      </c>
    </row>
    <row r="313" spans="1:29" hidden="1" x14ac:dyDescent="0.2">
      <c r="A313" t="s">
        <v>98</v>
      </c>
      <c r="B313" s="1">
        <v>42397</v>
      </c>
      <c r="C313" t="s">
        <v>30</v>
      </c>
      <c r="D313" t="s">
        <v>31</v>
      </c>
      <c r="E313" t="s">
        <v>32</v>
      </c>
      <c r="F313">
        <v>21</v>
      </c>
      <c r="G313">
        <v>21</v>
      </c>
      <c r="H313" s="1">
        <v>43038</v>
      </c>
      <c r="I313">
        <v>2.7</v>
      </c>
      <c r="J313">
        <v>125</v>
      </c>
      <c r="K313">
        <v>29</v>
      </c>
      <c r="L313">
        <v>4</v>
      </c>
      <c r="M313">
        <v>68</v>
      </c>
      <c r="N313">
        <v>63</v>
      </c>
      <c r="O313">
        <v>87</v>
      </c>
      <c r="P313">
        <v>97</v>
      </c>
      <c r="Q313">
        <v>89</v>
      </c>
      <c r="R313">
        <v>0</v>
      </c>
      <c r="S313">
        <v>47</v>
      </c>
      <c r="T313">
        <v>56</v>
      </c>
      <c r="U313">
        <v>31</v>
      </c>
      <c r="V313">
        <v>11</v>
      </c>
      <c r="W313">
        <v>0</v>
      </c>
      <c r="X313">
        <v>25</v>
      </c>
      <c r="Y313">
        <v>0</v>
      </c>
      <c r="Z313">
        <v>1</v>
      </c>
      <c r="AA313">
        <v>83</v>
      </c>
      <c r="AB313">
        <v>1</v>
      </c>
      <c r="AC313">
        <v>50</v>
      </c>
    </row>
    <row r="314" spans="1:29" hidden="1" x14ac:dyDescent="0.2">
      <c r="A314" t="s">
        <v>98</v>
      </c>
      <c r="B314" s="1">
        <v>42397</v>
      </c>
      <c r="C314" t="s">
        <v>30</v>
      </c>
      <c r="D314" t="s">
        <v>31</v>
      </c>
      <c r="E314" t="s">
        <v>32</v>
      </c>
      <c r="F314">
        <v>24</v>
      </c>
      <c r="G314">
        <v>24</v>
      </c>
      <c r="H314" s="1">
        <v>43139</v>
      </c>
      <c r="I314">
        <v>3.3</v>
      </c>
      <c r="J314">
        <v>209</v>
      </c>
      <c r="K314">
        <v>24</v>
      </c>
      <c r="L314">
        <v>5</v>
      </c>
      <c r="M314">
        <v>84</v>
      </c>
      <c r="N314">
        <v>81</v>
      </c>
      <c r="O314">
        <v>93</v>
      </c>
      <c r="P314">
        <v>99</v>
      </c>
      <c r="Q314">
        <v>96</v>
      </c>
      <c r="R314">
        <v>2</v>
      </c>
      <c r="S314">
        <v>66</v>
      </c>
      <c r="T314">
        <v>76</v>
      </c>
      <c r="U314">
        <v>59</v>
      </c>
      <c r="V314">
        <v>36</v>
      </c>
      <c r="W314">
        <v>1</v>
      </c>
      <c r="X314">
        <v>25</v>
      </c>
      <c r="Y314">
        <v>2</v>
      </c>
      <c r="Z314">
        <v>1</v>
      </c>
      <c r="AA314">
        <v>89</v>
      </c>
      <c r="AB314">
        <v>12</v>
      </c>
      <c r="AC314">
        <v>65</v>
      </c>
    </row>
    <row r="315" spans="1:29" hidden="1" x14ac:dyDescent="0.2">
      <c r="A315" t="s">
        <v>98</v>
      </c>
      <c r="B315" s="1">
        <v>42397</v>
      </c>
      <c r="C315" t="s">
        <v>30</v>
      </c>
      <c r="D315" t="s">
        <v>31</v>
      </c>
      <c r="E315" t="s">
        <v>32</v>
      </c>
      <c r="F315">
        <v>27</v>
      </c>
      <c r="G315">
        <v>27</v>
      </c>
      <c r="H315" s="1">
        <v>43220</v>
      </c>
      <c r="I315">
        <v>5.3</v>
      </c>
      <c r="J315">
        <v>308</v>
      </c>
      <c r="K315">
        <v>19</v>
      </c>
      <c r="L315">
        <v>5</v>
      </c>
      <c r="M315">
        <v>95</v>
      </c>
      <c r="N315">
        <v>90</v>
      </c>
      <c r="O315">
        <v>96</v>
      </c>
      <c r="P315">
        <v>99</v>
      </c>
      <c r="Q315">
        <v>96</v>
      </c>
      <c r="R315">
        <v>3</v>
      </c>
      <c r="S315">
        <v>80</v>
      </c>
      <c r="T315">
        <v>86</v>
      </c>
      <c r="U315">
        <v>73</v>
      </c>
      <c r="V315">
        <v>54</v>
      </c>
      <c r="W315">
        <v>3</v>
      </c>
      <c r="X315">
        <v>20</v>
      </c>
      <c r="Y315">
        <v>3</v>
      </c>
      <c r="Z315">
        <v>1</v>
      </c>
      <c r="AA315">
        <v>97</v>
      </c>
      <c r="AB315">
        <v>17</v>
      </c>
      <c r="AC315">
        <v>40</v>
      </c>
    </row>
    <row r="316" spans="1:29" hidden="1" x14ac:dyDescent="0.2">
      <c r="A316" t="s">
        <v>99</v>
      </c>
      <c r="B316" s="1">
        <v>42395</v>
      </c>
      <c r="C316" t="s">
        <v>30</v>
      </c>
      <c r="D316" t="s">
        <v>31</v>
      </c>
      <c r="E316" t="s">
        <v>32</v>
      </c>
      <c r="F316">
        <v>18</v>
      </c>
      <c r="G316">
        <v>18</v>
      </c>
      <c r="H316" s="1">
        <v>42949</v>
      </c>
      <c r="I316">
        <v>0</v>
      </c>
      <c r="J316">
        <v>37</v>
      </c>
      <c r="K316">
        <v>16</v>
      </c>
      <c r="L316">
        <v>2</v>
      </c>
      <c r="M316">
        <v>39</v>
      </c>
      <c r="N316">
        <v>46</v>
      </c>
      <c r="O316">
        <v>80</v>
      </c>
      <c r="P316">
        <v>96</v>
      </c>
      <c r="Q316">
        <v>78</v>
      </c>
      <c r="R316">
        <v>0</v>
      </c>
      <c r="S316">
        <v>29</v>
      </c>
      <c r="T316">
        <v>23</v>
      </c>
      <c r="U316">
        <v>25</v>
      </c>
      <c r="V316">
        <v>1</v>
      </c>
      <c r="W316">
        <v>0</v>
      </c>
      <c r="X316">
        <v>45</v>
      </c>
      <c r="Y316">
        <v>0</v>
      </c>
      <c r="Z316">
        <v>0</v>
      </c>
      <c r="AA316">
        <v>68</v>
      </c>
      <c r="AB316">
        <v>0</v>
      </c>
      <c r="AC316">
        <v>60</v>
      </c>
    </row>
    <row r="317" spans="1:29" hidden="1" x14ac:dyDescent="0.2">
      <c r="A317" t="s">
        <v>99</v>
      </c>
      <c r="B317" s="1">
        <v>42395</v>
      </c>
      <c r="C317" t="s">
        <v>30</v>
      </c>
      <c r="D317" t="s">
        <v>31</v>
      </c>
      <c r="E317" t="s">
        <v>32</v>
      </c>
      <c r="F317">
        <v>21</v>
      </c>
      <c r="G317">
        <v>21</v>
      </c>
      <c r="H317" s="1">
        <v>43042</v>
      </c>
      <c r="I317">
        <v>2.2999999999999998</v>
      </c>
      <c r="J317">
        <v>210</v>
      </c>
      <c r="K317">
        <v>48</v>
      </c>
      <c r="L317">
        <v>5</v>
      </c>
      <c r="M317">
        <v>68</v>
      </c>
      <c r="N317">
        <v>63</v>
      </c>
      <c r="O317">
        <v>87</v>
      </c>
      <c r="P317">
        <v>97</v>
      </c>
      <c r="Q317">
        <v>89</v>
      </c>
      <c r="R317">
        <v>1</v>
      </c>
      <c r="S317">
        <v>47</v>
      </c>
      <c r="T317">
        <v>56</v>
      </c>
      <c r="U317">
        <v>31</v>
      </c>
      <c r="V317">
        <v>11</v>
      </c>
      <c r="W317">
        <v>0</v>
      </c>
      <c r="X317">
        <v>25</v>
      </c>
      <c r="Y317">
        <v>1</v>
      </c>
      <c r="Z317">
        <v>1</v>
      </c>
      <c r="AA317">
        <v>83</v>
      </c>
      <c r="AB317">
        <v>0</v>
      </c>
      <c r="AC317">
        <v>25</v>
      </c>
    </row>
    <row r="318" spans="1:29" hidden="1" x14ac:dyDescent="0.2">
      <c r="A318" t="s">
        <v>99</v>
      </c>
      <c r="B318" s="1">
        <v>42395</v>
      </c>
      <c r="C318" t="s">
        <v>30</v>
      </c>
      <c r="D318" t="s">
        <v>31</v>
      </c>
      <c r="E318" t="s">
        <v>32</v>
      </c>
      <c r="F318">
        <v>24</v>
      </c>
      <c r="G318">
        <v>24</v>
      </c>
      <c r="H318" s="1">
        <v>43132</v>
      </c>
      <c r="I318">
        <v>2.2999999999999998</v>
      </c>
      <c r="J318">
        <v>351</v>
      </c>
      <c r="K318">
        <v>46</v>
      </c>
      <c r="L318">
        <v>5</v>
      </c>
      <c r="M318">
        <v>84</v>
      </c>
      <c r="N318">
        <v>81</v>
      </c>
      <c r="O318">
        <v>93</v>
      </c>
      <c r="P318">
        <v>99</v>
      </c>
      <c r="Q318">
        <v>96</v>
      </c>
      <c r="R318">
        <v>3</v>
      </c>
      <c r="S318">
        <v>66</v>
      </c>
      <c r="T318">
        <v>76</v>
      </c>
      <c r="U318">
        <v>59</v>
      </c>
      <c r="V318">
        <v>36</v>
      </c>
      <c r="W318">
        <v>4</v>
      </c>
      <c r="X318">
        <v>50</v>
      </c>
      <c r="Y318">
        <v>1</v>
      </c>
      <c r="Z318">
        <v>1</v>
      </c>
      <c r="AA318">
        <v>89</v>
      </c>
      <c r="AB318">
        <v>2</v>
      </c>
      <c r="AC318">
        <v>25</v>
      </c>
    </row>
    <row r="319" spans="1:29" hidden="1" x14ac:dyDescent="0.2">
      <c r="A319" t="s">
        <v>99</v>
      </c>
      <c r="B319" s="1">
        <v>42395</v>
      </c>
      <c r="C319" t="s">
        <v>30</v>
      </c>
      <c r="D319" t="s">
        <v>31</v>
      </c>
      <c r="E319" t="s">
        <v>32</v>
      </c>
      <c r="F319">
        <v>27</v>
      </c>
      <c r="G319">
        <v>27</v>
      </c>
      <c r="H319" s="1">
        <v>43224</v>
      </c>
      <c r="I319">
        <v>3.7</v>
      </c>
      <c r="J319">
        <v>550</v>
      </c>
      <c r="K319">
        <v>62</v>
      </c>
      <c r="L319">
        <v>5</v>
      </c>
      <c r="M319">
        <v>95</v>
      </c>
      <c r="N319">
        <v>90</v>
      </c>
      <c r="O319">
        <v>96</v>
      </c>
      <c r="P319">
        <v>99</v>
      </c>
      <c r="Q319">
        <v>96</v>
      </c>
      <c r="R319">
        <v>3</v>
      </c>
      <c r="S319">
        <v>80</v>
      </c>
      <c r="T319">
        <v>86</v>
      </c>
      <c r="U319">
        <v>73</v>
      </c>
      <c r="V319">
        <v>54</v>
      </c>
      <c r="W319">
        <v>4</v>
      </c>
      <c r="X319">
        <v>30</v>
      </c>
      <c r="Y319">
        <v>1</v>
      </c>
      <c r="Z319">
        <v>1</v>
      </c>
      <c r="AA319">
        <v>97</v>
      </c>
      <c r="AB319">
        <v>2</v>
      </c>
      <c r="AC319">
        <v>10</v>
      </c>
    </row>
    <row r="320" spans="1:29" hidden="1" x14ac:dyDescent="0.2">
      <c r="A320" t="s">
        <v>100</v>
      </c>
      <c r="B320" s="1">
        <v>42401</v>
      </c>
      <c r="C320" t="s">
        <v>30</v>
      </c>
      <c r="D320" t="s">
        <v>31</v>
      </c>
      <c r="E320" t="s">
        <v>32</v>
      </c>
      <c r="F320">
        <v>18</v>
      </c>
      <c r="G320">
        <v>18</v>
      </c>
      <c r="H320" s="1">
        <v>42951</v>
      </c>
      <c r="I320">
        <v>0</v>
      </c>
      <c r="J320">
        <v>25</v>
      </c>
      <c r="K320">
        <v>9</v>
      </c>
      <c r="L320">
        <v>3</v>
      </c>
      <c r="M320">
        <v>39</v>
      </c>
      <c r="N320">
        <v>46</v>
      </c>
      <c r="O320">
        <v>80</v>
      </c>
      <c r="P320">
        <v>96</v>
      </c>
      <c r="Q320">
        <v>78</v>
      </c>
      <c r="R320">
        <v>0</v>
      </c>
      <c r="S320">
        <v>29</v>
      </c>
      <c r="T320">
        <v>23</v>
      </c>
      <c r="U320">
        <v>25</v>
      </c>
      <c r="V320">
        <v>1</v>
      </c>
      <c r="W320">
        <v>0</v>
      </c>
      <c r="X320">
        <v>45</v>
      </c>
      <c r="Y320">
        <v>0</v>
      </c>
      <c r="Z320">
        <v>0</v>
      </c>
      <c r="AA320">
        <v>68</v>
      </c>
      <c r="AB320">
        <v>0</v>
      </c>
      <c r="AC320">
        <v>60</v>
      </c>
    </row>
    <row r="321" spans="1:29" hidden="1" x14ac:dyDescent="0.2">
      <c r="A321" t="s">
        <v>100</v>
      </c>
      <c r="B321" s="1">
        <v>42401</v>
      </c>
      <c r="C321" t="s">
        <v>30</v>
      </c>
      <c r="D321" t="s">
        <v>31</v>
      </c>
      <c r="E321" t="s">
        <v>32</v>
      </c>
      <c r="F321">
        <v>21</v>
      </c>
      <c r="G321">
        <v>21</v>
      </c>
      <c r="H321" s="1">
        <v>43044</v>
      </c>
      <c r="I321">
        <v>2</v>
      </c>
      <c r="J321">
        <v>176</v>
      </c>
      <c r="K321">
        <v>40</v>
      </c>
      <c r="L321">
        <v>4</v>
      </c>
      <c r="M321">
        <v>68</v>
      </c>
      <c r="N321">
        <v>63</v>
      </c>
      <c r="O321">
        <v>87</v>
      </c>
      <c r="P321">
        <v>97</v>
      </c>
      <c r="Q321">
        <v>89</v>
      </c>
      <c r="R321">
        <v>1</v>
      </c>
      <c r="S321">
        <v>47</v>
      </c>
      <c r="T321">
        <v>56</v>
      </c>
      <c r="U321">
        <v>31</v>
      </c>
      <c r="V321">
        <v>11</v>
      </c>
      <c r="W321">
        <v>0</v>
      </c>
      <c r="X321">
        <v>25</v>
      </c>
      <c r="Y321">
        <v>2</v>
      </c>
      <c r="Z321">
        <v>1</v>
      </c>
      <c r="AA321">
        <v>83</v>
      </c>
      <c r="AB321">
        <v>0</v>
      </c>
      <c r="AC321">
        <v>25</v>
      </c>
    </row>
    <row r="322" spans="1:29" hidden="1" x14ac:dyDescent="0.2">
      <c r="A322" t="s">
        <v>100</v>
      </c>
      <c r="B322" s="1">
        <v>42401</v>
      </c>
      <c r="C322" t="s">
        <v>30</v>
      </c>
      <c r="D322" t="s">
        <v>31</v>
      </c>
      <c r="E322" t="s">
        <v>32</v>
      </c>
      <c r="F322">
        <v>24</v>
      </c>
      <c r="G322">
        <v>24</v>
      </c>
      <c r="H322" s="1">
        <v>43132</v>
      </c>
      <c r="I322">
        <v>2</v>
      </c>
      <c r="J322">
        <v>360</v>
      </c>
      <c r="K322">
        <v>48</v>
      </c>
      <c r="L322">
        <v>4</v>
      </c>
      <c r="M322">
        <v>84</v>
      </c>
      <c r="N322">
        <v>81</v>
      </c>
      <c r="O322">
        <v>93</v>
      </c>
      <c r="P322">
        <v>99</v>
      </c>
      <c r="Q322">
        <v>96</v>
      </c>
      <c r="R322">
        <v>2</v>
      </c>
      <c r="S322">
        <v>66</v>
      </c>
      <c r="T322">
        <v>76</v>
      </c>
      <c r="U322">
        <v>59</v>
      </c>
      <c r="V322">
        <v>36</v>
      </c>
      <c r="W322">
        <v>3</v>
      </c>
      <c r="X322">
        <v>40</v>
      </c>
      <c r="Y322">
        <v>2</v>
      </c>
      <c r="Z322">
        <v>1</v>
      </c>
      <c r="AA322">
        <v>89</v>
      </c>
      <c r="AB322">
        <v>5</v>
      </c>
      <c r="AC322">
        <v>40</v>
      </c>
    </row>
    <row r="323" spans="1:29" hidden="1" x14ac:dyDescent="0.2">
      <c r="A323" t="s">
        <v>100</v>
      </c>
      <c r="B323" s="1">
        <v>42401</v>
      </c>
      <c r="C323" t="s">
        <v>30</v>
      </c>
      <c r="D323" t="s">
        <v>31</v>
      </c>
      <c r="E323" t="s">
        <v>32</v>
      </c>
      <c r="F323">
        <v>27</v>
      </c>
      <c r="G323">
        <v>27</v>
      </c>
      <c r="H323" s="1">
        <v>43224</v>
      </c>
      <c r="I323">
        <v>5</v>
      </c>
      <c r="J323">
        <v>482</v>
      </c>
      <c r="K323">
        <v>43</v>
      </c>
      <c r="L323">
        <v>5</v>
      </c>
      <c r="M323">
        <v>95</v>
      </c>
      <c r="N323">
        <v>90</v>
      </c>
      <c r="O323">
        <v>96</v>
      </c>
      <c r="P323">
        <v>99</v>
      </c>
      <c r="Q323">
        <v>96</v>
      </c>
      <c r="R323">
        <v>4</v>
      </c>
      <c r="S323">
        <v>80</v>
      </c>
      <c r="T323">
        <v>86</v>
      </c>
      <c r="U323">
        <v>73</v>
      </c>
      <c r="V323">
        <v>54</v>
      </c>
      <c r="W323">
        <v>8</v>
      </c>
      <c r="X323">
        <v>44</v>
      </c>
      <c r="Y323">
        <v>2</v>
      </c>
      <c r="Z323">
        <v>1</v>
      </c>
      <c r="AA323">
        <v>97</v>
      </c>
      <c r="AB323">
        <v>14</v>
      </c>
      <c r="AC323">
        <v>33</v>
      </c>
    </row>
    <row r="324" spans="1:29" hidden="1" x14ac:dyDescent="0.2">
      <c r="A324" t="s">
        <v>101</v>
      </c>
      <c r="B324" s="1">
        <v>42417</v>
      </c>
      <c r="C324" t="s">
        <v>35</v>
      </c>
      <c r="D324" t="s">
        <v>31</v>
      </c>
      <c r="E324" t="s">
        <v>32</v>
      </c>
      <c r="F324">
        <v>18</v>
      </c>
      <c r="G324">
        <v>18</v>
      </c>
      <c r="H324" s="1">
        <v>42969</v>
      </c>
      <c r="I324">
        <v>0</v>
      </c>
      <c r="J324">
        <v>13</v>
      </c>
      <c r="K324">
        <v>5</v>
      </c>
      <c r="L324">
        <v>2</v>
      </c>
      <c r="M324">
        <v>39</v>
      </c>
      <c r="N324">
        <v>46</v>
      </c>
      <c r="O324">
        <v>80</v>
      </c>
      <c r="P324">
        <v>96</v>
      </c>
      <c r="Q324">
        <v>78</v>
      </c>
      <c r="R324">
        <v>0</v>
      </c>
      <c r="S324">
        <v>29</v>
      </c>
      <c r="T324">
        <v>23</v>
      </c>
      <c r="U324">
        <v>25</v>
      </c>
      <c r="V324">
        <v>1</v>
      </c>
      <c r="W324">
        <v>0</v>
      </c>
      <c r="X324">
        <v>45</v>
      </c>
      <c r="Y324">
        <v>0</v>
      </c>
      <c r="Z324">
        <v>0</v>
      </c>
      <c r="AA324">
        <v>49</v>
      </c>
      <c r="AB324">
        <v>0</v>
      </c>
      <c r="AC324">
        <v>75</v>
      </c>
    </row>
    <row r="325" spans="1:29" hidden="1" x14ac:dyDescent="0.2">
      <c r="A325" t="s">
        <v>101</v>
      </c>
      <c r="B325" s="1">
        <v>42417</v>
      </c>
      <c r="C325" t="s">
        <v>35</v>
      </c>
      <c r="D325" t="s">
        <v>31</v>
      </c>
      <c r="E325" t="s">
        <v>32</v>
      </c>
      <c r="F325">
        <v>21</v>
      </c>
      <c r="G325">
        <v>21</v>
      </c>
      <c r="H325" s="1">
        <v>43056</v>
      </c>
      <c r="I325">
        <v>0</v>
      </c>
      <c r="J325">
        <v>46</v>
      </c>
      <c r="K325">
        <v>13</v>
      </c>
      <c r="L325">
        <v>5</v>
      </c>
      <c r="M325">
        <v>68</v>
      </c>
      <c r="N325">
        <v>63</v>
      </c>
      <c r="O325">
        <v>87</v>
      </c>
      <c r="P325">
        <v>97</v>
      </c>
      <c r="Q325">
        <v>89</v>
      </c>
      <c r="R325">
        <v>0</v>
      </c>
      <c r="S325">
        <v>47</v>
      </c>
      <c r="T325">
        <v>56</v>
      </c>
      <c r="U325">
        <v>31</v>
      </c>
      <c r="V325">
        <v>11</v>
      </c>
      <c r="W325">
        <v>0</v>
      </c>
      <c r="X325">
        <v>25</v>
      </c>
      <c r="Y325">
        <v>0</v>
      </c>
      <c r="Z325">
        <v>0</v>
      </c>
      <c r="AA325">
        <v>72</v>
      </c>
      <c r="AB325">
        <v>0</v>
      </c>
      <c r="AC325">
        <v>40</v>
      </c>
    </row>
    <row r="326" spans="1:29" hidden="1" x14ac:dyDescent="0.2">
      <c r="A326" t="s">
        <v>101</v>
      </c>
      <c r="B326" s="1">
        <v>42417</v>
      </c>
      <c r="C326" t="s">
        <v>35</v>
      </c>
      <c r="D326" t="s">
        <v>31</v>
      </c>
      <c r="E326" t="s">
        <v>32</v>
      </c>
      <c r="F326">
        <v>24</v>
      </c>
      <c r="G326">
        <v>24</v>
      </c>
      <c r="H326" s="1">
        <v>43152</v>
      </c>
      <c r="I326">
        <v>2</v>
      </c>
      <c r="J326">
        <v>647</v>
      </c>
      <c r="K326">
        <v>99</v>
      </c>
      <c r="L326">
        <v>5</v>
      </c>
      <c r="M326">
        <v>84</v>
      </c>
      <c r="N326">
        <v>81</v>
      </c>
      <c r="O326">
        <v>93</v>
      </c>
      <c r="P326">
        <v>99</v>
      </c>
      <c r="Q326">
        <v>96</v>
      </c>
      <c r="R326">
        <v>2</v>
      </c>
      <c r="S326">
        <v>66</v>
      </c>
      <c r="T326">
        <v>76</v>
      </c>
      <c r="U326">
        <v>59</v>
      </c>
      <c r="V326">
        <v>36</v>
      </c>
      <c r="W326">
        <v>3</v>
      </c>
      <c r="X326">
        <v>40</v>
      </c>
      <c r="Y326">
        <v>0</v>
      </c>
      <c r="Z326">
        <v>1</v>
      </c>
      <c r="AA326">
        <v>83</v>
      </c>
      <c r="AB326">
        <v>4</v>
      </c>
      <c r="AC326">
        <v>53</v>
      </c>
    </row>
    <row r="327" spans="1:29" hidden="1" x14ac:dyDescent="0.2">
      <c r="A327" t="s">
        <v>101</v>
      </c>
      <c r="B327" s="1">
        <v>42417</v>
      </c>
      <c r="C327" t="s">
        <v>35</v>
      </c>
      <c r="D327" t="s">
        <v>31</v>
      </c>
      <c r="E327" t="s">
        <v>32</v>
      </c>
      <c r="F327">
        <v>27</v>
      </c>
      <c r="G327">
        <v>27</v>
      </c>
      <c r="H327" s="1">
        <v>43237</v>
      </c>
      <c r="I327">
        <v>6.3</v>
      </c>
      <c r="J327">
        <v>680</v>
      </c>
      <c r="K327">
        <v>99</v>
      </c>
      <c r="L327">
        <v>5</v>
      </c>
      <c r="M327">
        <v>95</v>
      </c>
      <c r="N327">
        <v>90</v>
      </c>
      <c r="O327">
        <v>96</v>
      </c>
      <c r="P327">
        <v>99</v>
      </c>
      <c r="Q327">
        <v>96</v>
      </c>
      <c r="R327">
        <v>4</v>
      </c>
      <c r="S327">
        <v>80</v>
      </c>
      <c r="T327">
        <v>86</v>
      </c>
      <c r="U327">
        <v>73</v>
      </c>
      <c r="V327">
        <v>54</v>
      </c>
      <c r="W327">
        <v>13</v>
      </c>
      <c r="X327">
        <v>70</v>
      </c>
      <c r="Y327">
        <v>19</v>
      </c>
      <c r="Z327">
        <v>1</v>
      </c>
      <c r="AA327">
        <v>93</v>
      </c>
      <c r="AB327">
        <v>11</v>
      </c>
      <c r="AC327">
        <v>48</v>
      </c>
    </row>
    <row r="328" spans="1:29" hidden="1" x14ac:dyDescent="0.2">
      <c r="A328" t="s">
        <v>102</v>
      </c>
      <c r="B328" s="1">
        <v>42180</v>
      </c>
      <c r="C328" t="s">
        <v>35</v>
      </c>
      <c r="D328" t="s">
        <v>31</v>
      </c>
      <c r="E328" t="s">
        <v>32</v>
      </c>
      <c r="F328">
        <v>18</v>
      </c>
      <c r="G328">
        <v>18</v>
      </c>
      <c r="H328" s="1">
        <v>42744</v>
      </c>
      <c r="I328">
        <v>0</v>
      </c>
      <c r="J328">
        <v>147</v>
      </c>
      <c r="K328">
        <v>73</v>
      </c>
      <c r="L328">
        <v>5</v>
      </c>
      <c r="M328">
        <v>39</v>
      </c>
      <c r="N328">
        <v>46</v>
      </c>
      <c r="O328">
        <v>80</v>
      </c>
      <c r="P328">
        <v>96</v>
      </c>
      <c r="Q328">
        <v>78</v>
      </c>
      <c r="R328">
        <v>1</v>
      </c>
      <c r="S328">
        <v>29</v>
      </c>
      <c r="T328">
        <v>23</v>
      </c>
      <c r="U328">
        <v>25</v>
      </c>
      <c r="V328">
        <v>1</v>
      </c>
      <c r="W328">
        <v>2</v>
      </c>
      <c r="X328">
        <v>80</v>
      </c>
      <c r="Y328">
        <v>0</v>
      </c>
      <c r="Z328">
        <v>0</v>
      </c>
      <c r="AA328">
        <v>49</v>
      </c>
      <c r="AB328">
        <v>0</v>
      </c>
      <c r="AC328">
        <v>75</v>
      </c>
    </row>
    <row r="329" spans="1:29" hidden="1" x14ac:dyDescent="0.2">
      <c r="A329" t="s">
        <v>102</v>
      </c>
      <c r="B329" s="1">
        <v>42180</v>
      </c>
      <c r="C329" t="s">
        <v>35</v>
      </c>
      <c r="D329" t="s">
        <v>31</v>
      </c>
      <c r="E329" t="s">
        <v>32</v>
      </c>
      <c r="F329">
        <v>21</v>
      </c>
      <c r="G329">
        <v>21</v>
      </c>
      <c r="H329" s="1">
        <v>42822</v>
      </c>
      <c r="I329">
        <v>5</v>
      </c>
      <c r="J329">
        <v>363</v>
      </c>
      <c r="K329">
        <v>89</v>
      </c>
      <c r="L329">
        <v>5</v>
      </c>
      <c r="M329">
        <v>68</v>
      </c>
      <c r="N329">
        <v>63</v>
      </c>
      <c r="O329">
        <v>87</v>
      </c>
      <c r="P329">
        <v>97</v>
      </c>
      <c r="Q329">
        <v>89</v>
      </c>
      <c r="R329">
        <v>3</v>
      </c>
      <c r="S329">
        <v>47</v>
      </c>
      <c r="T329">
        <v>56</v>
      </c>
      <c r="U329">
        <v>31</v>
      </c>
      <c r="V329">
        <v>11</v>
      </c>
      <c r="W329">
        <v>3</v>
      </c>
      <c r="X329">
        <v>65</v>
      </c>
      <c r="Y329">
        <v>0</v>
      </c>
      <c r="Z329">
        <v>1</v>
      </c>
      <c r="AA329">
        <v>72</v>
      </c>
      <c r="AB329">
        <v>6</v>
      </c>
      <c r="AC329">
        <v>90</v>
      </c>
    </row>
    <row r="330" spans="1:29" hidden="1" x14ac:dyDescent="0.2">
      <c r="A330" t="s">
        <v>102</v>
      </c>
      <c r="B330" s="1">
        <v>42180</v>
      </c>
      <c r="C330" t="s">
        <v>35</v>
      </c>
      <c r="D330" t="s">
        <v>31</v>
      </c>
      <c r="E330" t="s">
        <v>32</v>
      </c>
      <c r="F330">
        <v>24</v>
      </c>
      <c r="G330">
        <v>24</v>
      </c>
      <c r="H330" s="1">
        <v>42915</v>
      </c>
      <c r="I330">
        <v>7</v>
      </c>
      <c r="J330">
        <v>549</v>
      </c>
      <c r="K330">
        <v>94</v>
      </c>
      <c r="L330">
        <v>5</v>
      </c>
      <c r="M330">
        <v>84</v>
      </c>
      <c r="N330">
        <v>81</v>
      </c>
      <c r="O330">
        <v>93</v>
      </c>
      <c r="P330">
        <v>99</v>
      </c>
      <c r="Q330">
        <v>96</v>
      </c>
      <c r="R330">
        <v>4</v>
      </c>
      <c r="S330">
        <v>66</v>
      </c>
      <c r="T330">
        <v>76</v>
      </c>
      <c r="U330">
        <v>59</v>
      </c>
      <c r="V330">
        <v>36</v>
      </c>
      <c r="W330">
        <v>17</v>
      </c>
      <c r="X330">
        <v>94</v>
      </c>
      <c r="Y330">
        <v>4</v>
      </c>
      <c r="Z330">
        <v>1</v>
      </c>
      <c r="AA330">
        <v>83</v>
      </c>
      <c r="AB330">
        <v>24</v>
      </c>
      <c r="AC330">
        <v>93</v>
      </c>
    </row>
    <row r="331" spans="1:29" hidden="1" x14ac:dyDescent="0.2">
      <c r="A331" t="s">
        <v>102</v>
      </c>
      <c r="B331" s="1">
        <v>42180</v>
      </c>
      <c r="C331" t="s">
        <v>35</v>
      </c>
      <c r="D331" t="s">
        <v>31</v>
      </c>
      <c r="E331" t="s">
        <v>32</v>
      </c>
      <c r="F331">
        <v>27</v>
      </c>
      <c r="G331">
        <v>27</v>
      </c>
      <c r="H331" s="1">
        <v>43007</v>
      </c>
      <c r="I331">
        <v>10.7</v>
      </c>
      <c r="J331">
        <v>623</v>
      </c>
      <c r="K331">
        <v>93</v>
      </c>
      <c r="L331">
        <v>5</v>
      </c>
      <c r="M331">
        <v>95</v>
      </c>
      <c r="N331">
        <v>90</v>
      </c>
      <c r="O331">
        <v>96</v>
      </c>
      <c r="P331">
        <v>99</v>
      </c>
      <c r="Q331">
        <v>96</v>
      </c>
      <c r="R331">
        <v>4</v>
      </c>
      <c r="S331">
        <v>80</v>
      </c>
      <c r="T331">
        <v>86</v>
      </c>
      <c r="U331">
        <v>73</v>
      </c>
      <c r="V331">
        <v>54</v>
      </c>
      <c r="W331">
        <v>22</v>
      </c>
      <c r="X331">
        <v>95</v>
      </c>
      <c r="Y331">
        <v>3</v>
      </c>
      <c r="Z331">
        <v>1</v>
      </c>
      <c r="AA331">
        <v>93</v>
      </c>
      <c r="AB331">
        <v>37</v>
      </c>
      <c r="AC331">
        <v>99</v>
      </c>
    </row>
    <row r="332" spans="1:29" x14ac:dyDescent="0.2">
      <c r="A332" t="s">
        <v>102</v>
      </c>
      <c r="B332" s="1">
        <v>42180</v>
      </c>
      <c r="C332" t="s">
        <v>35</v>
      </c>
      <c r="D332" t="s">
        <v>31</v>
      </c>
      <c r="E332" t="s">
        <v>32</v>
      </c>
      <c r="F332">
        <v>30</v>
      </c>
      <c r="G332">
        <v>30</v>
      </c>
      <c r="H332" s="1">
        <v>43100</v>
      </c>
      <c r="I332">
        <v>8.6999999999999993</v>
      </c>
      <c r="J332">
        <v>667</v>
      </c>
      <c r="K332">
        <v>95</v>
      </c>
      <c r="L332">
        <v>5</v>
      </c>
      <c r="M332">
        <v>97</v>
      </c>
      <c r="N332">
        <v>94</v>
      </c>
      <c r="O332">
        <v>98</v>
      </c>
      <c r="P332">
        <v>99</v>
      </c>
      <c r="Q332">
        <v>99</v>
      </c>
      <c r="R332">
        <v>4</v>
      </c>
      <c r="S332">
        <v>96</v>
      </c>
      <c r="T332">
        <v>94</v>
      </c>
      <c r="U332">
        <v>94</v>
      </c>
      <c r="V332">
        <v>78</v>
      </c>
      <c r="W332">
        <v>23</v>
      </c>
      <c r="X332">
        <v>88</v>
      </c>
      <c r="Y332">
        <v>2</v>
      </c>
      <c r="Z332">
        <v>1</v>
      </c>
      <c r="AA332">
        <v>99</v>
      </c>
      <c r="AB332">
        <v>37</v>
      </c>
      <c r="AC332">
        <v>99</v>
      </c>
    </row>
    <row r="333" spans="1:29" hidden="1" x14ac:dyDescent="0.2">
      <c r="A333" t="s">
        <v>103</v>
      </c>
      <c r="B333" s="1">
        <v>42178</v>
      </c>
      <c r="C333" t="s">
        <v>35</v>
      </c>
      <c r="D333" t="s">
        <v>31</v>
      </c>
      <c r="E333" t="s">
        <v>32</v>
      </c>
      <c r="F333">
        <v>18</v>
      </c>
      <c r="G333">
        <v>18</v>
      </c>
      <c r="H333" s="1">
        <v>42734</v>
      </c>
      <c r="I333">
        <v>0</v>
      </c>
      <c r="J333">
        <v>62</v>
      </c>
      <c r="K333">
        <v>46</v>
      </c>
      <c r="L333">
        <v>4</v>
      </c>
      <c r="M333">
        <v>39</v>
      </c>
      <c r="N333">
        <v>46</v>
      </c>
      <c r="O333">
        <v>80</v>
      </c>
      <c r="P333">
        <v>96</v>
      </c>
      <c r="Q333">
        <v>78</v>
      </c>
      <c r="R333">
        <v>0</v>
      </c>
      <c r="S333">
        <v>29</v>
      </c>
      <c r="T333">
        <v>23</v>
      </c>
      <c r="U333">
        <v>25</v>
      </c>
      <c r="V333">
        <v>1</v>
      </c>
      <c r="W333">
        <v>2</v>
      </c>
      <c r="X333">
        <v>80</v>
      </c>
      <c r="Y333">
        <v>0</v>
      </c>
      <c r="Z333">
        <v>0</v>
      </c>
      <c r="AA333">
        <v>49</v>
      </c>
      <c r="AB333">
        <v>0</v>
      </c>
      <c r="AC333">
        <v>75</v>
      </c>
    </row>
    <row r="334" spans="1:29" hidden="1" x14ac:dyDescent="0.2">
      <c r="A334" t="s">
        <v>103</v>
      </c>
      <c r="B334" s="1">
        <v>42178</v>
      </c>
      <c r="C334" t="s">
        <v>35</v>
      </c>
      <c r="D334" t="s">
        <v>31</v>
      </c>
      <c r="E334" t="s">
        <v>32</v>
      </c>
      <c r="F334">
        <v>21</v>
      </c>
      <c r="G334">
        <v>21</v>
      </c>
      <c r="H334" s="1">
        <v>42822</v>
      </c>
      <c r="I334">
        <v>2</v>
      </c>
      <c r="J334">
        <v>160</v>
      </c>
      <c r="K334">
        <v>52</v>
      </c>
      <c r="L334">
        <v>5</v>
      </c>
      <c r="M334">
        <v>68</v>
      </c>
      <c r="N334">
        <v>63</v>
      </c>
      <c r="O334">
        <v>87</v>
      </c>
      <c r="P334">
        <v>97</v>
      </c>
      <c r="Q334">
        <v>89</v>
      </c>
      <c r="R334">
        <v>1</v>
      </c>
      <c r="S334">
        <v>47</v>
      </c>
      <c r="T334">
        <v>56</v>
      </c>
      <c r="U334">
        <v>31</v>
      </c>
      <c r="V334">
        <v>11</v>
      </c>
      <c r="W334">
        <v>2</v>
      </c>
      <c r="X334">
        <v>60</v>
      </c>
      <c r="Y334">
        <v>0</v>
      </c>
      <c r="Z334">
        <v>1</v>
      </c>
      <c r="AA334">
        <v>72</v>
      </c>
      <c r="AB334">
        <v>1</v>
      </c>
      <c r="AC334">
        <v>60</v>
      </c>
    </row>
    <row r="335" spans="1:29" hidden="1" x14ac:dyDescent="0.2">
      <c r="A335" t="s">
        <v>103</v>
      </c>
      <c r="B335" s="1">
        <v>42178</v>
      </c>
      <c r="C335" t="s">
        <v>35</v>
      </c>
      <c r="D335" t="s">
        <v>31</v>
      </c>
      <c r="E335" t="s">
        <v>32</v>
      </c>
      <c r="F335">
        <v>24</v>
      </c>
      <c r="G335">
        <v>24</v>
      </c>
      <c r="H335" s="1">
        <v>42913</v>
      </c>
      <c r="I335">
        <v>2.7</v>
      </c>
      <c r="J335">
        <v>296</v>
      </c>
      <c r="K335">
        <v>54</v>
      </c>
      <c r="L335">
        <v>5</v>
      </c>
      <c r="M335">
        <v>84</v>
      </c>
      <c r="N335">
        <v>81</v>
      </c>
      <c r="O335">
        <v>93</v>
      </c>
      <c r="P335">
        <v>99</v>
      </c>
      <c r="Q335">
        <v>96</v>
      </c>
      <c r="R335">
        <v>3</v>
      </c>
      <c r="S335">
        <v>66</v>
      </c>
      <c r="T335">
        <v>76</v>
      </c>
      <c r="U335">
        <v>59</v>
      </c>
      <c r="V335">
        <v>36</v>
      </c>
      <c r="W335">
        <v>4</v>
      </c>
      <c r="X335">
        <v>50</v>
      </c>
      <c r="Y335">
        <v>0</v>
      </c>
      <c r="Z335">
        <v>1</v>
      </c>
      <c r="AA335">
        <v>83</v>
      </c>
      <c r="AB335">
        <v>3</v>
      </c>
      <c r="AC335">
        <v>50</v>
      </c>
    </row>
    <row r="336" spans="1:29" hidden="1" x14ac:dyDescent="0.2">
      <c r="A336" t="s">
        <v>103</v>
      </c>
      <c r="B336" s="1">
        <v>42178</v>
      </c>
      <c r="C336" t="s">
        <v>35</v>
      </c>
      <c r="D336" t="s">
        <v>31</v>
      </c>
      <c r="E336" t="s">
        <v>32</v>
      </c>
      <c r="F336">
        <v>27</v>
      </c>
      <c r="G336">
        <v>27</v>
      </c>
      <c r="H336" s="1">
        <v>43004</v>
      </c>
      <c r="I336">
        <v>10</v>
      </c>
      <c r="J336">
        <v>480</v>
      </c>
      <c r="K336">
        <v>66</v>
      </c>
      <c r="L336">
        <v>5</v>
      </c>
      <c r="M336">
        <v>95</v>
      </c>
      <c r="N336">
        <v>90</v>
      </c>
      <c r="O336">
        <v>96</v>
      </c>
      <c r="P336">
        <v>99</v>
      </c>
      <c r="Q336">
        <v>96</v>
      </c>
      <c r="R336">
        <v>4</v>
      </c>
      <c r="S336">
        <v>80</v>
      </c>
      <c r="T336">
        <v>86</v>
      </c>
      <c r="U336">
        <v>73</v>
      </c>
      <c r="V336">
        <v>54</v>
      </c>
      <c r="W336">
        <v>13</v>
      </c>
      <c r="X336">
        <v>70</v>
      </c>
      <c r="Y336">
        <v>0</v>
      </c>
      <c r="Z336">
        <v>1</v>
      </c>
      <c r="AA336">
        <v>93</v>
      </c>
      <c r="AB336">
        <v>28</v>
      </c>
      <c r="AC336">
        <v>80</v>
      </c>
    </row>
    <row r="337" spans="1:31" x14ac:dyDescent="0.2">
      <c r="A337" t="s">
        <v>103</v>
      </c>
      <c r="B337" s="1">
        <v>42178</v>
      </c>
      <c r="C337" t="s">
        <v>35</v>
      </c>
      <c r="D337" t="s">
        <v>31</v>
      </c>
      <c r="E337" t="s">
        <v>32</v>
      </c>
      <c r="F337">
        <v>30</v>
      </c>
      <c r="G337">
        <v>30</v>
      </c>
      <c r="H337" s="1">
        <v>43102</v>
      </c>
      <c r="I337">
        <v>9</v>
      </c>
      <c r="J337">
        <v>548</v>
      </c>
      <c r="K337">
        <v>53</v>
      </c>
      <c r="L337">
        <v>5</v>
      </c>
      <c r="M337">
        <v>97</v>
      </c>
      <c r="N337">
        <v>94</v>
      </c>
      <c r="O337">
        <v>98</v>
      </c>
      <c r="P337">
        <v>99</v>
      </c>
      <c r="Q337">
        <v>99</v>
      </c>
      <c r="R337">
        <v>4</v>
      </c>
      <c r="S337">
        <v>96</v>
      </c>
      <c r="T337">
        <v>94</v>
      </c>
      <c r="U337">
        <v>94</v>
      </c>
      <c r="V337">
        <v>78</v>
      </c>
      <c r="W337">
        <v>15</v>
      </c>
      <c r="X337">
        <v>55</v>
      </c>
      <c r="Y337">
        <v>1</v>
      </c>
      <c r="Z337">
        <v>1</v>
      </c>
      <c r="AA337">
        <v>99</v>
      </c>
      <c r="AB337">
        <v>31</v>
      </c>
      <c r="AC337">
        <v>63</v>
      </c>
    </row>
    <row r="338" spans="1:31" hidden="1" x14ac:dyDescent="0.2">
      <c r="A338" t="s">
        <v>104</v>
      </c>
      <c r="B338" s="1">
        <v>42188</v>
      </c>
      <c r="C338" t="s">
        <v>30</v>
      </c>
      <c r="D338" t="s">
        <v>31</v>
      </c>
      <c r="E338" t="s">
        <v>32</v>
      </c>
      <c r="F338">
        <v>18</v>
      </c>
      <c r="G338">
        <v>18</v>
      </c>
      <c r="H338" s="1">
        <v>42744</v>
      </c>
      <c r="I338">
        <v>2.5</v>
      </c>
      <c r="J338">
        <v>27</v>
      </c>
      <c r="K338">
        <v>10</v>
      </c>
      <c r="L338">
        <v>3</v>
      </c>
      <c r="M338">
        <v>39</v>
      </c>
      <c r="N338">
        <v>46</v>
      </c>
      <c r="O338">
        <v>80</v>
      </c>
      <c r="P338">
        <v>96</v>
      </c>
      <c r="Q338">
        <v>78</v>
      </c>
      <c r="R338">
        <v>0</v>
      </c>
      <c r="S338">
        <v>29</v>
      </c>
      <c r="T338">
        <v>23</v>
      </c>
      <c r="U338">
        <v>25</v>
      </c>
      <c r="V338">
        <v>1</v>
      </c>
      <c r="W338">
        <v>0</v>
      </c>
      <c r="X338">
        <v>45</v>
      </c>
      <c r="Y338">
        <v>0</v>
      </c>
      <c r="Z338">
        <v>1</v>
      </c>
      <c r="AA338">
        <v>68</v>
      </c>
      <c r="AB338">
        <v>1</v>
      </c>
      <c r="AC338">
        <v>75</v>
      </c>
    </row>
    <row r="339" spans="1:31" hidden="1" x14ac:dyDescent="0.2">
      <c r="A339" t="s">
        <v>104</v>
      </c>
      <c r="B339" s="1">
        <v>42188</v>
      </c>
      <c r="C339" t="s">
        <v>30</v>
      </c>
      <c r="D339" t="s">
        <v>31</v>
      </c>
      <c r="E339" t="s">
        <v>32</v>
      </c>
      <c r="F339">
        <v>21</v>
      </c>
      <c r="G339">
        <v>21</v>
      </c>
      <c r="H339" s="1">
        <v>42834</v>
      </c>
      <c r="I339">
        <v>0</v>
      </c>
      <c r="J339">
        <v>66</v>
      </c>
      <c r="K339">
        <v>12</v>
      </c>
      <c r="L339">
        <v>4</v>
      </c>
      <c r="M339">
        <v>68</v>
      </c>
      <c r="N339">
        <v>63</v>
      </c>
      <c r="O339">
        <v>87</v>
      </c>
      <c r="P339">
        <v>97</v>
      </c>
      <c r="Q339">
        <v>89</v>
      </c>
      <c r="R339">
        <v>0</v>
      </c>
      <c r="S339">
        <v>47</v>
      </c>
      <c r="T339">
        <v>56</v>
      </c>
      <c r="U339">
        <v>31</v>
      </c>
      <c r="V339">
        <v>11</v>
      </c>
      <c r="W339">
        <v>1</v>
      </c>
      <c r="X339">
        <v>50</v>
      </c>
      <c r="Y339">
        <v>0</v>
      </c>
      <c r="Z339">
        <v>0</v>
      </c>
      <c r="AA339">
        <v>83</v>
      </c>
      <c r="AB339">
        <v>0</v>
      </c>
      <c r="AC339">
        <v>25</v>
      </c>
    </row>
    <row r="340" spans="1:31" hidden="1" x14ac:dyDescent="0.2">
      <c r="A340" t="s">
        <v>104</v>
      </c>
      <c r="B340" s="1">
        <v>42188</v>
      </c>
      <c r="C340" t="s">
        <v>30</v>
      </c>
      <c r="D340" t="s">
        <v>31</v>
      </c>
      <c r="E340" t="s">
        <v>32</v>
      </c>
      <c r="F340">
        <v>24</v>
      </c>
      <c r="G340">
        <v>24</v>
      </c>
      <c r="H340" s="1">
        <v>42923</v>
      </c>
      <c r="I340">
        <v>0</v>
      </c>
      <c r="J340">
        <v>99</v>
      </c>
      <c r="K340">
        <v>8</v>
      </c>
      <c r="L340">
        <v>4</v>
      </c>
      <c r="M340">
        <v>84</v>
      </c>
      <c r="N340">
        <v>81</v>
      </c>
      <c r="O340">
        <v>93</v>
      </c>
      <c r="P340">
        <v>99</v>
      </c>
      <c r="Q340">
        <v>96</v>
      </c>
      <c r="R340">
        <v>0</v>
      </c>
      <c r="S340">
        <v>66</v>
      </c>
      <c r="T340">
        <v>76</v>
      </c>
      <c r="U340">
        <v>59</v>
      </c>
      <c r="V340">
        <v>36</v>
      </c>
      <c r="W340">
        <v>1</v>
      </c>
      <c r="X340">
        <v>25</v>
      </c>
      <c r="Y340">
        <v>0</v>
      </c>
      <c r="Z340">
        <v>0</v>
      </c>
      <c r="AA340">
        <v>89</v>
      </c>
      <c r="AB340">
        <v>0</v>
      </c>
      <c r="AC340">
        <v>5</v>
      </c>
    </row>
    <row r="341" spans="1:31" hidden="1" x14ac:dyDescent="0.2">
      <c r="A341" t="s">
        <v>104</v>
      </c>
      <c r="B341" s="1">
        <v>42188</v>
      </c>
      <c r="C341" t="s">
        <v>30</v>
      </c>
      <c r="D341" t="s">
        <v>31</v>
      </c>
      <c r="E341" t="s">
        <v>32</v>
      </c>
      <c r="F341">
        <v>27</v>
      </c>
      <c r="G341">
        <v>27</v>
      </c>
      <c r="H341" s="1">
        <v>43014</v>
      </c>
      <c r="I341">
        <v>3</v>
      </c>
      <c r="J341">
        <v>234</v>
      </c>
      <c r="K341">
        <v>12</v>
      </c>
      <c r="L341">
        <v>5</v>
      </c>
      <c r="M341">
        <v>95</v>
      </c>
      <c r="N341">
        <v>90</v>
      </c>
      <c r="O341">
        <v>96</v>
      </c>
      <c r="P341">
        <v>99</v>
      </c>
      <c r="Q341">
        <v>96</v>
      </c>
      <c r="R341">
        <v>2</v>
      </c>
      <c r="S341">
        <v>80</v>
      </c>
      <c r="T341">
        <v>86</v>
      </c>
      <c r="U341">
        <v>73</v>
      </c>
      <c r="V341">
        <v>54</v>
      </c>
      <c r="W341">
        <v>5</v>
      </c>
      <c r="X341">
        <v>35</v>
      </c>
      <c r="Y341">
        <v>0</v>
      </c>
      <c r="Z341">
        <v>1</v>
      </c>
      <c r="AA341">
        <v>97</v>
      </c>
      <c r="AB341">
        <v>7</v>
      </c>
      <c r="AC341">
        <v>20</v>
      </c>
    </row>
    <row r="342" spans="1:31" x14ac:dyDescent="0.2">
      <c r="A342" t="s">
        <v>104</v>
      </c>
      <c r="B342" s="1">
        <v>42188</v>
      </c>
      <c r="C342" t="s">
        <v>30</v>
      </c>
      <c r="D342" t="s">
        <v>31</v>
      </c>
      <c r="E342" t="s">
        <v>32</v>
      </c>
      <c r="F342">
        <v>30</v>
      </c>
      <c r="G342">
        <v>30</v>
      </c>
      <c r="H342" s="1">
        <v>43110</v>
      </c>
      <c r="I342">
        <v>7.7</v>
      </c>
      <c r="J342">
        <v>387</v>
      </c>
      <c r="K342">
        <v>13</v>
      </c>
      <c r="L342">
        <v>5</v>
      </c>
      <c r="M342">
        <v>97</v>
      </c>
      <c r="N342">
        <v>94</v>
      </c>
      <c r="O342">
        <v>98</v>
      </c>
      <c r="P342">
        <v>99</v>
      </c>
      <c r="Q342">
        <v>99</v>
      </c>
      <c r="R342">
        <v>4</v>
      </c>
      <c r="S342">
        <v>96</v>
      </c>
      <c r="T342">
        <v>94</v>
      </c>
      <c r="U342">
        <v>94</v>
      </c>
      <c r="V342">
        <v>78</v>
      </c>
      <c r="W342">
        <v>11</v>
      </c>
      <c r="X342">
        <v>35</v>
      </c>
      <c r="Y342">
        <v>5</v>
      </c>
      <c r="Z342">
        <v>1</v>
      </c>
      <c r="AA342">
        <v>99</v>
      </c>
      <c r="AB342">
        <v>19</v>
      </c>
      <c r="AC342">
        <v>20</v>
      </c>
    </row>
    <row r="343" spans="1:31" hidden="1" x14ac:dyDescent="0.2">
      <c r="H343" s="17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5"/>
      <c r="AE343" s="15"/>
    </row>
    <row r="344" spans="1:31" hidden="1" x14ac:dyDescent="0.2">
      <c r="H344" s="17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5"/>
      <c r="AE344" s="15"/>
    </row>
    <row r="345" spans="1:31" hidden="1" x14ac:dyDescent="0.2">
      <c r="H345" s="17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5"/>
      <c r="AE345" s="15"/>
    </row>
    <row r="346" spans="1:31" hidden="1" x14ac:dyDescent="0.2">
      <c r="H346" s="17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5"/>
      <c r="AE346" s="15"/>
    </row>
    <row r="347" spans="1:31" hidden="1" x14ac:dyDescent="0.2">
      <c r="H347" s="17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5"/>
      <c r="AE347" s="15"/>
    </row>
    <row r="348" spans="1:31" hidden="1" x14ac:dyDescent="0.2">
      <c r="H348" s="17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5"/>
      <c r="AE348" s="15"/>
    </row>
    <row r="349" spans="1:31" hidden="1" x14ac:dyDescent="0.2">
      <c r="H349" s="17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5"/>
      <c r="AE349" s="15"/>
    </row>
    <row r="350" spans="1:31" hidden="1" x14ac:dyDescent="0.2">
      <c r="H350" s="17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5"/>
      <c r="AE350" s="15"/>
    </row>
    <row r="351" spans="1:31" hidden="1" x14ac:dyDescent="0.2">
      <c r="H351" s="17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5"/>
      <c r="AE351" s="15"/>
    </row>
    <row r="352" spans="1:31" hidden="1" x14ac:dyDescent="0.2">
      <c r="H352" s="17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5"/>
      <c r="AE352" s="15"/>
    </row>
    <row r="353" spans="7:31" hidden="1" x14ac:dyDescent="0.2">
      <c r="H353" s="17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5"/>
      <c r="AE353" s="15"/>
    </row>
    <row r="354" spans="7:31" x14ac:dyDescent="0.2">
      <c r="G354" s="17"/>
      <c r="H354" s="17"/>
      <c r="I354" s="16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 spans="7:31" x14ac:dyDescent="0.2">
      <c r="G355" s="17"/>
      <c r="H355" s="17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 spans="7:31" x14ac:dyDescent="0.2">
      <c r="G356" s="17"/>
      <c r="H356" s="17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 spans="7:31" x14ac:dyDescent="0.2">
      <c r="G357" s="17"/>
      <c r="H357" s="17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 spans="7:31" x14ac:dyDescent="0.2">
      <c r="G358" s="17"/>
      <c r="H358" s="17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 spans="7:31" x14ac:dyDescent="0.2">
      <c r="G359" s="17"/>
      <c r="H359" s="17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 spans="7:31" x14ac:dyDescent="0.2">
      <c r="G360" s="17"/>
      <c r="H360" s="17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 spans="7:31" x14ac:dyDescent="0.2">
      <c r="G361" s="17"/>
      <c r="H361" s="17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 spans="7:31" x14ac:dyDescent="0.2">
      <c r="G362" s="17"/>
      <c r="H362" s="17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 spans="7:31" x14ac:dyDescent="0.2">
      <c r="G363" s="17"/>
      <c r="H363" s="17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 spans="7:31" x14ac:dyDescent="0.2">
      <c r="G364" s="17"/>
      <c r="H364" s="17"/>
      <c r="I364" s="15"/>
      <c r="J364" s="15"/>
      <c r="L364" s="15"/>
      <c r="R364" s="15"/>
      <c r="W364" s="15"/>
      <c r="Y364" s="15"/>
      <c r="Z364" s="15"/>
      <c r="AB364" s="15"/>
      <c r="AC364" s="15"/>
    </row>
  </sheetData>
  <autoFilter ref="A1:AC353" xr:uid="{84554A63-F3E7-D841-8E86-603E566902A3}">
    <filterColumn colId="5">
      <filters>
        <filter val="30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zoomScale="110" zoomScaleNormal="110" workbookViewId="0">
      <selection activeCell="C39" sqref="C39"/>
    </sheetView>
  </sheetViews>
  <sheetFormatPr baseColWidth="10" defaultColWidth="8.83203125" defaultRowHeight="15" x14ac:dyDescent="0.2"/>
  <cols>
    <col min="1" max="1" width="14.1640625"/>
    <col min="2" max="2" width="65.6640625"/>
    <col min="3" max="1025" width="9.33203125"/>
  </cols>
  <sheetData>
    <row r="1" spans="1:3" x14ac:dyDescent="0.2">
      <c r="A1" s="2" t="s">
        <v>0</v>
      </c>
      <c r="B1" s="3" t="s">
        <v>124</v>
      </c>
    </row>
    <row r="2" spans="1:3" x14ac:dyDescent="0.2">
      <c r="A2" s="2" t="s">
        <v>3</v>
      </c>
      <c r="B2" s="3" t="s">
        <v>125</v>
      </c>
    </row>
    <row r="3" spans="1:3" x14ac:dyDescent="0.2">
      <c r="A3" s="2" t="s">
        <v>4</v>
      </c>
      <c r="B3" s="3" t="s">
        <v>126</v>
      </c>
    </row>
    <row r="4" spans="1:3" x14ac:dyDescent="0.2">
      <c r="A4" s="2" t="s">
        <v>127</v>
      </c>
      <c r="B4" s="3" t="s">
        <v>128</v>
      </c>
    </row>
    <row r="5" spans="1:3" x14ac:dyDescent="0.2">
      <c r="A5" s="2" t="s">
        <v>129</v>
      </c>
      <c r="B5" s="3" t="s">
        <v>130</v>
      </c>
    </row>
    <row r="6" spans="1:3" x14ac:dyDescent="0.2">
      <c r="A6" s="2" t="s">
        <v>131</v>
      </c>
      <c r="B6" s="3" t="s">
        <v>132</v>
      </c>
    </row>
    <row r="7" spans="1:3" x14ac:dyDescent="0.2">
      <c r="A7" s="2" t="s">
        <v>133</v>
      </c>
      <c r="B7" s="4" t="s">
        <v>134</v>
      </c>
      <c r="C7" t="s">
        <v>245</v>
      </c>
    </row>
    <row r="8" spans="1:3" x14ac:dyDescent="0.2">
      <c r="A8" s="2" t="s">
        <v>135</v>
      </c>
      <c r="B8" s="4" t="s">
        <v>136</v>
      </c>
    </row>
    <row r="9" spans="1:3" x14ac:dyDescent="0.2">
      <c r="A9" s="2" t="s">
        <v>137</v>
      </c>
      <c r="B9" s="4" t="s">
        <v>138</v>
      </c>
      <c r="C9" t="s">
        <v>245</v>
      </c>
    </row>
    <row r="10" spans="1:3" x14ac:dyDescent="0.2">
      <c r="A10" s="2" t="s">
        <v>139</v>
      </c>
      <c r="B10" s="4" t="s">
        <v>140</v>
      </c>
    </row>
    <row r="11" spans="1:3" x14ac:dyDescent="0.2">
      <c r="A11" s="2" t="s">
        <v>141</v>
      </c>
      <c r="B11" s="4" t="s">
        <v>142</v>
      </c>
      <c r="C11" t="s">
        <v>245</v>
      </c>
    </row>
    <row r="12" spans="1:3" x14ac:dyDescent="0.2">
      <c r="A12" s="2" t="s">
        <v>143</v>
      </c>
      <c r="B12" s="4" t="s">
        <v>144</v>
      </c>
    </row>
    <row r="13" spans="1:3" x14ac:dyDescent="0.2">
      <c r="A13" s="2" t="s">
        <v>145</v>
      </c>
      <c r="B13" s="4" t="s">
        <v>146</v>
      </c>
    </row>
    <row r="14" spans="1:3" x14ac:dyDescent="0.2">
      <c r="A14" s="2" t="s">
        <v>147</v>
      </c>
      <c r="B14" s="4" t="s">
        <v>148</v>
      </c>
      <c r="C14" t="s">
        <v>245</v>
      </c>
    </row>
    <row r="15" spans="1:3" x14ac:dyDescent="0.2">
      <c r="A15" s="2" t="s">
        <v>149</v>
      </c>
      <c r="B15" s="4" t="s">
        <v>150</v>
      </c>
    </row>
    <row r="16" spans="1:3" x14ac:dyDescent="0.2">
      <c r="A16" s="2" t="s">
        <v>151</v>
      </c>
      <c r="B16" s="4" t="s">
        <v>152</v>
      </c>
      <c r="C16" t="s">
        <v>245</v>
      </c>
    </row>
    <row r="17" spans="1:3" x14ac:dyDescent="0.2">
      <c r="A17" s="2" t="s">
        <v>153</v>
      </c>
      <c r="B17" s="4" t="s">
        <v>154</v>
      </c>
    </row>
    <row r="18" spans="1:3" x14ac:dyDescent="0.2">
      <c r="A18" s="2" t="s">
        <v>155</v>
      </c>
      <c r="B18" s="4" t="s">
        <v>156</v>
      </c>
      <c r="C18" t="s">
        <v>245</v>
      </c>
    </row>
    <row r="19" spans="1:3" x14ac:dyDescent="0.2">
      <c r="A19" s="2" t="s">
        <v>157</v>
      </c>
      <c r="B19" s="4" t="s">
        <v>158</v>
      </c>
    </row>
    <row r="20" spans="1:3" x14ac:dyDescent="0.2">
      <c r="A20" s="2" t="s">
        <v>159</v>
      </c>
      <c r="B20" s="4" t="s">
        <v>160</v>
      </c>
      <c r="C20" t="s">
        <v>245</v>
      </c>
    </row>
    <row r="21" spans="1:3" x14ac:dyDescent="0.2">
      <c r="A21" s="2" t="s">
        <v>161</v>
      </c>
      <c r="B21" s="4" t="s">
        <v>162</v>
      </c>
    </row>
    <row r="22" spans="1:3" x14ac:dyDescent="0.2">
      <c r="A22" s="2" t="s">
        <v>163</v>
      </c>
      <c r="B22" s="4" t="s">
        <v>164</v>
      </c>
      <c r="C22" t="s">
        <v>245</v>
      </c>
    </row>
    <row r="23" spans="1:3" x14ac:dyDescent="0.2">
      <c r="A23" s="2" t="s">
        <v>165</v>
      </c>
      <c r="B23" s="4" t="s">
        <v>166</v>
      </c>
    </row>
    <row r="24" spans="1:3" x14ac:dyDescent="0.2">
      <c r="A24" s="2" t="s">
        <v>167</v>
      </c>
      <c r="B24" s="4" t="s">
        <v>168</v>
      </c>
      <c r="C24" t="s">
        <v>245</v>
      </c>
    </row>
    <row r="25" spans="1:3" x14ac:dyDescent="0.2">
      <c r="A25" s="2" t="s">
        <v>169</v>
      </c>
      <c r="B25" s="5" t="s">
        <v>170</v>
      </c>
    </row>
    <row r="26" spans="1:3" x14ac:dyDescent="0.2">
      <c r="A26" s="2" t="s">
        <v>171</v>
      </c>
      <c r="B26" s="5" t="s">
        <v>172</v>
      </c>
    </row>
    <row r="27" spans="1:3" ht="12.75" customHeight="1" x14ac:dyDescent="0.2">
      <c r="A27" s="2" t="s">
        <v>173</v>
      </c>
      <c r="B27" s="5" t="s">
        <v>174</v>
      </c>
    </row>
    <row r="28" spans="1:3" x14ac:dyDescent="0.2">
      <c r="A28" s="2" t="s">
        <v>175</v>
      </c>
      <c r="B28" s="4" t="s">
        <v>176</v>
      </c>
      <c r="C28" t="s">
        <v>245</v>
      </c>
    </row>
    <row r="29" spans="1:3" x14ac:dyDescent="0.2">
      <c r="A29" s="2" t="s">
        <v>177</v>
      </c>
      <c r="B29" s="4" t="s">
        <v>178</v>
      </c>
      <c r="C29" t="s">
        <v>245</v>
      </c>
    </row>
    <row r="30" spans="1:3" x14ac:dyDescent="0.2">
      <c r="A30" s="2" t="s">
        <v>179</v>
      </c>
      <c r="B30" s="4" t="s">
        <v>180</v>
      </c>
      <c r="C30" t="s">
        <v>245</v>
      </c>
    </row>
    <row r="31" spans="1:3" x14ac:dyDescent="0.2">
      <c r="A31" s="2" t="s">
        <v>181</v>
      </c>
      <c r="B31" s="4" t="s">
        <v>182</v>
      </c>
    </row>
    <row r="32" spans="1:3" x14ac:dyDescent="0.2">
      <c r="A32" s="2" t="s">
        <v>183</v>
      </c>
      <c r="B32" s="4" t="s">
        <v>184</v>
      </c>
      <c r="C32" t="s">
        <v>245</v>
      </c>
    </row>
    <row r="33" spans="1:3" x14ac:dyDescent="0.2">
      <c r="A33" s="2" t="s">
        <v>185</v>
      </c>
      <c r="B33" s="4" t="s">
        <v>186</v>
      </c>
    </row>
    <row r="34" spans="1:3" x14ac:dyDescent="0.2">
      <c r="A34" s="2" t="s">
        <v>187</v>
      </c>
      <c r="B34" s="4" t="s">
        <v>188</v>
      </c>
    </row>
    <row r="35" spans="1:3" x14ac:dyDescent="0.2">
      <c r="A35" s="2" t="s">
        <v>189</v>
      </c>
      <c r="B35" s="4" t="s">
        <v>190</v>
      </c>
      <c r="C35" t="s">
        <v>245</v>
      </c>
    </row>
    <row r="36" spans="1:3" x14ac:dyDescent="0.2">
      <c r="A36" s="2" t="s">
        <v>191</v>
      </c>
      <c r="B36" s="4" t="s">
        <v>192</v>
      </c>
    </row>
    <row r="37" spans="1:3" x14ac:dyDescent="0.2">
      <c r="A37" s="2" t="s">
        <v>193</v>
      </c>
      <c r="B37" s="4" t="s">
        <v>194</v>
      </c>
      <c r="C37" t="s">
        <v>245</v>
      </c>
    </row>
    <row r="38" spans="1:3" x14ac:dyDescent="0.2">
      <c r="A38" s="2" t="s">
        <v>195</v>
      </c>
      <c r="B38" s="4" t="s">
        <v>196</v>
      </c>
    </row>
    <row r="39" spans="1:3" x14ac:dyDescent="0.2">
      <c r="A39" s="2" t="s">
        <v>197</v>
      </c>
      <c r="B39" s="4" t="s">
        <v>198</v>
      </c>
      <c r="C39" t="s">
        <v>245</v>
      </c>
    </row>
    <row r="40" spans="1:3" x14ac:dyDescent="0.2">
      <c r="A40" s="2" t="s">
        <v>199</v>
      </c>
      <c r="B40" s="4" t="s">
        <v>200</v>
      </c>
    </row>
    <row r="41" spans="1:3" x14ac:dyDescent="0.2">
      <c r="A41" s="2" t="s">
        <v>201</v>
      </c>
      <c r="B41" s="4" t="s">
        <v>202</v>
      </c>
      <c r="C41" t="s">
        <v>245</v>
      </c>
    </row>
    <row r="42" spans="1:3" x14ac:dyDescent="0.2">
      <c r="A42" s="2" t="s">
        <v>203</v>
      </c>
      <c r="B42" s="4" t="s">
        <v>204</v>
      </c>
    </row>
    <row r="43" spans="1:3" x14ac:dyDescent="0.2">
      <c r="A43" s="2" t="s">
        <v>205</v>
      </c>
      <c r="B43" s="4" t="s">
        <v>206</v>
      </c>
      <c r="C43" t="s">
        <v>245</v>
      </c>
    </row>
    <row r="44" spans="1:3" x14ac:dyDescent="0.2">
      <c r="A44" s="2" t="s">
        <v>207</v>
      </c>
      <c r="B44" s="4" t="s">
        <v>208</v>
      </c>
    </row>
    <row r="45" spans="1:3" x14ac:dyDescent="0.2">
      <c r="A45" s="2" t="s">
        <v>209</v>
      </c>
      <c r="B45" s="4" t="s">
        <v>210</v>
      </c>
      <c r="C45" t="s">
        <v>245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zoomScaleNormal="100" workbookViewId="0">
      <selection activeCell="C22" sqref="C22"/>
    </sheetView>
  </sheetViews>
  <sheetFormatPr baseColWidth="10" defaultColWidth="8.83203125" defaultRowHeight="15" x14ac:dyDescent="0.2"/>
  <cols>
    <col min="1" max="1" width="13" style="6"/>
    <col min="2" max="2" width="40.83203125"/>
    <col min="3" max="1025" width="9.33203125"/>
  </cols>
  <sheetData>
    <row r="1" spans="1:3" x14ac:dyDescent="0.2">
      <c r="A1" s="7" t="s">
        <v>211</v>
      </c>
      <c r="B1" s="8" t="s">
        <v>212</v>
      </c>
    </row>
    <row r="2" spans="1:3" x14ac:dyDescent="0.2">
      <c r="A2" s="9" t="s">
        <v>213</v>
      </c>
      <c r="B2" s="10" t="s">
        <v>214</v>
      </c>
    </row>
    <row r="3" spans="1:3" x14ac:dyDescent="0.2">
      <c r="A3" s="9" t="s">
        <v>3</v>
      </c>
      <c r="B3" s="10" t="s">
        <v>215</v>
      </c>
    </row>
    <row r="4" spans="1:3" x14ac:dyDescent="0.2">
      <c r="A4" s="9" t="s">
        <v>216</v>
      </c>
      <c r="B4" s="10" t="s">
        <v>217</v>
      </c>
    </row>
    <row r="5" spans="1:3" x14ac:dyDescent="0.2">
      <c r="A5" s="9" t="s">
        <v>218</v>
      </c>
      <c r="B5" s="10" t="s">
        <v>219</v>
      </c>
    </row>
    <row r="6" spans="1:3" x14ac:dyDescent="0.2">
      <c r="A6" s="9" t="s">
        <v>220</v>
      </c>
      <c r="B6" s="10" t="s">
        <v>221</v>
      </c>
    </row>
    <row r="7" spans="1:3" x14ac:dyDescent="0.2">
      <c r="A7" s="9" t="s">
        <v>222</v>
      </c>
      <c r="B7" s="10" t="s">
        <v>223</v>
      </c>
    </row>
    <row r="8" spans="1:3" x14ac:dyDescent="0.2">
      <c r="A8" s="9" t="s">
        <v>8</v>
      </c>
      <c r="B8" s="11" t="s">
        <v>224</v>
      </c>
      <c r="C8" t="s">
        <v>245</v>
      </c>
    </row>
    <row r="9" spans="1:3" x14ac:dyDescent="0.2">
      <c r="A9" s="9" t="s">
        <v>9</v>
      </c>
      <c r="B9" s="12" t="s">
        <v>225</v>
      </c>
      <c r="C9" t="s">
        <v>245</v>
      </c>
    </row>
    <row r="10" spans="1:3" x14ac:dyDescent="0.2">
      <c r="A10" s="9" t="s">
        <v>10</v>
      </c>
      <c r="B10" s="12" t="s">
        <v>226</v>
      </c>
    </row>
    <row r="11" spans="1:3" ht="45" x14ac:dyDescent="0.2">
      <c r="A11" s="9" t="s">
        <v>11</v>
      </c>
      <c r="B11" s="11" t="s">
        <v>227</v>
      </c>
      <c r="C11" t="s">
        <v>245</v>
      </c>
    </row>
    <row r="12" spans="1:3" x14ac:dyDescent="0.2">
      <c r="A12" s="9" t="s">
        <v>12</v>
      </c>
      <c r="B12" s="12" t="s">
        <v>228</v>
      </c>
    </row>
    <row r="13" spans="1:3" x14ac:dyDescent="0.2">
      <c r="A13" s="9" t="s">
        <v>13</v>
      </c>
      <c r="B13" s="12" t="s">
        <v>229</v>
      </c>
    </row>
    <row r="14" spans="1:3" ht="30" x14ac:dyDescent="0.2">
      <c r="A14" s="9" t="s">
        <v>14</v>
      </c>
      <c r="B14" s="12" t="s">
        <v>230</v>
      </c>
    </row>
    <row r="15" spans="1:3" ht="30" x14ac:dyDescent="0.2">
      <c r="A15" s="9" t="s">
        <v>15</v>
      </c>
      <c r="B15" s="12" t="s">
        <v>231</v>
      </c>
    </row>
    <row r="16" spans="1:3" x14ac:dyDescent="0.2">
      <c r="A16" s="9" t="s">
        <v>16</v>
      </c>
      <c r="B16" s="12" t="s">
        <v>232</v>
      </c>
    </row>
    <row r="17" spans="1:3" ht="30" x14ac:dyDescent="0.2">
      <c r="A17" s="9" t="s">
        <v>17</v>
      </c>
      <c r="B17" s="11" t="s">
        <v>233</v>
      </c>
      <c r="C17" t="s">
        <v>245</v>
      </c>
    </row>
    <row r="18" spans="1:3" x14ac:dyDescent="0.2">
      <c r="A18" s="9" t="s">
        <v>18</v>
      </c>
      <c r="B18" s="12" t="s">
        <v>234</v>
      </c>
    </row>
    <row r="19" spans="1:3" x14ac:dyDescent="0.2">
      <c r="A19" s="9" t="s">
        <v>19</v>
      </c>
      <c r="B19" s="12" t="s">
        <v>235</v>
      </c>
    </row>
    <row r="20" spans="1:3" x14ac:dyDescent="0.2">
      <c r="A20" s="9" t="s">
        <v>20</v>
      </c>
      <c r="B20" s="12" t="s">
        <v>236</v>
      </c>
    </row>
    <row r="21" spans="1:3" x14ac:dyDescent="0.2">
      <c r="A21" s="9" t="s">
        <v>21</v>
      </c>
      <c r="B21" s="12" t="s">
        <v>237</v>
      </c>
    </row>
    <row r="22" spans="1:3" x14ac:dyDescent="0.2">
      <c r="A22" s="9" t="s">
        <v>22</v>
      </c>
      <c r="B22" s="12" t="s">
        <v>238</v>
      </c>
      <c r="C22" t="s">
        <v>245</v>
      </c>
    </row>
    <row r="23" spans="1:3" x14ac:dyDescent="0.2">
      <c r="A23" s="9" t="s">
        <v>23</v>
      </c>
      <c r="B23" s="12" t="s">
        <v>239</v>
      </c>
    </row>
    <row r="24" spans="1:3" ht="30" x14ac:dyDescent="0.2">
      <c r="A24" s="9" t="s">
        <v>24</v>
      </c>
      <c r="B24" s="12" t="s">
        <v>240</v>
      </c>
      <c r="C24" t="s">
        <v>245</v>
      </c>
    </row>
    <row r="25" spans="1:3" x14ac:dyDescent="0.2">
      <c r="A25" s="9" t="s">
        <v>25</v>
      </c>
      <c r="B25" s="12" t="s">
        <v>241</v>
      </c>
      <c r="C25" t="s">
        <v>245</v>
      </c>
    </row>
    <row r="26" spans="1:3" x14ac:dyDescent="0.2">
      <c r="A26" s="9" t="s">
        <v>26</v>
      </c>
      <c r="B26" s="12" t="s">
        <v>242</v>
      </c>
    </row>
    <row r="27" spans="1:3" x14ac:dyDescent="0.2">
      <c r="A27" s="9" t="s">
        <v>27</v>
      </c>
      <c r="B27" s="12" t="s">
        <v>243</v>
      </c>
      <c r="C27" t="s">
        <v>245</v>
      </c>
    </row>
    <row r="28" spans="1:3" x14ac:dyDescent="0.2">
      <c r="A28" s="13" t="s">
        <v>28</v>
      </c>
      <c r="B28" s="14" t="s">
        <v>244</v>
      </c>
      <c r="C28" t="s">
        <v>245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ECBA-D366-3248-A590-64F5C5312F75}">
  <dimension ref="A1:AD98"/>
  <sheetViews>
    <sheetView workbookViewId="0">
      <selection activeCell="E100" sqref="E100"/>
    </sheetView>
  </sheetViews>
  <sheetFormatPr baseColWidth="10" defaultRowHeight="15" x14ac:dyDescent="0.2"/>
  <cols>
    <col min="1" max="1" width="15.6640625" bestFit="1" customWidth="1"/>
    <col min="2" max="2" width="6.1640625" bestFit="1" customWidth="1"/>
    <col min="3" max="3" width="8.1640625" customWidth="1"/>
    <col min="4" max="4" width="15.6640625" bestFit="1" customWidth="1"/>
    <col min="5" max="5" width="9.1640625" bestFit="1" customWidth="1"/>
    <col min="6" max="6" width="8" customWidth="1"/>
    <col min="7" max="7" width="15.6640625" bestFit="1" customWidth="1"/>
    <col min="8" max="8" width="6.1640625" bestFit="1" customWidth="1"/>
    <col min="9" max="9" width="6.33203125" customWidth="1"/>
    <col min="10" max="10" width="15.6640625" bestFit="1" customWidth="1"/>
    <col min="11" max="11" width="6.1640625" bestFit="1" customWidth="1"/>
    <col min="12" max="12" width="6.33203125" customWidth="1"/>
    <col min="13" max="13" width="15.6640625" bestFit="1" customWidth="1"/>
    <col min="14" max="14" width="6.1640625" bestFit="1" customWidth="1"/>
    <col min="15" max="15" width="5.5" customWidth="1"/>
    <col min="16" max="16" width="15.6640625" bestFit="1" customWidth="1"/>
    <col min="17" max="17" width="6.1640625" bestFit="1" customWidth="1"/>
    <col min="18" max="18" width="4.6640625" customWidth="1"/>
    <col min="19" max="19" width="15.6640625" bestFit="1" customWidth="1"/>
    <col min="20" max="20" width="6.1640625" bestFit="1" customWidth="1"/>
    <col min="21" max="21" width="4.83203125" customWidth="1"/>
    <col min="22" max="22" width="15.6640625" bestFit="1" customWidth="1"/>
    <col min="23" max="23" width="8.1640625" bestFit="1" customWidth="1"/>
    <col min="24" max="24" width="6.6640625" customWidth="1"/>
    <col min="25" max="25" width="15.6640625" bestFit="1" customWidth="1"/>
    <col min="26" max="26" width="8.1640625" bestFit="1" customWidth="1"/>
    <col min="27" max="27" width="6.6640625" customWidth="1"/>
    <col min="28" max="28" width="15.6640625" bestFit="1" customWidth="1"/>
    <col min="29" max="29" width="7.1640625" bestFit="1" customWidth="1"/>
  </cols>
  <sheetData>
    <row r="1" spans="1:27" ht="19" x14ac:dyDescent="0.25">
      <c r="A1" s="26" t="s">
        <v>259</v>
      </c>
    </row>
    <row r="2" spans="1:27" ht="20" thickBot="1" x14ac:dyDescent="0.3">
      <c r="A2" s="27" t="s">
        <v>260</v>
      </c>
    </row>
    <row r="3" spans="1:27" ht="20" thickTop="1" x14ac:dyDescent="0.25">
      <c r="A3" s="28" t="s">
        <v>8</v>
      </c>
      <c r="B3" s="29"/>
      <c r="C3" s="30"/>
      <c r="D3" s="28" t="s">
        <v>9</v>
      </c>
      <c r="E3" s="31"/>
      <c r="F3" s="32"/>
      <c r="G3" s="28" t="s">
        <v>11</v>
      </c>
      <c r="H3" s="31"/>
      <c r="I3" s="32"/>
      <c r="J3" s="28" t="s">
        <v>17</v>
      </c>
      <c r="K3" s="31"/>
      <c r="L3" s="32"/>
      <c r="M3" s="28" t="s">
        <v>22</v>
      </c>
      <c r="N3" s="31"/>
      <c r="O3" s="32"/>
      <c r="P3" s="28" t="s">
        <v>24</v>
      </c>
      <c r="Q3" s="31"/>
      <c r="R3" s="32"/>
      <c r="S3" s="28" t="s">
        <v>25</v>
      </c>
      <c r="T3" s="31"/>
      <c r="U3" s="32"/>
      <c r="V3" s="28" t="s">
        <v>27</v>
      </c>
      <c r="W3" s="31"/>
      <c r="X3" s="32"/>
      <c r="Y3" s="28" t="s">
        <v>28</v>
      </c>
      <c r="Z3" s="31"/>
      <c r="AA3" s="19"/>
    </row>
    <row r="4" spans="1:27" x14ac:dyDescent="0.2">
      <c r="A4" s="33" t="s">
        <v>261</v>
      </c>
      <c r="B4" s="34">
        <v>1</v>
      </c>
      <c r="C4" s="19"/>
      <c r="D4" s="33" t="s">
        <v>261</v>
      </c>
      <c r="E4" s="34">
        <v>91.39</v>
      </c>
      <c r="F4" s="19"/>
      <c r="G4" s="33" t="s">
        <v>261</v>
      </c>
      <c r="H4" s="34">
        <v>3.04</v>
      </c>
      <c r="I4" s="19"/>
      <c r="J4" s="33" t="s">
        <v>261</v>
      </c>
      <c r="K4" s="34">
        <v>0.45</v>
      </c>
      <c r="L4" s="19"/>
      <c r="M4" s="33" t="s">
        <v>261</v>
      </c>
      <c r="N4" s="34">
        <v>1.1100000000000001</v>
      </c>
      <c r="O4" s="19"/>
      <c r="P4" s="33" t="s">
        <v>261</v>
      </c>
      <c r="Q4" s="34">
        <v>0.69</v>
      </c>
      <c r="R4" s="19"/>
      <c r="S4" s="33" t="s">
        <v>261</v>
      </c>
      <c r="T4" s="34">
        <v>0.42</v>
      </c>
      <c r="U4" s="19"/>
      <c r="V4" s="33" t="s">
        <v>261</v>
      </c>
      <c r="W4" s="34">
        <v>1.1000000000000001</v>
      </c>
      <c r="X4" s="19"/>
      <c r="Y4" s="33" t="s">
        <v>261</v>
      </c>
      <c r="Z4" s="34">
        <v>72.930000000000007</v>
      </c>
      <c r="AA4" s="19"/>
    </row>
    <row r="5" spans="1:27" x14ac:dyDescent="0.2">
      <c r="A5" s="33" t="s">
        <v>262</v>
      </c>
      <c r="B5" s="34">
        <v>0</v>
      </c>
      <c r="C5" s="19"/>
      <c r="D5" s="33" t="s">
        <v>262</v>
      </c>
      <c r="E5" s="34">
        <v>62</v>
      </c>
      <c r="F5" s="19"/>
      <c r="G5" s="33" t="s">
        <v>262</v>
      </c>
      <c r="H5" s="34">
        <v>3</v>
      </c>
      <c r="I5" s="19"/>
      <c r="J5" s="33" t="s">
        <v>262</v>
      </c>
      <c r="K5" s="34">
        <v>0</v>
      </c>
      <c r="L5" s="19"/>
      <c r="M5" s="33" t="s">
        <v>262</v>
      </c>
      <c r="N5" s="34">
        <v>0</v>
      </c>
      <c r="O5" s="19"/>
      <c r="P5" s="33" t="s">
        <v>262</v>
      </c>
      <c r="Q5" s="34">
        <v>0</v>
      </c>
      <c r="R5" s="19"/>
      <c r="S5" s="33" t="s">
        <v>262</v>
      </c>
      <c r="T5" s="34">
        <v>0</v>
      </c>
      <c r="U5" s="19"/>
      <c r="V5" s="33" t="s">
        <v>262</v>
      </c>
      <c r="W5" s="34">
        <v>0</v>
      </c>
      <c r="X5" s="19"/>
      <c r="Y5" s="33" t="s">
        <v>262</v>
      </c>
      <c r="Z5" s="34">
        <v>75</v>
      </c>
      <c r="AA5" s="19"/>
    </row>
    <row r="6" spans="1:27" x14ac:dyDescent="0.2">
      <c r="A6" s="33" t="s">
        <v>248</v>
      </c>
      <c r="B6" s="34">
        <v>0</v>
      </c>
      <c r="C6" s="19"/>
      <c r="D6" s="33" t="s">
        <v>248</v>
      </c>
      <c r="E6" s="34">
        <v>27</v>
      </c>
      <c r="F6" s="19"/>
      <c r="G6" s="33" t="s">
        <v>248</v>
      </c>
      <c r="H6" s="34">
        <v>2</v>
      </c>
      <c r="I6" s="19"/>
      <c r="J6" s="33" t="s">
        <v>248</v>
      </c>
      <c r="K6" s="34">
        <v>0</v>
      </c>
      <c r="L6" s="19"/>
      <c r="M6" s="33" t="s">
        <v>248</v>
      </c>
      <c r="N6" s="34">
        <v>0</v>
      </c>
      <c r="O6" s="19"/>
      <c r="P6" s="33" t="s">
        <v>248</v>
      </c>
      <c r="Q6" s="34">
        <v>0</v>
      </c>
      <c r="R6" s="19"/>
      <c r="S6" s="33" t="s">
        <v>248</v>
      </c>
      <c r="T6" s="34">
        <v>0</v>
      </c>
      <c r="U6" s="19"/>
      <c r="V6" s="33" t="s">
        <v>248</v>
      </c>
      <c r="W6" s="34">
        <v>0</v>
      </c>
      <c r="X6" s="19"/>
      <c r="Y6" s="33" t="s">
        <v>248</v>
      </c>
      <c r="Z6" s="34">
        <v>60</v>
      </c>
      <c r="AA6" s="19"/>
    </row>
    <row r="7" spans="1:27" x14ac:dyDescent="0.2">
      <c r="A7" s="33" t="s">
        <v>249</v>
      </c>
      <c r="B7" s="34">
        <v>0</v>
      </c>
      <c r="C7" s="19"/>
      <c r="D7" s="33" t="s">
        <v>249</v>
      </c>
      <c r="E7" s="34">
        <v>62</v>
      </c>
      <c r="F7" s="19"/>
      <c r="G7" s="33" t="s">
        <v>249</v>
      </c>
      <c r="H7" s="34">
        <v>3</v>
      </c>
      <c r="I7" s="19"/>
      <c r="J7" s="33" t="s">
        <v>249</v>
      </c>
      <c r="K7" s="34">
        <v>0</v>
      </c>
      <c r="L7" s="19"/>
      <c r="M7" s="33" t="s">
        <v>249</v>
      </c>
      <c r="N7" s="34">
        <v>0</v>
      </c>
      <c r="O7" s="19"/>
      <c r="P7" s="33" t="s">
        <v>249</v>
      </c>
      <c r="Q7" s="34">
        <v>0</v>
      </c>
      <c r="R7" s="19"/>
      <c r="S7" s="33" t="s">
        <v>249</v>
      </c>
      <c r="T7" s="34">
        <v>0</v>
      </c>
      <c r="U7" s="19"/>
      <c r="V7" s="33" t="s">
        <v>249</v>
      </c>
      <c r="W7" s="34">
        <v>0</v>
      </c>
      <c r="X7" s="19"/>
      <c r="Y7" s="33" t="s">
        <v>249</v>
      </c>
      <c r="Z7" s="34">
        <v>75</v>
      </c>
      <c r="AA7" s="19"/>
    </row>
    <row r="8" spans="1:27" x14ac:dyDescent="0.2">
      <c r="A8" s="33" t="s">
        <v>250</v>
      </c>
      <c r="B8" s="34">
        <v>2</v>
      </c>
      <c r="C8" s="19"/>
      <c r="D8" s="33" t="s">
        <v>250</v>
      </c>
      <c r="E8" s="34">
        <v>103</v>
      </c>
      <c r="F8" s="19"/>
      <c r="G8" s="33" t="s">
        <v>250</v>
      </c>
      <c r="H8" s="34">
        <v>4</v>
      </c>
      <c r="I8" s="19"/>
      <c r="J8" s="33" t="s">
        <v>250</v>
      </c>
      <c r="K8" s="34">
        <v>0</v>
      </c>
      <c r="L8" s="19"/>
      <c r="M8" s="33" t="s">
        <v>250</v>
      </c>
      <c r="N8" s="34">
        <v>1</v>
      </c>
      <c r="O8" s="19"/>
      <c r="P8" s="33" t="s">
        <v>250</v>
      </c>
      <c r="Q8" s="34">
        <v>0</v>
      </c>
      <c r="R8" s="19"/>
      <c r="S8" s="33" t="s">
        <v>250</v>
      </c>
      <c r="T8" s="34">
        <v>1</v>
      </c>
      <c r="U8" s="19"/>
      <c r="V8" s="33" t="s">
        <v>250</v>
      </c>
      <c r="W8" s="34">
        <v>1</v>
      </c>
      <c r="X8" s="19"/>
      <c r="Y8" s="33" t="s">
        <v>250</v>
      </c>
      <c r="Z8" s="34">
        <v>80</v>
      </c>
      <c r="AA8" s="19"/>
    </row>
    <row r="9" spans="1:27" x14ac:dyDescent="0.2">
      <c r="A9" s="33" t="s">
        <v>251</v>
      </c>
      <c r="B9" s="34">
        <v>4.3</v>
      </c>
      <c r="C9" s="19"/>
      <c r="D9" s="33" t="s">
        <v>251</v>
      </c>
      <c r="E9" s="34">
        <v>648</v>
      </c>
      <c r="F9" s="19"/>
      <c r="G9" s="33" t="s">
        <v>251</v>
      </c>
      <c r="H9" s="34">
        <v>5</v>
      </c>
      <c r="I9" s="19"/>
      <c r="J9" s="33" t="s">
        <v>251</v>
      </c>
      <c r="K9" s="34">
        <v>4</v>
      </c>
      <c r="L9" s="19"/>
      <c r="M9" s="33" t="s">
        <v>251</v>
      </c>
      <c r="N9" s="34">
        <v>25</v>
      </c>
      <c r="O9" s="19"/>
      <c r="P9" s="33" t="s">
        <v>251</v>
      </c>
      <c r="Q9" s="34">
        <v>43</v>
      </c>
      <c r="R9" s="19"/>
      <c r="S9" s="33" t="s">
        <v>251</v>
      </c>
      <c r="T9" s="34">
        <v>1</v>
      </c>
      <c r="U9" s="19"/>
      <c r="V9" s="33" t="s">
        <v>251</v>
      </c>
      <c r="W9" s="34">
        <v>26</v>
      </c>
      <c r="X9" s="19"/>
      <c r="Y9" s="33" t="s">
        <v>251</v>
      </c>
      <c r="Z9" s="34">
        <v>99</v>
      </c>
      <c r="AA9" s="19"/>
    </row>
    <row r="10" spans="1:27" x14ac:dyDescent="0.2">
      <c r="A10" s="33" t="s">
        <v>252</v>
      </c>
      <c r="B10" s="34">
        <v>1.5</v>
      </c>
      <c r="C10" s="19"/>
      <c r="D10" s="33" t="s">
        <v>252</v>
      </c>
      <c r="E10" s="34">
        <v>11596.16</v>
      </c>
      <c r="F10" s="19"/>
      <c r="G10" s="33" t="s">
        <v>252</v>
      </c>
      <c r="H10" s="34">
        <v>1.73</v>
      </c>
      <c r="I10" s="19"/>
      <c r="J10" s="33" t="s">
        <v>252</v>
      </c>
      <c r="K10" s="34">
        <v>0.79</v>
      </c>
      <c r="L10" s="19"/>
      <c r="M10" s="33" t="s">
        <v>252</v>
      </c>
      <c r="N10" s="34">
        <v>9.99</v>
      </c>
      <c r="O10" s="19"/>
      <c r="P10" s="33" t="s">
        <v>252</v>
      </c>
      <c r="Q10" s="34">
        <v>26.3</v>
      </c>
      <c r="R10" s="19"/>
      <c r="S10" s="33" t="s">
        <v>252</v>
      </c>
      <c r="T10" s="34">
        <v>0.25</v>
      </c>
      <c r="U10" s="19"/>
      <c r="V10" s="33" t="s">
        <v>252</v>
      </c>
      <c r="W10" s="34">
        <v>11.46</v>
      </c>
      <c r="X10" s="19"/>
      <c r="Y10" s="33" t="s">
        <v>252</v>
      </c>
      <c r="Z10" s="34">
        <v>150.47</v>
      </c>
      <c r="AA10" s="19"/>
    </row>
    <row r="11" spans="1:27" x14ac:dyDescent="0.2">
      <c r="A11" s="33" t="s">
        <v>263</v>
      </c>
      <c r="B11" s="34">
        <v>1.22</v>
      </c>
      <c r="C11" s="19"/>
      <c r="D11" s="33" t="s">
        <v>263</v>
      </c>
      <c r="E11" s="34">
        <v>107.69</v>
      </c>
      <c r="F11" s="19"/>
      <c r="G11" s="33" t="s">
        <v>263</v>
      </c>
      <c r="H11" s="34">
        <v>1.31</v>
      </c>
      <c r="I11" s="19"/>
      <c r="J11" s="33" t="s">
        <v>263</v>
      </c>
      <c r="K11" s="34">
        <v>0.89</v>
      </c>
      <c r="L11" s="19"/>
      <c r="M11" s="33" t="s">
        <v>263</v>
      </c>
      <c r="N11" s="34">
        <v>3.16</v>
      </c>
      <c r="O11" s="19"/>
      <c r="P11" s="33" t="s">
        <v>263</v>
      </c>
      <c r="Q11" s="34">
        <v>5.13</v>
      </c>
      <c r="R11" s="19"/>
      <c r="S11" s="33" t="s">
        <v>263</v>
      </c>
      <c r="T11" s="34">
        <v>0.5</v>
      </c>
      <c r="U11" s="19"/>
      <c r="V11" s="33" t="s">
        <v>263</v>
      </c>
      <c r="W11" s="34">
        <v>3.39</v>
      </c>
      <c r="X11" s="19"/>
      <c r="Y11" s="33" t="s">
        <v>263</v>
      </c>
      <c r="Z11" s="34">
        <v>12.27</v>
      </c>
      <c r="AA11" s="19"/>
    </row>
    <row r="12" spans="1:27" x14ac:dyDescent="0.2">
      <c r="A12" s="33" t="s">
        <v>264</v>
      </c>
      <c r="B12" s="34">
        <v>2</v>
      </c>
      <c r="C12" s="19"/>
      <c r="D12" s="33" t="s">
        <v>264</v>
      </c>
      <c r="E12" s="34">
        <v>76</v>
      </c>
      <c r="F12" s="19"/>
      <c r="G12" s="33" t="s">
        <v>264</v>
      </c>
      <c r="H12" s="34">
        <v>2</v>
      </c>
      <c r="I12" s="19"/>
      <c r="J12" s="33" t="s">
        <v>264</v>
      </c>
      <c r="K12" s="34">
        <v>0</v>
      </c>
      <c r="L12" s="19"/>
      <c r="M12" s="33" t="s">
        <v>264</v>
      </c>
      <c r="N12" s="34">
        <v>1</v>
      </c>
      <c r="O12" s="19"/>
      <c r="P12" s="33" t="s">
        <v>264</v>
      </c>
      <c r="Q12" s="34">
        <v>0</v>
      </c>
      <c r="R12" s="19"/>
      <c r="S12" s="33" t="s">
        <v>264</v>
      </c>
      <c r="T12" s="34">
        <v>1</v>
      </c>
      <c r="U12" s="19"/>
      <c r="V12" s="33" t="s">
        <v>264</v>
      </c>
      <c r="W12" s="34">
        <v>1</v>
      </c>
      <c r="X12" s="19"/>
      <c r="Y12" s="33" t="s">
        <v>264</v>
      </c>
      <c r="Z12" s="34">
        <v>20</v>
      </c>
      <c r="AA12" s="19"/>
    </row>
    <row r="13" spans="1:27" ht="16" thickBot="1" x14ac:dyDescent="0.25">
      <c r="A13" s="33" t="s">
        <v>257</v>
      </c>
      <c r="B13" s="35">
        <v>0.997</v>
      </c>
      <c r="C13" s="19"/>
      <c r="D13" s="33" t="s">
        <v>257</v>
      </c>
      <c r="E13" s="34">
        <v>53.045999999999999</v>
      </c>
      <c r="F13" s="19"/>
      <c r="G13" s="36" t="s">
        <v>255</v>
      </c>
      <c r="H13" s="37">
        <v>-0.08</v>
      </c>
      <c r="I13" s="19"/>
      <c r="J13" s="36" t="s">
        <v>255</v>
      </c>
      <c r="K13" s="37">
        <v>1.96</v>
      </c>
      <c r="L13" s="19"/>
      <c r="M13" s="36" t="s">
        <v>255</v>
      </c>
      <c r="N13" s="37">
        <v>0.32</v>
      </c>
      <c r="O13" s="19"/>
      <c r="P13" s="36" t="s">
        <v>255</v>
      </c>
      <c r="Q13" s="37">
        <v>8.26</v>
      </c>
      <c r="R13" s="19"/>
      <c r="S13" s="36" t="s">
        <v>255</v>
      </c>
      <c r="T13" s="37">
        <v>0.32</v>
      </c>
      <c r="U13" s="19"/>
      <c r="V13" s="36" t="s">
        <v>255</v>
      </c>
      <c r="W13" s="37">
        <v>6.03</v>
      </c>
      <c r="X13" s="19"/>
      <c r="Y13" s="36" t="s">
        <v>255</v>
      </c>
      <c r="Z13" s="37">
        <v>0.42</v>
      </c>
      <c r="AA13" s="19"/>
    </row>
    <row r="14" spans="1:27" ht="17" thickTop="1" thickBot="1" x14ac:dyDescent="0.25">
      <c r="A14" s="36" t="s">
        <v>255</v>
      </c>
      <c r="B14" s="37">
        <v>0.62</v>
      </c>
      <c r="C14" s="19"/>
      <c r="D14" s="36" t="s">
        <v>255</v>
      </c>
      <c r="E14" s="37">
        <v>2.84</v>
      </c>
      <c r="F14" s="19"/>
      <c r="AA14" s="19"/>
    </row>
    <row r="15" spans="1:27" ht="16" thickTop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20" thickBot="1" x14ac:dyDescent="0.3">
      <c r="A16" s="38" t="s">
        <v>265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20" thickTop="1" x14ac:dyDescent="0.25">
      <c r="A17" s="28" t="s">
        <v>8</v>
      </c>
      <c r="B17" s="29"/>
      <c r="C17" s="30"/>
      <c r="D17" s="28" t="s">
        <v>9</v>
      </c>
      <c r="E17" s="31"/>
      <c r="F17" s="32"/>
      <c r="G17" s="28" t="s">
        <v>11</v>
      </c>
      <c r="H17" s="31"/>
      <c r="I17" s="32"/>
      <c r="J17" s="28" t="s">
        <v>17</v>
      </c>
      <c r="K17" s="31"/>
      <c r="L17" s="32"/>
      <c r="M17" s="28" t="s">
        <v>22</v>
      </c>
      <c r="N17" s="31"/>
      <c r="O17" s="32"/>
      <c r="P17" s="28" t="s">
        <v>24</v>
      </c>
      <c r="Q17" s="31"/>
      <c r="R17" s="32"/>
      <c r="S17" s="28" t="s">
        <v>25</v>
      </c>
      <c r="T17" s="31"/>
      <c r="U17" s="32"/>
      <c r="V17" s="28" t="s">
        <v>27</v>
      </c>
      <c r="W17" s="31"/>
      <c r="X17" s="32"/>
      <c r="Y17" s="28" t="s">
        <v>28</v>
      </c>
      <c r="Z17" s="31"/>
      <c r="AA17" s="19"/>
    </row>
    <row r="18" spans="1:27" x14ac:dyDescent="0.2">
      <c r="A18" s="33" t="s">
        <v>261</v>
      </c>
      <c r="B18" s="34">
        <v>2.08</v>
      </c>
      <c r="C18" s="19"/>
      <c r="D18" s="33" t="s">
        <v>261</v>
      </c>
      <c r="E18" s="34">
        <v>195.61</v>
      </c>
      <c r="F18" s="19"/>
      <c r="G18" s="33" t="s">
        <v>261</v>
      </c>
      <c r="H18" s="34">
        <v>4.16</v>
      </c>
      <c r="I18" s="19"/>
      <c r="J18" s="33" t="s">
        <v>261</v>
      </c>
      <c r="K18" s="34">
        <v>1.1100000000000001</v>
      </c>
      <c r="L18" s="19"/>
      <c r="M18" s="33" t="s">
        <v>261</v>
      </c>
      <c r="N18" s="34">
        <v>2.4</v>
      </c>
      <c r="O18" s="19"/>
      <c r="P18" s="33" t="s">
        <v>261</v>
      </c>
      <c r="Q18" s="34">
        <v>1.41</v>
      </c>
      <c r="R18" s="19"/>
      <c r="S18" s="33" t="s">
        <v>261</v>
      </c>
      <c r="T18" s="34">
        <v>0.67</v>
      </c>
      <c r="U18" s="19"/>
      <c r="V18" s="33" t="s">
        <v>261</v>
      </c>
      <c r="W18" s="34">
        <v>3.47</v>
      </c>
      <c r="X18" s="19"/>
      <c r="Y18" s="33" t="s">
        <v>261</v>
      </c>
      <c r="Z18" s="34">
        <v>55.13</v>
      </c>
      <c r="AA18" s="19"/>
    </row>
    <row r="19" spans="1:27" x14ac:dyDescent="0.2">
      <c r="A19" s="33" t="s">
        <v>262</v>
      </c>
      <c r="B19" s="34">
        <v>2</v>
      </c>
      <c r="C19" s="19"/>
      <c r="D19" s="33" t="s">
        <v>262</v>
      </c>
      <c r="E19" s="34">
        <v>162</v>
      </c>
      <c r="F19" s="19"/>
      <c r="G19" s="33" t="s">
        <v>262</v>
      </c>
      <c r="H19" s="34">
        <v>4</v>
      </c>
      <c r="I19" s="19"/>
      <c r="J19" s="33" t="s">
        <v>262</v>
      </c>
      <c r="K19" s="34">
        <v>1</v>
      </c>
      <c r="L19" s="19"/>
      <c r="M19" s="33" t="s">
        <v>262</v>
      </c>
      <c r="N19" s="34">
        <v>1</v>
      </c>
      <c r="O19" s="19"/>
      <c r="P19" s="33" t="s">
        <v>262</v>
      </c>
      <c r="Q19" s="34">
        <v>0</v>
      </c>
      <c r="R19" s="19"/>
      <c r="S19" s="33" t="s">
        <v>262</v>
      </c>
      <c r="T19" s="34">
        <v>1</v>
      </c>
      <c r="U19" s="19"/>
      <c r="V19" s="33" t="s">
        <v>262</v>
      </c>
      <c r="W19" s="34">
        <v>1</v>
      </c>
      <c r="X19" s="19"/>
      <c r="Y19" s="33" t="s">
        <v>262</v>
      </c>
      <c r="Z19" s="34">
        <v>50</v>
      </c>
      <c r="AA19" s="19"/>
    </row>
    <row r="20" spans="1:27" x14ac:dyDescent="0.2">
      <c r="A20" s="33" t="s">
        <v>248</v>
      </c>
      <c r="B20" s="34">
        <v>0</v>
      </c>
      <c r="C20" s="19"/>
      <c r="D20" s="33" t="s">
        <v>248</v>
      </c>
      <c r="E20" s="34">
        <v>66</v>
      </c>
      <c r="F20" s="19"/>
      <c r="G20" s="33" t="s">
        <v>248</v>
      </c>
      <c r="H20" s="34">
        <v>4</v>
      </c>
      <c r="I20" s="19"/>
      <c r="J20" s="33" t="s">
        <v>248</v>
      </c>
      <c r="K20" s="34">
        <v>0</v>
      </c>
      <c r="L20" s="19"/>
      <c r="M20" s="33" t="s">
        <v>248</v>
      </c>
      <c r="N20" s="34">
        <v>0</v>
      </c>
      <c r="O20" s="19"/>
      <c r="P20" s="33" t="s">
        <v>248</v>
      </c>
      <c r="Q20" s="34">
        <v>0</v>
      </c>
      <c r="R20" s="19"/>
      <c r="S20" s="33" t="s">
        <v>248</v>
      </c>
      <c r="T20" s="34">
        <v>0</v>
      </c>
      <c r="U20" s="19"/>
      <c r="V20" s="33" t="s">
        <v>248</v>
      </c>
      <c r="W20" s="34">
        <v>0</v>
      </c>
      <c r="X20" s="19"/>
      <c r="Y20" s="33" t="s">
        <v>248</v>
      </c>
      <c r="Z20" s="34">
        <v>40</v>
      </c>
      <c r="AA20" s="19"/>
    </row>
    <row r="21" spans="1:27" x14ac:dyDescent="0.2">
      <c r="A21" s="33" t="s">
        <v>249</v>
      </c>
      <c r="B21" s="34">
        <v>2</v>
      </c>
      <c r="C21" s="19"/>
      <c r="D21" s="33" t="s">
        <v>249</v>
      </c>
      <c r="E21" s="34">
        <v>162</v>
      </c>
      <c r="F21" s="19"/>
      <c r="G21" s="33" t="s">
        <v>249</v>
      </c>
      <c r="H21" s="34">
        <v>4</v>
      </c>
      <c r="I21" s="19"/>
      <c r="J21" s="33" t="s">
        <v>249</v>
      </c>
      <c r="K21" s="34">
        <v>1</v>
      </c>
      <c r="L21" s="19"/>
      <c r="M21" s="33" t="s">
        <v>249</v>
      </c>
      <c r="N21" s="34">
        <v>1</v>
      </c>
      <c r="O21" s="19"/>
      <c r="P21" s="33" t="s">
        <v>249</v>
      </c>
      <c r="Q21" s="34">
        <v>0</v>
      </c>
      <c r="R21" s="19"/>
      <c r="S21" s="33" t="s">
        <v>249</v>
      </c>
      <c r="T21" s="34">
        <v>1</v>
      </c>
      <c r="U21" s="19"/>
      <c r="V21" s="33" t="s">
        <v>249</v>
      </c>
      <c r="W21" s="34">
        <v>1</v>
      </c>
      <c r="X21" s="19"/>
      <c r="Y21" s="33" t="s">
        <v>249</v>
      </c>
      <c r="Z21" s="34">
        <v>50</v>
      </c>
      <c r="AA21" s="19"/>
    </row>
    <row r="22" spans="1:27" x14ac:dyDescent="0.2">
      <c r="A22" s="33" t="s">
        <v>250</v>
      </c>
      <c r="B22" s="34">
        <v>3.3</v>
      </c>
      <c r="C22" s="19"/>
      <c r="D22" s="33" t="s">
        <v>250</v>
      </c>
      <c r="E22" s="34">
        <v>287.75</v>
      </c>
      <c r="F22" s="19"/>
      <c r="G22" s="33" t="s">
        <v>250</v>
      </c>
      <c r="H22" s="34">
        <v>5</v>
      </c>
      <c r="I22" s="19"/>
      <c r="J22" s="33" t="s">
        <v>250</v>
      </c>
      <c r="K22" s="34">
        <v>2</v>
      </c>
      <c r="L22" s="19"/>
      <c r="M22" s="33" t="s">
        <v>250</v>
      </c>
      <c r="N22" s="34">
        <v>2</v>
      </c>
      <c r="O22" s="19"/>
      <c r="P22" s="33" t="s">
        <v>250</v>
      </c>
      <c r="Q22" s="34">
        <v>0</v>
      </c>
      <c r="R22" s="19"/>
      <c r="S22" s="33" t="s">
        <v>250</v>
      </c>
      <c r="T22" s="34">
        <v>1</v>
      </c>
      <c r="U22" s="19"/>
      <c r="V22" s="33" t="s">
        <v>250</v>
      </c>
      <c r="W22" s="34">
        <v>5</v>
      </c>
      <c r="X22" s="19"/>
      <c r="Y22" s="33" t="s">
        <v>250</v>
      </c>
      <c r="Z22" s="34">
        <v>76.5</v>
      </c>
      <c r="AA22" s="19"/>
    </row>
    <row r="23" spans="1:27" x14ac:dyDescent="0.2">
      <c r="A23" s="33" t="s">
        <v>251</v>
      </c>
      <c r="B23" s="34">
        <v>6.7</v>
      </c>
      <c r="C23" s="19"/>
      <c r="D23" s="33" t="s">
        <v>251</v>
      </c>
      <c r="E23" s="34">
        <v>671</v>
      </c>
      <c r="F23" s="19"/>
      <c r="G23" s="33" t="s">
        <v>251</v>
      </c>
      <c r="H23" s="34">
        <v>5</v>
      </c>
      <c r="I23" s="19"/>
      <c r="J23" s="33" t="s">
        <v>251</v>
      </c>
      <c r="K23" s="34">
        <v>4</v>
      </c>
      <c r="L23" s="19"/>
      <c r="M23" s="33" t="s">
        <v>251</v>
      </c>
      <c r="N23" s="34">
        <v>25</v>
      </c>
      <c r="O23" s="19"/>
      <c r="P23" s="33" t="s">
        <v>251</v>
      </c>
      <c r="Q23" s="34">
        <v>44</v>
      </c>
      <c r="R23" s="19"/>
      <c r="S23" s="33" t="s">
        <v>251</v>
      </c>
      <c r="T23" s="34">
        <v>1</v>
      </c>
      <c r="U23" s="19"/>
      <c r="V23" s="33" t="s">
        <v>251</v>
      </c>
      <c r="W23" s="34">
        <v>32</v>
      </c>
      <c r="X23" s="19"/>
      <c r="Y23" s="33" t="s">
        <v>251</v>
      </c>
      <c r="Z23" s="34">
        <v>99</v>
      </c>
      <c r="AA23" s="19"/>
    </row>
    <row r="24" spans="1:27" x14ac:dyDescent="0.2">
      <c r="A24" s="33" t="s">
        <v>252</v>
      </c>
      <c r="B24" s="34">
        <v>3.12</v>
      </c>
      <c r="C24" s="19"/>
      <c r="D24" s="33" t="s">
        <v>252</v>
      </c>
      <c r="E24" s="34">
        <v>22940.36</v>
      </c>
      <c r="F24" s="19"/>
      <c r="G24" s="33" t="s">
        <v>252</v>
      </c>
      <c r="H24" s="34">
        <v>1.18</v>
      </c>
      <c r="I24" s="19"/>
      <c r="J24" s="33" t="s">
        <v>252</v>
      </c>
      <c r="K24" s="34">
        <v>1.67</v>
      </c>
      <c r="L24" s="19"/>
      <c r="M24" s="33" t="s">
        <v>252</v>
      </c>
      <c r="N24" s="34">
        <v>17.29</v>
      </c>
      <c r="O24" s="19"/>
      <c r="P24" s="33" t="s">
        <v>252</v>
      </c>
      <c r="Q24" s="34">
        <v>33.58</v>
      </c>
      <c r="R24" s="19"/>
      <c r="S24" s="33" t="s">
        <v>252</v>
      </c>
      <c r="T24" s="34">
        <v>0.22</v>
      </c>
      <c r="U24" s="19"/>
      <c r="V24" s="33" t="s">
        <v>252</v>
      </c>
      <c r="W24" s="34">
        <v>33.700000000000003</v>
      </c>
      <c r="X24" s="19"/>
      <c r="Y24" s="33" t="s">
        <v>252</v>
      </c>
      <c r="Z24" s="34">
        <v>616.69000000000005</v>
      </c>
      <c r="AA24" s="19"/>
    </row>
    <row r="25" spans="1:27" x14ac:dyDescent="0.2">
      <c r="A25" s="33" t="s">
        <v>263</v>
      </c>
      <c r="B25" s="34">
        <v>1.77</v>
      </c>
      <c r="C25" s="19"/>
      <c r="D25" s="33" t="s">
        <v>263</v>
      </c>
      <c r="E25" s="34">
        <v>151.46</v>
      </c>
      <c r="F25" s="19"/>
      <c r="G25" s="33" t="s">
        <v>263</v>
      </c>
      <c r="H25" s="34">
        <v>1.0900000000000001</v>
      </c>
      <c r="I25" s="19"/>
      <c r="J25" s="33" t="s">
        <v>263</v>
      </c>
      <c r="K25" s="34">
        <v>1.29</v>
      </c>
      <c r="L25" s="19"/>
      <c r="M25" s="33" t="s">
        <v>263</v>
      </c>
      <c r="N25" s="34">
        <v>4.16</v>
      </c>
      <c r="O25" s="19"/>
      <c r="P25" s="33" t="s">
        <v>263</v>
      </c>
      <c r="Q25" s="34">
        <v>5.79</v>
      </c>
      <c r="R25" s="19"/>
      <c r="S25" s="33" t="s">
        <v>263</v>
      </c>
      <c r="T25" s="34">
        <v>0.47</v>
      </c>
      <c r="U25" s="19"/>
      <c r="V25" s="33" t="s">
        <v>263</v>
      </c>
      <c r="W25" s="34">
        <v>5.81</v>
      </c>
      <c r="X25" s="19"/>
      <c r="Y25" s="33" t="s">
        <v>263</v>
      </c>
      <c r="Z25" s="34">
        <v>24.83</v>
      </c>
      <c r="AA25" s="19"/>
    </row>
    <row r="26" spans="1:27" x14ac:dyDescent="0.2">
      <c r="A26" s="33" t="s">
        <v>264</v>
      </c>
      <c r="B26" s="34">
        <v>3.3</v>
      </c>
      <c r="C26" s="19"/>
      <c r="D26" s="33" t="s">
        <v>264</v>
      </c>
      <c r="E26" s="34">
        <v>221.75</v>
      </c>
      <c r="F26" s="19"/>
      <c r="G26" s="33" t="s">
        <v>264</v>
      </c>
      <c r="H26" s="34">
        <v>1</v>
      </c>
      <c r="I26" s="19"/>
      <c r="J26" s="33" t="s">
        <v>264</v>
      </c>
      <c r="K26" s="34">
        <v>2</v>
      </c>
      <c r="L26" s="19"/>
      <c r="M26" s="33" t="s">
        <v>264</v>
      </c>
      <c r="N26" s="34">
        <v>2</v>
      </c>
      <c r="O26" s="19"/>
      <c r="P26" s="33" t="s">
        <v>264</v>
      </c>
      <c r="Q26" s="34">
        <v>0</v>
      </c>
      <c r="R26" s="19"/>
      <c r="S26" s="33" t="s">
        <v>264</v>
      </c>
      <c r="T26" s="34">
        <v>1</v>
      </c>
      <c r="U26" s="19"/>
      <c r="V26" s="33" t="s">
        <v>264</v>
      </c>
      <c r="W26" s="34">
        <v>5</v>
      </c>
      <c r="X26" s="19"/>
      <c r="Y26" s="33" t="s">
        <v>264</v>
      </c>
      <c r="Z26" s="34">
        <v>36.5</v>
      </c>
      <c r="AA26" s="19"/>
    </row>
    <row r="27" spans="1:27" ht="16" thickBot="1" x14ac:dyDescent="0.25">
      <c r="A27" s="33" t="s">
        <v>257</v>
      </c>
      <c r="B27" s="35">
        <v>0.878</v>
      </c>
      <c r="C27" s="19"/>
      <c r="D27" s="33" t="s">
        <v>257</v>
      </c>
      <c r="E27" s="34">
        <v>8145</v>
      </c>
      <c r="F27" s="19"/>
      <c r="G27" s="36" t="s">
        <v>255</v>
      </c>
      <c r="H27" s="37">
        <v>-1.37</v>
      </c>
      <c r="I27" s="19"/>
      <c r="J27" s="36" t="s">
        <v>255</v>
      </c>
      <c r="K27" s="37">
        <v>0.82</v>
      </c>
      <c r="L27" s="19"/>
      <c r="M27" s="36" t="s">
        <v>255</v>
      </c>
      <c r="N27" s="37">
        <v>3.85</v>
      </c>
      <c r="O27" s="19"/>
      <c r="P27" s="36" t="s">
        <v>255</v>
      </c>
      <c r="Q27" s="37">
        <v>6.3</v>
      </c>
      <c r="R27" s="19"/>
      <c r="S27" s="36" t="s">
        <v>255</v>
      </c>
      <c r="T27" s="37">
        <v>-0.75</v>
      </c>
      <c r="U27" s="19"/>
      <c r="V27" s="36" t="s">
        <v>255</v>
      </c>
      <c r="W27" s="37">
        <v>2.68</v>
      </c>
      <c r="X27" s="19"/>
      <c r="Y27" s="36" t="s">
        <v>255</v>
      </c>
      <c r="Z27" s="37">
        <v>0.3</v>
      </c>
      <c r="AA27" s="19"/>
    </row>
    <row r="28" spans="1:27" ht="17" thickTop="1" thickBot="1" x14ac:dyDescent="0.25">
      <c r="A28" s="36" t="s">
        <v>255</v>
      </c>
      <c r="B28" s="37">
        <v>0.38</v>
      </c>
      <c r="C28" s="19"/>
      <c r="D28" s="36" t="s">
        <v>255</v>
      </c>
      <c r="E28" s="37">
        <v>1.0900000000000001</v>
      </c>
      <c r="F28" s="19"/>
      <c r="AA28" s="19"/>
    </row>
    <row r="29" spans="1:27" ht="16" thickTop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20" thickBot="1" x14ac:dyDescent="0.3">
      <c r="A30" s="38" t="s">
        <v>266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20" thickTop="1" x14ac:dyDescent="0.25">
      <c r="A31" s="39" t="s">
        <v>8</v>
      </c>
      <c r="B31" s="40"/>
      <c r="C31" s="41"/>
      <c r="D31" s="39" t="s">
        <v>9</v>
      </c>
      <c r="E31" s="42"/>
      <c r="F31" s="43"/>
      <c r="G31" s="39" t="s">
        <v>11</v>
      </c>
      <c r="H31" s="42"/>
      <c r="I31" s="43"/>
      <c r="J31" s="39" t="s">
        <v>17</v>
      </c>
      <c r="K31" s="42"/>
      <c r="L31" s="43"/>
      <c r="M31" s="39" t="s">
        <v>22</v>
      </c>
      <c r="N31" s="42"/>
      <c r="O31" s="43"/>
      <c r="P31" s="39" t="s">
        <v>24</v>
      </c>
      <c r="Q31" s="42"/>
      <c r="R31" s="43"/>
      <c r="S31" s="39" t="s">
        <v>25</v>
      </c>
      <c r="T31" s="42"/>
      <c r="U31" s="43"/>
      <c r="V31" s="39" t="s">
        <v>27</v>
      </c>
      <c r="W31" s="42"/>
      <c r="X31" s="43"/>
      <c r="Y31" s="39" t="s">
        <v>28</v>
      </c>
      <c r="Z31" s="42"/>
      <c r="AA31" s="19"/>
    </row>
    <row r="32" spans="1:27" x14ac:dyDescent="0.2">
      <c r="A32" s="44" t="s">
        <v>261</v>
      </c>
      <c r="B32" s="45">
        <v>3.6</v>
      </c>
      <c r="D32" s="44" t="s">
        <v>261</v>
      </c>
      <c r="E32" s="45">
        <v>318</v>
      </c>
      <c r="G32" s="44" t="s">
        <v>261</v>
      </c>
      <c r="H32" s="45">
        <v>4.55</v>
      </c>
      <c r="J32" s="44" t="s">
        <v>261</v>
      </c>
      <c r="K32" s="45">
        <v>2.23</v>
      </c>
      <c r="M32" s="44" t="s">
        <v>261</v>
      </c>
      <c r="N32" s="45">
        <v>4.83</v>
      </c>
      <c r="P32" s="44" t="s">
        <v>261</v>
      </c>
      <c r="Q32" s="45">
        <v>2.2200000000000002</v>
      </c>
      <c r="S32" s="44" t="s">
        <v>261</v>
      </c>
      <c r="T32" s="45">
        <v>0.87</v>
      </c>
      <c r="V32" s="44" t="s">
        <v>261</v>
      </c>
      <c r="W32" s="45">
        <v>7.87</v>
      </c>
      <c r="Y32" s="44" t="s">
        <v>261</v>
      </c>
      <c r="Z32" s="45">
        <v>47.93</v>
      </c>
      <c r="AA32" s="19"/>
    </row>
    <row r="33" spans="1:27" x14ac:dyDescent="0.2">
      <c r="A33" s="44" t="s">
        <v>262</v>
      </c>
      <c r="B33" s="45">
        <v>3.3</v>
      </c>
      <c r="D33" s="44" t="s">
        <v>262</v>
      </c>
      <c r="E33" s="45">
        <v>309</v>
      </c>
      <c r="G33" s="44" t="s">
        <v>262</v>
      </c>
      <c r="H33" s="45">
        <v>5</v>
      </c>
      <c r="J33" s="44" t="s">
        <v>262</v>
      </c>
      <c r="K33" s="45">
        <v>2</v>
      </c>
      <c r="M33" s="44" t="s">
        <v>262</v>
      </c>
      <c r="N33" s="45">
        <v>3</v>
      </c>
      <c r="P33" s="44" t="s">
        <v>262</v>
      </c>
      <c r="Q33" s="45">
        <v>0</v>
      </c>
      <c r="S33" s="44" t="s">
        <v>262</v>
      </c>
      <c r="T33" s="45">
        <v>1</v>
      </c>
      <c r="V33" s="44" t="s">
        <v>262</v>
      </c>
      <c r="W33" s="45">
        <v>5</v>
      </c>
      <c r="Y33" s="44" t="s">
        <v>262</v>
      </c>
      <c r="Z33" s="45">
        <v>53</v>
      </c>
      <c r="AA33" s="19"/>
    </row>
    <row r="34" spans="1:27" x14ac:dyDescent="0.2">
      <c r="A34" s="44" t="s">
        <v>248</v>
      </c>
      <c r="B34" s="45">
        <v>2.2999999999999998</v>
      </c>
      <c r="D34" s="44" t="s">
        <v>248</v>
      </c>
      <c r="E34" s="45">
        <v>164</v>
      </c>
      <c r="G34" s="44" t="s">
        <v>248</v>
      </c>
      <c r="H34" s="45">
        <v>5</v>
      </c>
      <c r="J34" s="44" t="s">
        <v>248</v>
      </c>
      <c r="K34" s="45">
        <v>1</v>
      </c>
      <c r="M34" s="44" t="s">
        <v>248</v>
      </c>
      <c r="N34" s="45">
        <v>1</v>
      </c>
      <c r="P34" s="44" t="s">
        <v>248</v>
      </c>
      <c r="Q34" s="45">
        <v>0</v>
      </c>
      <c r="S34" s="44" t="s">
        <v>248</v>
      </c>
      <c r="T34" s="45">
        <v>1</v>
      </c>
      <c r="V34" s="44" t="s">
        <v>248</v>
      </c>
      <c r="W34" s="45">
        <v>2</v>
      </c>
      <c r="Y34" s="44" t="s">
        <v>248</v>
      </c>
      <c r="Z34" s="45">
        <v>25</v>
      </c>
      <c r="AA34" s="19"/>
    </row>
    <row r="35" spans="1:27" x14ac:dyDescent="0.2">
      <c r="A35" s="44" t="s">
        <v>249</v>
      </c>
      <c r="B35" s="45">
        <v>3.3</v>
      </c>
      <c r="D35" s="44" t="s">
        <v>249</v>
      </c>
      <c r="E35" s="45">
        <v>309</v>
      </c>
      <c r="G35" s="44" t="s">
        <v>249</v>
      </c>
      <c r="H35" s="45">
        <v>5</v>
      </c>
      <c r="J35" s="44" t="s">
        <v>249</v>
      </c>
      <c r="K35" s="45">
        <v>2</v>
      </c>
      <c r="M35" s="44" t="s">
        <v>249</v>
      </c>
      <c r="N35" s="45">
        <v>3</v>
      </c>
      <c r="P35" s="44" t="s">
        <v>249</v>
      </c>
      <c r="Q35" s="45">
        <v>0</v>
      </c>
      <c r="S35" s="44" t="s">
        <v>249</v>
      </c>
      <c r="T35" s="45">
        <v>1</v>
      </c>
      <c r="V35" s="44" t="s">
        <v>249</v>
      </c>
      <c r="W35" s="45">
        <v>5</v>
      </c>
      <c r="Y35" s="44" t="s">
        <v>249</v>
      </c>
      <c r="Z35" s="45">
        <v>53</v>
      </c>
      <c r="AA35" s="19"/>
    </row>
    <row r="36" spans="1:27" x14ac:dyDescent="0.2">
      <c r="A36" s="44" t="s">
        <v>250</v>
      </c>
      <c r="B36" s="45">
        <v>4.7</v>
      </c>
      <c r="D36" s="44" t="s">
        <v>250</v>
      </c>
      <c r="E36" s="45">
        <v>456</v>
      </c>
      <c r="G36" s="44" t="s">
        <v>250</v>
      </c>
      <c r="H36" s="45">
        <v>5</v>
      </c>
      <c r="J36" s="44" t="s">
        <v>250</v>
      </c>
      <c r="K36" s="45">
        <v>4</v>
      </c>
      <c r="M36" s="44" t="s">
        <v>250</v>
      </c>
      <c r="N36" s="45">
        <v>7</v>
      </c>
      <c r="P36" s="44" t="s">
        <v>250</v>
      </c>
      <c r="Q36" s="45">
        <v>2</v>
      </c>
      <c r="S36" s="44" t="s">
        <v>250</v>
      </c>
      <c r="T36" s="45">
        <v>1</v>
      </c>
      <c r="V36" s="44" t="s">
        <v>250</v>
      </c>
      <c r="W36" s="45">
        <v>13</v>
      </c>
      <c r="Y36" s="44" t="s">
        <v>250</v>
      </c>
      <c r="Z36" s="45">
        <v>72</v>
      </c>
      <c r="AA36" s="19"/>
    </row>
    <row r="37" spans="1:27" x14ac:dyDescent="0.2">
      <c r="A37" s="44" t="s">
        <v>251</v>
      </c>
      <c r="B37" s="45">
        <v>8.6999999999999993</v>
      </c>
      <c r="D37" s="44" t="s">
        <v>251</v>
      </c>
      <c r="E37" s="45">
        <v>676</v>
      </c>
      <c r="G37" s="44" t="s">
        <v>251</v>
      </c>
      <c r="H37" s="45">
        <v>5</v>
      </c>
      <c r="J37" s="44" t="s">
        <v>251</v>
      </c>
      <c r="K37" s="45">
        <v>4</v>
      </c>
      <c r="M37" s="44" t="s">
        <v>251</v>
      </c>
      <c r="N37" s="45">
        <v>25</v>
      </c>
      <c r="P37" s="44" t="s">
        <v>251</v>
      </c>
      <c r="Q37" s="45">
        <v>44</v>
      </c>
      <c r="S37" s="44" t="s">
        <v>251</v>
      </c>
      <c r="T37" s="45">
        <v>1</v>
      </c>
      <c r="V37" s="44" t="s">
        <v>251</v>
      </c>
      <c r="W37" s="45">
        <v>29</v>
      </c>
      <c r="Y37" s="44" t="s">
        <v>251</v>
      </c>
      <c r="Z37" s="45">
        <v>96</v>
      </c>
      <c r="AA37" s="19"/>
    </row>
    <row r="38" spans="1:27" x14ac:dyDescent="0.2">
      <c r="A38" s="44" t="s">
        <v>252</v>
      </c>
      <c r="B38" s="45">
        <v>4.97</v>
      </c>
      <c r="D38" s="44" t="s">
        <v>252</v>
      </c>
      <c r="E38" s="45">
        <v>30750.02</v>
      </c>
      <c r="G38" s="44" t="s">
        <v>252</v>
      </c>
      <c r="H38" s="45">
        <v>0.96</v>
      </c>
      <c r="J38" s="44" t="s">
        <v>252</v>
      </c>
      <c r="K38" s="45">
        <v>2.33</v>
      </c>
      <c r="M38" s="44" t="s">
        <v>252</v>
      </c>
      <c r="N38" s="45">
        <v>27</v>
      </c>
      <c r="P38" s="44" t="s">
        <v>252</v>
      </c>
      <c r="Q38" s="45">
        <v>34.17</v>
      </c>
      <c r="S38" s="44" t="s">
        <v>252</v>
      </c>
      <c r="T38" s="45">
        <v>0.12</v>
      </c>
      <c r="V38" s="44" t="s">
        <v>252</v>
      </c>
      <c r="W38" s="45">
        <v>66.7</v>
      </c>
      <c r="Y38" s="44" t="s">
        <v>252</v>
      </c>
      <c r="Z38" s="45">
        <v>837.27</v>
      </c>
      <c r="AA38" s="19"/>
    </row>
    <row r="39" spans="1:27" x14ac:dyDescent="0.2">
      <c r="A39" s="44" t="s">
        <v>263</v>
      </c>
      <c r="B39" s="45">
        <v>2.23</v>
      </c>
      <c r="D39" s="44" t="s">
        <v>263</v>
      </c>
      <c r="E39" s="45">
        <v>175.36</v>
      </c>
      <c r="G39" s="44" t="s">
        <v>263</v>
      </c>
      <c r="H39" s="45">
        <v>0.98</v>
      </c>
      <c r="J39" s="44" t="s">
        <v>263</v>
      </c>
      <c r="K39" s="45">
        <v>1.5</v>
      </c>
      <c r="M39" s="44" t="s">
        <v>263</v>
      </c>
      <c r="N39" s="45">
        <v>5.2</v>
      </c>
      <c r="P39" s="44" t="s">
        <v>263</v>
      </c>
      <c r="Q39" s="45">
        <v>5.85</v>
      </c>
      <c r="S39" s="44" t="s">
        <v>263</v>
      </c>
      <c r="T39" s="45">
        <v>0.34</v>
      </c>
      <c r="V39" s="44" t="s">
        <v>263</v>
      </c>
      <c r="W39" s="45">
        <v>8.17</v>
      </c>
      <c r="Y39" s="44" t="s">
        <v>263</v>
      </c>
      <c r="Z39" s="45">
        <v>28.94</v>
      </c>
      <c r="AA39" s="19"/>
    </row>
    <row r="40" spans="1:27" x14ac:dyDescent="0.2">
      <c r="A40" s="44" t="s">
        <v>264</v>
      </c>
      <c r="B40" s="45">
        <v>2.4</v>
      </c>
      <c r="D40" s="44" t="s">
        <v>264</v>
      </c>
      <c r="E40" s="45">
        <v>292</v>
      </c>
      <c r="G40" s="44" t="s">
        <v>264</v>
      </c>
      <c r="H40" s="45">
        <v>0</v>
      </c>
      <c r="J40" s="44" t="s">
        <v>264</v>
      </c>
      <c r="K40" s="45">
        <v>3</v>
      </c>
      <c r="M40" s="44" t="s">
        <v>264</v>
      </c>
      <c r="N40" s="45">
        <v>6</v>
      </c>
      <c r="P40" s="44" t="s">
        <v>264</v>
      </c>
      <c r="Q40" s="45">
        <v>2</v>
      </c>
      <c r="S40" s="44" t="s">
        <v>264</v>
      </c>
      <c r="T40" s="45">
        <v>0</v>
      </c>
      <c r="V40" s="44" t="s">
        <v>264</v>
      </c>
      <c r="W40" s="45">
        <v>11</v>
      </c>
      <c r="Y40" s="44" t="s">
        <v>264</v>
      </c>
      <c r="Z40" s="45">
        <v>47</v>
      </c>
      <c r="AA40" s="19"/>
    </row>
    <row r="41" spans="1:27" ht="16" thickBot="1" x14ac:dyDescent="0.25">
      <c r="A41" s="44" t="s">
        <v>257</v>
      </c>
      <c r="B41" s="45">
        <v>115</v>
      </c>
      <c r="D41" s="44" t="s">
        <v>257</v>
      </c>
      <c r="E41" s="45">
        <v>10141.36</v>
      </c>
      <c r="G41" s="46" t="s">
        <v>255</v>
      </c>
      <c r="H41" s="47">
        <v>-2.2799999999999998</v>
      </c>
      <c r="J41" s="46" t="s">
        <v>255</v>
      </c>
      <c r="K41" s="47">
        <v>-0.2</v>
      </c>
      <c r="M41" s="46" t="s">
        <v>255</v>
      </c>
      <c r="N41" s="47">
        <v>1.68</v>
      </c>
      <c r="P41" s="46" t="s">
        <v>255</v>
      </c>
      <c r="Q41" s="47">
        <v>5.76</v>
      </c>
      <c r="S41" s="46" t="s">
        <v>255</v>
      </c>
      <c r="T41" s="47">
        <v>-2.2400000000000002</v>
      </c>
      <c r="V41" s="46" t="s">
        <v>255</v>
      </c>
      <c r="W41" s="47">
        <v>0.97</v>
      </c>
      <c r="Y41" s="46" t="s">
        <v>255</v>
      </c>
      <c r="Z41" s="47">
        <v>-0.17</v>
      </c>
      <c r="AA41" s="19"/>
    </row>
    <row r="42" spans="1:27" ht="17" thickTop="1" thickBot="1" x14ac:dyDescent="0.25">
      <c r="A42" s="46" t="s">
        <v>255</v>
      </c>
      <c r="B42" s="47">
        <v>0.37</v>
      </c>
      <c r="D42" s="46" t="s">
        <v>255</v>
      </c>
      <c r="E42" s="47">
        <v>0.03</v>
      </c>
      <c r="AA42" s="19"/>
    </row>
    <row r="43" spans="1:27" ht="16" thickTop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20" thickBot="1" x14ac:dyDescent="0.3">
      <c r="A44" s="27" t="s">
        <v>267</v>
      </c>
    </row>
    <row r="45" spans="1:27" ht="20" thickTop="1" x14ac:dyDescent="0.25">
      <c r="A45" s="39" t="s">
        <v>8</v>
      </c>
      <c r="B45" s="40"/>
      <c r="C45" s="41"/>
      <c r="D45" s="39" t="s">
        <v>9</v>
      </c>
      <c r="E45" s="42"/>
      <c r="F45" s="43"/>
      <c r="G45" s="39" t="s">
        <v>11</v>
      </c>
      <c r="H45" s="42"/>
      <c r="I45" s="43"/>
      <c r="J45" s="39" t="s">
        <v>17</v>
      </c>
      <c r="K45" s="42"/>
      <c r="L45" s="43"/>
      <c r="M45" s="39" t="s">
        <v>22</v>
      </c>
      <c r="N45" s="42"/>
      <c r="O45" s="43"/>
      <c r="P45" s="39" t="s">
        <v>24</v>
      </c>
      <c r="Q45" s="42"/>
      <c r="R45" s="43"/>
      <c r="S45" s="39" t="s">
        <v>25</v>
      </c>
      <c r="T45" s="42"/>
      <c r="U45" s="43"/>
      <c r="V45" s="39" t="s">
        <v>27</v>
      </c>
      <c r="W45" s="42"/>
      <c r="X45" s="43"/>
      <c r="Y45" s="39" t="s">
        <v>28</v>
      </c>
      <c r="Z45" s="42"/>
    </row>
    <row r="46" spans="1:27" x14ac:dyDescent="0.2">
      <c r="A46" s="44" t="s">
        <v>261</v>
      </c>
      <c r="B46" s="45">
        <v>5.0199999999999996</v>
      </c>
      <c r="D46" s="44" t="s">
        <v>261</v>
      </c>
      <c r="E46" s="45">
        <v>441.09</v>
      </c>
      <c r="G46" s="44" t="s">
        <v>261</v>
      </c>
      <c r="H46" s="45">
        <v>4.84</v>
      </c>
      <c r="J46" s="44" t="s">
        <v>261</v>
      </c>
      <c r="K46" s="45">
        <v>3.06</v>
      </c>
      <c r="M46" s="44" t="s">
        <v>261</v>
      </c>
      <c r="N46" s="45">
        <v>9.32</v>
      </c>
      <c r="P46" s="44" t="s">
        <v>261</v>
      </c>
      <c r="Q46" s="45">
        <v>5.41</v>
      </c>
      <c r="S46" s="44" t="s">
        <v>261</v>
      </c>
      <c r="T46" s="45">
        <v>0.97</v>
      </c>
      <c r="V46" s="44" t="s">
        <v>261</v>
      </c>
      <c r="W46" s="45">
        <v>15.1</v>
      </c>
      <c r="Y46" s="44" t="s">
        <v>261</v>
      </c>
      <c r="Z46" s="45">
        <v>44.88</v>
      </c>
    </row>
    <row r="47" spans="1:27" x14ac:dyDescent="0.2">
      <c r="A47" s="44" t="s">
        <v>262</v>
      </c>
      <c r="B47" s="45">
        <v>4.3</v>
      </c>
      <c r="D47" s="44" t="s">
        <v>262</v>
      </c>
      <c r="E47" s="45">
        <v>480</v>
      </c>
      <c r="G47" s="44" t="s">
        <v>262</v>
      </c>
      <c r="H47" s="45">
        <v>5</v>
      </c>
      <c r="J47" s="44" t="s">
        <v>262</v>
      </c>
      <c r="K47" s="45">
        <v>4</v>
      </c>
      <c r="M47" s="44" t="s">
        <v>262</v>
      </c>
      <c r="N47" s="45">
        <v>7</v>
      </c>
      <c r="P47" s="44" t="s">
        <v>262</v>
      </c>
      <c r="Q47" s="45">
        <v>3</v>
      </c>
      <c r="S47" s="44" t="s">
        <v>262</v>
      </c>
      <c r="T47" s="45">
        <v>1</v>
      </c>
      <c r="V47" s="44" t="s">
        <v>262</v>
      </c>
      <c r="W47" s="45">
        <v>12</v>
      </c>
      <c r="Y47" s="44" t="s">
        <v>262</v>
      </c>
      <c r="Z47" s="45">
        <v>44</v>
      </c>
    </row>
    <row r="48" spans="1:27" x14ac:dyDescent="0.2">
      <c r="A48" s="44" t="s">
        <v>248</v>
      </c>
      <c r="B48" s="45">
        <v>3.3</v>
      </c>
      <c r="D48" s="44" t="s">
        <v>248</v>
      </c>
      <c r="E48" s="45">
        <v>308</v>
      </c>
      <c r="G48" s="44" t="s">
        <v>248</v>
      </c>
      <c r="H48" s="45">
        <v>5</v>
      </c>
      <c r="J48" s="44" t="s">
        <v>248</v>
      </c>
      <c r="K48" s="45">
        <v>2</v>
      </c>
      <c r="M48" s="44" t="s">
        <v>248</v>
      </c>
      <c r="N48" s="45">
        <v>3</v>
      </c>
      <c r="P48" s="44" t="s">
        <v>248</v>
      </c>
      <c r="Q48" s="45">
        <v>0</v>
      </c>
      <c r="S48" s="44" t="s">
        <v>248</v>
      </c>
      <c r="T48" s="45">
        <v>1</v>
      </c>
      <c r="V48" s="44" t="s">
        <v>248</v>
      </c>
      <c r="W48" s="45">
        <v>6</v>
      </c>
      <c r="Y48" s="44" t="s">
        <v>248</v>
      </c>
      <c r="Z48" s="45">
        <v>20</v>
      </c>
    </row>
    <row r="49" spans="1:26" x14ac:dyDescent="0.2">
      <c r="A49" s="44" t="s">
        <v>249</v>
      </c>
      <c r="B49" s="45">
        <v>4.3</v>
      </c>
      <c r="D49" s="44" t="s">
        <v>249</v>
      </c>
      <c r="E49" s="45">
        <v>480</v>
      </c>
      <c r="G49" s="44" t="s">
        <v>249</v>
      </c>
      <c r="H49" s="45">
        <v>5</v>
      </c>
      <c r="J49" s="44" t="s">
        <v>249</v>
      </c>
      <c r="K49" s="45">
        <v>4</v>
      </c>
      <c r="M49" s="44" t="s">
        <v>249</v>
      </c>
      <c r="N49" s="45">
        <v>7</v>
      </c>
      <c r="P49" s="44" t="s">
        <v>249</v>
      </c>
      <c r="Q49" s="45">
        <v>3</v>
      </c>
      <c r="S49" s="44" t="s">
        <v>249</v>
      </c>
      <c r="T49" s="45">
        <v>1</v>
      </c>
      <c r="V49" s="44" t="s">
        <v>249</v>
      </c>
      <c r="W49" s="45">
        <v>12</v>
      </c>
      <c r="Y49" s="44" t="s">
        <v>249</v>
      </c>
      <c r="Z49" s="45">
        <v>44</v>
      </c>
    </row>
    <row r="50" spans="1:26" x14ac:dyDescent="0.2">
      <c r="A50" s="44" t="s">
        <v>250</v>
      </c>
      <c r="B50" s="45">
        <v>6.3</v>
      </c>
      <c r="D50" s="44" t="s">
        <v>250</v>
      </c>
      <c r="E50" s="45">
        <v>587</v>
      </c>
      <c r="G50" s="44" t="s">
        <v>250</v>
      </c>
      <c r="H50" s="45">
        <v>5</v>
      </c>
      <c r="J50" s="44" t="s">
        <v>250</v>
      </c>
      <c r="K50" s="45">
        <v>4</v>
      </c>
      <c r="M50" s="44" t="s">
        <v>250</v>
      </c>
      <c r="N50" s="45">
        <v>14</v>
      </c>
      <c r="P50" s="44" t="s">
        <v>250</v>
      </c>
      <c r="Q50" s="45">
        <v>6</v>
      </c>
      <c r="S50" s="44" t="s">
        <v>250</v>
      </c>
      <c r="T50" s="45">
        <v>1</v>
      </c>
      <c r="V50" s="44" t="s">
        <v>250</v>
      </c>
      <c r="W50" s="45">
        <v>24</v>
      </c>
      <c r="Y50" s="44" t="s">
        <v>250</v>
      </c>
      <c r="Z50" s="45">
        <v>65</v>
      </c>
    </row>
    <row r="51" spans="1:26" x14ac:dyDescent="0.2">
      <c r="A51" s="44" t="s">
        <v>251</v>
      </c>
      <c r="B51" s="45">
        <v>11.3</v>
      </c>
      <c r="D51" s="44" t="s">
        <v>251</v>
      </c>
      <c r="E51" s="45">
        <v>680</v>
      </c>
      <c r="G51" s="44" t="s">
        <v>251</v>
      </c>
      <c r="H51" s="45">
        <v>5</v>
      </c>
      <c r="J51" s="44" t="s">
        <v>251</v>
      </c>
      <c r="K51" s="45">
        <v>4</v>
      </c>
      <c r="M51" s="44" t="s">
        <v>251</v>
      </c>
      <c r="N51" s="45">
        <v>25</v>
      </c>
      <c r="P51" s="44" t="s">
        <v>251</v>
      </c>
      <c r="Q51" s="45">
        <v>45</v>
      </c>
      <c r="S51" s="44" t="s">
        <v>251</v>
      </c>
      <c r="T51" s="45">
        <v>1</v>
      </c>
      <c r="V51" s="44" t="s">
        <v>251</v>
      </c>
      <c r="W51" s="45">
        <v>37</v>
      </c>
      <c r="Y51" s="44" t="s">
        <v>251</v>
      </c>
      <c r="Z51" s="45">
        <v>99</v>
      </c>
    </row>
    <row r="52" spans="1:26" x14ac:dyDescent="0.2">
      <c r="A52" s="44" t="s">
        <v>252</v>
      </c>
      <c r="B52" s="45">
        <v>6.71</v>
      </c>
      <c r="D52" s="44" t="s">
        <v>252</v>
      </c>
      <c r="E52" s="45">
        <v>28879.4</v>
      </c>
      <c r="G52" s="44" t="s">
        <v>252</v>
      </c>
      <c r="H52" s="45">
        <v>0.37</v>
      </c>
      <c r="J52" s="44" t="s">
        <v>252</v>
      </c>
      <c r="K52" s="45">
        <v>1.64</v>
      </c>
      <c r="M52" s="44" t="s">
        <v>252</v>
      </c>
      <c r="N52" s="45">
        <v>51.49</v>
      </c>
      <c r="P52" s="44" t="s">
        <v>252</v>
      </c>
      <c r="Q52" s="45">
        <v>69.540000000000006</v>
      </c>
      <c r="S52" s="44" t="s">
        <v>252</v>
      </c>
      <c r="T52" s="45">
        <v>0.03</v>
      </c>
      <c r="V52" s="44" t="s">
        <v>252</v>
      </c>
      <c r="W52" s="45">
        <v>127.56</v>
      </c>
      <c r="Y52" s="44" t="s">
        <v>252</v>
      </c>
      <c r="Z52" s="45">
        <v>706.07</v>
      </c>
    </row>
    <row r="53" spans="1:26" x14ac:dyDescent="0.2">
      <c r="A53" s="44" t="s">
        <v>263</v>
      </c>
      <c r="B53" s="45">
        <v>2.59</v>
      </c>
      <c r="D53" s="44" t="s">
        <v>263</v>
      </c>
      <c r="E53" s="45">
        <v>169.94</v>
      </c>
      <c r="G53" s="44" t="s">
        <v>263</v>
      </c>
      <c r="H53" s="45">
        <v>0.61</v>
      </c>
      <c r="J53" s="44" t="s">
        <v>263</v>
      </c>
      <c r="K53" s="45">
        <v>1.28</v>
      </c>
      <c r="M53" s="44" t="s">
        <v>263</v>
      </c>
      <c r="N53" s="45">
        <v>7.18</v>
      </c>
      <c r="P53" s="44" t="s">
        <v>263</v>
      </c>
      <c r="Q53" s="45">
        <v>8.34</v>
      </c>
      <c r="S53" s="44" t="s">
        <v>263</v>
      </c>
      <c r="T53" s="45">
        <v>0.17</v>
      </c>
      <c r="V53" s="44" t="s">
        <v>263</v>
      </c>
      <c r="W53" s="45">
        <v>11.29</v>
      </c>
      <c r="Y53" s="44" t="s">
        <v>263</v>
      </c>
      <c r="Z53" s="45">
        <v>26.57</v>
      </c>
    </row>
    <row r="54" spans="1:26" x14ac:dyDescent="0.2">
      <c r="A54" s="44" t="s">
        <v>264</v>
      </c>
      <c r="B54" s="45">
        <v>3</v>
      </c>
      <c r="D54" s="44" t="s">
        <v>264</v>
      </c>
      <c r="E54" s="45">
        <v>279</v>
      </c>
      <c r="G54" s="44" t="s">
        <v>264</v>
      </c>
      <c r="H54" s="45">
        <v>0</v>
      </c>
      <c r="J54" s="44" t="s">
        <v>264</v>
      </c>
      <c r="K54" s="45">
        <v>2</v>
      </c>
      <c r="M54" s="44" t="s">
        <v>264</v>
      </c>
      <c r="N54" s="45">
        <v>11</v>
      </c>
      <c r="P54" s="44" t="s">
        <v>264</v>
      </c>
      <c r="Q54" s="45">
        <v>6</v>
      </c>
      <c r="S54" s="44" t="s">
        <v>264</v>
      </c>
      <c r="T54" s="45">
        <v>0</v>
      </c>
      <c r="V54" s="44" t="s">
        <v>264</v>
      </c>
      <c r="W54" s="45">
        <v>18</v>
      </c>
      <c r="Y54" s="44" t="s">
        <v>264</v>
      </c>
      <c r="Z54" s="45">
        <v>45</v>
      </c>
    </row>
    <row r="55" spans="1:26" ht="16" thickBot="1" x14ac:dyDescent="0.25">
      <c r="A55" s="44" t="s">
        <v>257</v>
      </c>
      <c r="B55" s="45">
        <v>139.80000000000001</v>
      </c>
      <c r="D55" s="44" t="s">
        <v>257</v>
      </c>
      <c r="E55" s="45">
        <v>9615</v>
      </c>
      <c r="G55" s="46" t="s">
        <v>255</v>
      </c>
      <c r="H55" s="47">
        <v>-3.93</v>
      </c>
      <c r="J55" s="46" t="s">
        <v>255</v>
      </c>
      <c r="K55" s="47">
        <v>-1.19</v>
      </c>
      <c r="M55" s="46" t="s">
        <v>255</v>
      </c>
      <c r="N55" s="47">
        <v>0.68</v>
      </c>
      <c r="P55" s="46" t="s">
        <v>255</v>
      </c>
      <c r="Q55" s="47">
        <v>2.75</v>
      </c>
      <c r="S55" s="46" t="s">
        <v>255</v>
      </c>
      <c r="T55" s="47">
        <v>-5.74</v>
      </c>
      <c r="V55" s="46" t="s">
        <v>255</v>
      </c>
      <c r="W55" s="47">
        <v>0.4</v>
      </c>
      <c r="Y55" s="46" t="s">
        <v>255</v>
      </c>
      <c r="Z55" s="47">
        <v>0.24</v>
      </c>
    </row>
    <row r="56" spans="1:26" ht="17" thickTop="1" thickBot="1" x14ac:dyDescent="0.25">
      <c r="A56" s="46" t="s">
        <v>255</v>
      </c>
      <c r="B56" s="47">
        <v>0.5</v>
      </c>
      <c r="D56" s="46" t="s">
        <v>255</v>
      </c>
      <c r="E56" s="47">
        <v>-0.5</v>
      </c>
    </row>
    <row r="57" spans="1:26" ht="16" thickTop="1" x14ac:dyDescent="0.2"/>
    <row r="58" spans="1:26" ht="20" thickBot="1" x14ac:dyDescent="0.3">
      <c r="A58" s="27" t="s">
        <v>268</v>
      </c>
    </row>
    <row r="59" spans="1:26" ht="20" thickTop="1" x14ac:dyDescent="0.25">
      <c r="A59" s="39" t="s">
        <v>8</v>
      </c>
      <c r="B59" s="40"/>
      <c r="C59" s="41"/>
      <c r="D59" s="39" t="s">
        <v>9</v>
      </c>
      <c r="E59" s="42"/>
      <c r="F59" s="43"/>
      <c r="G59" s="39" t="s">
        <v>11</v>
      </c>
      <c r="H59" s="42"/>
      <c r="I59" s="43"/>
      <c r="J59" s="39" t="s">
        <v>17</v>
      </c>
      <c r="K59" s="42"/>
      <c r="L59" s="43"/>
      <c r="M59" s="39" t="s">
        <v>22</v>
      </c>
      <c r="N59" s="42"/>
      <c r="O59" s="43"/>
      <c r="P59" s="39" t="s">
        <v>24</v>
      </c>
      <c r="Q59" s="42"/>
      <c r="R59" s="43"/>
      <c r="S59" s="39" t="s">
        <v>25</v>
      </c>
      <c r="T59" s="42"/>
      <c r="U59" s="43"/>
      <c r="V59" s="39" t="s">
        <v>27</v>
      </c>
      <c r="W59" s="42"/>
      <c r="X59" s="43"/>
      <c r="Y59" s="39" t="s">
        <v>28</v>
      </c>
      <c r="Z59" s="42"/>
    </row>
    <row r="60" spans="1:26" x14ac:dyDescent="0.2">
      <c r="A60" s="44" t="s">
        <v>261</v>
      </c>
      <c r="B60" s="45">
        <v>6.88</v>
      </c>
      <c r="D60" s="44" t="s">
        <v>261</v>
      </c>
      <c r="E60" s="45">
        <v>536.85</v>
      </c>
      <c r="G60" s="44" t="s">
        <v>261</v>
      </c>
      <c r="H60" s="45">
        <v>4.8499999999999996</v>
      </c>
      <c r="J60" s="44" t="s">
        <v>261</v>
      </c>
      <c r="K60" s="45">
        <v>3.61</v>
      </c>
      <c r="M60" s="44" t="s">
        <v>261</v>
      </c>
      <c r="N60" s="45">
        <v>13.74</v>
      </c>
      <c r="P60" s="44" t="s">
        <v>261</v>
      </c>
      <c r="Q60" s="45">
        <v>8.74</v>
      </c>
      <c r="S60" s="44" t="s">
        <v>261</v>
      </c>
      <c r="T60" s="45">
        <v>0.97</v>
      </c>
      <c r="V60" s="44" t="s">
        <v>261</v>
      </c>
      <c r="W60" s="45">
        <v>22.36</v>
      </c>
      <c r="Y60" s="44" t="s">
        <v>261</v>
      </c>
      <c r="Z60" s="45">
        <v>41.79</v>
      </c>
    </row>
    <row r="61" spans="1:26" x14ac:dyDescent="0.2">
      <c r="A61" s="44" t="s">
        <v>262</v>
      </c>
      <c r="B61" s="45">
        <v>6.7</v>
      </c>
      <c r="D61" s="44" t="s">
        <v>262</v>
      </c>
      <c r="E61" s="45">
        <v>577</v>
      </c>
      <c r="G61" s="44" t="s">
        <v>262</v>
      </c>
      <c r="H61" s="45">
        <v>5</v>
      </c>
      <c r="J61" s="44" t="s">
        <v>262</v>
      </c>
      <c r="K61" s="45">
        <v>4</v>
      </c>
      <c r="M61" s="44" t="s">
        <v>262</v>
      </c>
      <c r="N61" s="45">
        <v>13</v>
      </c>
      <c r="P61" s="44" t="s">
        <v>262</v>
      </c>
      <c r="Q61" s="45">
        <v>4</v>
      </c>
      <c r="S61" s="44" t="s">
        <v>262</v>
      </c>
      <c r="T61" s="45">
        <v>1</v>
      </c>
      <c r="V61" s="44" t="s">
        <v>262</v>
      </c>
      <c r="W61" s="45">
        <v>25</v>
      </c>
      <c r="Y61" s="44" t="s">
        <v>262</v>
      </c>
      <c r="Z61" s="45">
        <v>34</v>
      </c>
    </row>
    <row r="62" spans="1:26" x14ac:dyDescent="0.2">
      <c r="A62" s="44" t="s">
        <v>248</v>
      </c>
      <c r="B62" s="45">
        <v>4.7</v>
      </c>
      <c r="D62" s="44" t="s">
        <v>248</v>
      </c>
      <c r="E62" s="45">
        <v>458</v>
      </c>
      <c r="G62" s="44" t="s">
        <v>248</v>
      </c>
      <c r="H62" s="45">
        <v>5</v>
      </c>
      <c r="J62" s="44" t="s">
        <v>248</v>
      </c>
      <c r="K62" s="45">
        <v>4</v>
      </c>
      <c r="M62" s="44" t="s">
        <v>248</v>
      </c>
      <c r="N62" s="45">
        <v>7</v>
      </c>
      <c r="P62" s="44" t="s">
        <v>248</v>
      </c>
      <c r="Q62" s="45">
        <v>2</v>
      </c>
      <c r="S62" s="44" t="s">
        <v>248</v>
      </c>
      <c r="T62" s="45">
        <v>1</v>
      </c>
      <c r="V62" s="44" t="s">
        <v>248</v>
      </c>
      <c r="W62" s="45">
        <v>12</v>
      </c>
      <c r="Y62" s="44" t="s">
        <v>248</v>
      </c>
      <c r="Z62" s="45">
        <v>20</v>
      </c>
    </row>
    <row r="63" spans="1:26" x14ac:dyDescent="0.2">
      <c r="A63" s="44" t="s">
        <v>249</v>
      </c>
      <c r="B63" s="45">
        <v>6.7</v>
      </c>
      <c r="D63" s="44" t="s">
        <v>249</v>
      </c>
      <c r="E63" s="45">
        <v>577</v>
      </c>
      <c r="G63" s="44" t="s">
        <v>249</v>
      </c>
      <c r="H63" s="45">
        <v>5</v>
      </c>
      <c r="J63" s="44" t="s">
        <v>249</v>
      </c>
      <c r="K63" s="45">
        <v>4</v>
      </c>
      <c r="M63" s="44" t="s">
        <v>249</v>
      </c>
      <c r="N63" s="45">
        <v>13</v>
      </c>
      <c r="P63" s="44" t="s">
        <v>249</v>
      </c>
      <c r="Q63" s="45">
        <v>4</v>
      </c>
      <c r="S63" s="44" t="s">
        <v>249</v>
      </c>
      <c r="T63" s="45">
        <v>1</v>
      </c>
      <c r="V63" s="44" t="s">
        <v>249</v>
      </c>
      <c r="W63" s="45">
        <v>25</v>
      </c>
      <c r="Y63" s="44" t="s">
        <v>249</v>
      </c>
      <c r="Z63" s="45">
        <v>34</v>
      </c>
    </row>
    <row r="64" spans="1:26" x14ac:dyDescent="0.2">
      <c r="A64" s="44" t="s">
        <v>250</v>
      </c>
      <c r="B64" s="45">
        <v>8.6999999999999993</v>
      </c>
      <c r="D64" s="44" t="s">
        <v>250</v>
      </c>
      <c r="E64" s="45">
        <v>650</v>
      </c>
      <c r="G64" s="44" t="s">
        <v>250</v>
      </c>
      <c r="H64" s="45">
        <v>5</v>
      </c>
      <c r="J64" s="44" t="s">
        <v>250</v>
      </c>
      <c r="K64" s="45">
        <v>4</v>
      </c>
      <c r="M64" s="44" t="s">
        <v>250</v>
      </c>
      <c r="N64" s="45">
        <v>20</v>
      </c>
      <c r="P64" s="44" t="s">
        <v>250</v>
      </c>
      <c r="Q64" s="45">
        <v>11</v>
      </c>
      <c r="S64" s="44" t="s">
        <v>250</v>
      </c>
      <c r="T64" s="45">
        <v>1</v>
      </c>
      <c r="V64" s="44" t="s">
        <v>250</v>
      </c>
      <c r="W64" s="45">
        <v>33</v>
      </c>
      <c r="Y64" s="44" t="s">
        <v>250</v>
      </c>
      <c r="Z64" s="45">
        <v>55</v>
      </c>
    </row>
    <row r="65" spans="1:30" x14ac:dyDescent="0.2">
      <c r="A65" s="44" t="s">
        <v>251</v>
      </c>
      <c r="B65" s="45">
        <v>15.3</v>
      </c>
      <c r="D65" s="44" t="s">
        <v>251</v>
      </c>
      <c r="E65" s="45">
        <v>680</v>
      </c>
      <c r="G65" s="44" t="s">
        <v>251</v>
      </c>
      <c r="H65" s="45">
        <v>5</v>
      </c>
      <c r="J65" s="44" t="s">
        <v>251</v>
      </c>
      <c r="K65" s="45">
        <v>4</v>
      </c>
      <c r="M65" s="44" t="s">
        <v>251</v>
      </c>
      <c r="N65" s="45">
        <v>25</v>
      </c>
      <c r="P65" s="44" t="s">
        <v>251</v>
      </c>
      <c r="Q65" s="45">
        <v>45</v>
      </c>
      <c r="S65" s="44" t="s">
        <v>251</v>
      </c>
      <c r="T65" s="45">
        <v>1</v>
      </c>
      <c r="V65" s="44" t="s">
        <v>251</v>
      </c>
      <c r="W65" s="45">
        <v>37</v>
      </c>
      <c r="Y65" s="44" t="s">
        <v>251</v>
      </c>
      <c r="Z65" s="45">
        <v>99</v>
      </c>
    </row>
    <row r="66" spans="1:30" x14ac:dyDescent="0.2">
      <c r="A66" s="44" t="s">
        <v>252</v>
      </c>
      <c r="B66" s="45">
        <v>11.94</v>
      </c>
      <c r="D66" s="44" t="s">
        <v>252</v>
      </c>
      <c r="E66" s="45">
        <v>18685.79</v>
      </c>
      <c r="G66" s="44" t="s">
        <v>252</v>
      </c>
      <c r="H66" s="45">
        <v>0.36</v>
      </c>
      <c r="J66" s="44" t="s">
        <v>252</v>
      </c>
      <c r="K66" s="45">
        <v>0.84</v>
      </c>
      <c r="M66" s="44" t="s">
        <v>252</v>
      </c>
      <c r="N66" s="45">
        <v>53.56</v>
      </c>
      <c r="P66" s="44" t="s">
        <v>252</v>
      </c>
      <c r="Q66" s="45">
        <v>118.6</v>
      </c>
      <c r="S66" s="44" t="s">
        <v>252</v>
      </c>
      <c r="T66" s="45">
        <v>0.03</v>
      </c>
      <c r="V66" s="44" t="s">
        <v>252</v>
      </c>
      <c r="W66" s="45">
        <v>141.33000000000001</v>
      </c>
      <c r="Y66" s="44" t="s">
        <v>252</v>
      </c>
      <c r="Z66" s="45">
        <v>738.34</v>
      </c>
    </row>
    <row r="67" spans="1:30" x14ac:dyDescent="0.2">
      <c r="A67" s="44" t="s">
        <v>263</v>
      </c>
      <c r="B67" s="45">
        <v>3.46</v>
      </c>
      <c r="D67" s="44" t="s">
        <v>263</v>
      </c>
      <c r="E67" s="45">
        <v>136.69999999999999</v>
      </c>
      <c r="G67" s="44" t="s">
        <v>263</v>
      </c>
      <c r="H67" s="45">
        <v>0.6</v>
      </c>
      <c r="J67" s="44" t="s">
        <v>263</v>
      </c>
      <c r="K67" s="45">
        <v>0.92</v>
      </c>
      <c r="M67" s="44" t="s">
        <v>263</v>
      </c>
      <c r="N67" s="45">
        <v>7.32</v>
      </c>
      <c r="P67" s="44" t="s">
        <v>263</v>
      </c>
      <c r="Q67" s="45">
        <v>10.89</v>
      </c>
      <c r="S67" s="44" t="s">
        <v>263</v>
      </c>
      <c r="T67" s="45">
        <v>0.18</v>
      </c>
      <c r="V67" s="44" t="s">
        <v>263</v>
      </c>
      <c r="W67" s="45">
        <v>11.89</v>
      </c>
      <c r="Y67" s="44" t="s">
        <v>263</v>
      </c>
      <c r="Z67" s="45">
        <v>27.17</v>
      </c>
    </row>
    <row r="68" spans="1:30" x14ac:dyDescent="0.2">
      <c r="A68" s="44" t="s">
        <v>264</v>
      </c>
      <c r="B68" s="45">
        <v>4</v>
      </c>
      <c r="D68" s="44" t="s">
        <v>264</v>
      </c>
      <c r="E68" s="45">
        <v>192</v>
      </c>
      <c r="G68" s="44" t="s">
        <v>264</v>
      </c>
      <c r="H68" s="45">
        <v>0</v>
      </c>
      <c r="J68" s="44" t="s">
        <v>264</v>
      </c>
      <c r="K68" s="45">
        <v>0</v>
      </c>
      <c r="M68" s="44" t="s">
        <v>264</v>
      </c>
      <c r="N68" s="45">
        <v>13</v>
      </c>
      <c r="P68" s="44" t="s">
        <v>264</v>
      </c>
      <c r="Q68" s="45">
        <v>9</v>
      </c>
      <c r="S68" s="44" t="s">
        <v>264</v>
      </c>
      <c r="T68" s="45">
        <v>0</v>
      </c>
      <c r="V68" s="44" t="s">
        <v>264</v>
      </c>
      <c r="W68" s="45">
        <v>21</v>
      </c>
      <c r="Y68" s="44" t="s">
        <v>264</v>
      </c>
      <c r="Z68" s="45">
        <v>35</v>
      </c>
    </row>
    <row r="69" spans="1:30" ht="16" thickBot="1" x14ac:dyDescent="0.25">
      <c r="A69" s="44" t="s">
        <v>257</v>
      </c>
      <c r="B69" s="45">
        <v>160.4</v>
      </c>
      <c r="D69" s="44" t="s">
        <v>257</v>
      </c>
      <c r="E69" s="45">
        <v>6339</v>
      </c>
      <c r="G69" s="46" t="s">
        <v>255</v>
      </c>
      <c r="H69" s="47">
        <v>-4.22</v>
      </c>
      <c r="J69" s="46" t="s">
        <v>255</v>
      </c>
      <c r="K69" s="47">
        <v>-2.46</v>
      </c>
      <c r="M69" s="46" t="s">
        <v>255</v>
      </c>
      <c r="N69" s="47">
        <v>0.06</v>
      </c>
      <c r="P69" s="46" t="s">
        <v>255</v>
      </c>
      <c r="Q69" s="47">
        <v>1.93</v>
      </c>
      <c r="S69" s="46" t="s">
        <v>255</v>
      </c>
      <c r="T69" s="47">
        <v>-5.38</v>
      </c>
      <c r="V69" s="46" t="s">
        <v>255</v>
      </c>
      <c r="W69" s="47">
        <v>-0.37</v>
      </c>
      <c r="Y69" s="46" t="s">
        <v>255</v>
      </c>
      <c r="Z69" s="47">
        <v>0.75</v>
      </c>
    </row>
    <row r="70" spans="1:30" ht="17" thickTop="1" thickBot="1" x14ac:dyDescent="0.25">
      <c r="A70" s="46" t="s">
        <v>255</v>
      </c>
      <c r="B70" s="47">
        <v>0.2</v>
      </c>
      <c r="D70" s="46" t="s">
        <v>255</v>
      </c>
      <c r="E70" s="47">
        <v>-1.0900000000000001</v>
      </c>
    </row>
    <row r="71" spans="1:30" ht="16" thickTop="1" x14ac:dyDescent="0.2"/>
    <row r="72" spans="1:30" ht="19" x14ac:dyDescent="0.25">
      <c r="A72" s="48" t="s">
        <v>269</v>
      </c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</row>
    <row r="73" spans="1:30" ht="20" thickBot="1" x14ac:dyDescent="0.3">
      <c r="A73" s="50" t="s">
        <v>270</v>
      </c>
      <c r="B73" s="51"/>
      <c r="C73" s="51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49"/>
      <c r="AB73" s="49"/>
      <c r="AC73" s="49"/>
      <c r="AD73" s="49"/>
    </row>
    <row r="74" spans="1:30" ht="20" thickTop="1" x14ac:dyDescent="0.25">
      <c r="A74" s="39" t="s">
        <v>105</v>
      </c>
      <c r="B74" s="40"/>
      <c r="C74" s="41"/>
      <c r="D74" s="39" t="s">
        <v>107</v>
      </c>
      <c r="E74" s="42"/>
      <c r="F74" s="43"/>
      <c r="G74" s="39" t="s">
        <v>109</v>
      </c>
      <c r="H74" s="42"/>
      <c r="I74" s="43"/>
      <c r="J74" s="39" t="s">
        <v>112</v>
      </c>
      <c r="K74" s="42"/>
      <c r="L74" s="43"/>
      <c r="M74" s="39" t="s">
        <v>114</v>
      </c>
      <c r="N74" s="42"/>
      <c r="O74" s="43"/>
      <c r="P74" s="39" t="s">
        <v>115</v>
      </c>
      <c r="Q74" s="42"/>
      <c r="R74" s="43"/>
      <c r="S74" s="39" t="s">
        <v>116</v>
      </c>
      <c r="T74" s="42"/>
      <c r="U74" s="43"/>
      <c r="V74" s="39" t="s">
        <v>118</v>
      </c>
      <c r="W74" s="42"/>
      <c r="X74" s="43"/>
      <c r="Y74" s="39" t="s">
        <v>121</v>
      </c>
      <c r="Z74" s="42"/>
      <c r="AA74" s="49"/>
      <c r="AB74" s="49"/>
      <c r="AC74" s="49"/>
      <c r="AD74" s="49"/>
    </row>
    <row r="75" spans="1:30" x14ac:dyDescent="0.2">
      <c r="A75" s="44" t="s">
        <v>261</v>
      </c>
      <c r="B75" s="45">
        <v>10.7</v>
      </c>
      <c r="D75" s="44" t="s">
        <v>261</v>
      </c>
      <c r="E75" s="45">
        <v>2.83</v>
      </c>
      <c r="G75" s="44" t="s">
        <v>261</v>
      </c>
      <c r="H75" s="45">
        <v>22.66</v>
      </c>
      <c r="J75" s="44" t="s">
        <v>261</v>
      </c>
      <c r="K75" s="45">
        <v>11.96</v>
      </c>
      <c r="M75" s="44" t="s">
        <v>261</v>
      </c>
      <c r="N75" s="45">
        <v>13.15</v>
      </c>
      <c r="P75" s="44" t="s">
        <v>261</v>
      </c>
      <c r="Q75" s="45">
        <v>0.15</v>
      </c>
      <c r="S75" s="44" t="s">
        <v>261</v>
      </c>
      <c r="T75" s="45">
        <v>5.26</v>
      </c>
      <c r="V75" s="44" t="s">
        <v>261</v>
      </c>
      <c r="W75" s="45">
        <v>0.77</v>
      </c>
      <c r="Y75" s="44" t="s">
        <v>261</v>
      </c>
      <c r="Z75" s="45">
        <v>89.02</v>
      </c>
      <c r="AA75" s="49"/>
      <c r="AB75" s="49"/>
      <c r="AC75" s="49"/>
      <c r="AD75" s="49"/>
    </row>
    <row r="76" spans="1:30" x14ac:dyDescent="0.2">
      <c r="A76" s="44" t="s">
        <v>262</v>
      </c>
      <c r="B76" s="45">
        <v>11</v>
      </c>
      <c r="D76" s="44" t="s">
        <v>262</v>
      </c>
      <c r="E76" s="45">
        <v>3</v>
      </c>
      <c r="G76" s="44" t="s">
        <v>262</v>
      </c>
      <c r="H76" s="45">
        <v>23</v>
      </c>
      <c r="J76" s="44" t="s">
        <v>262</v>
      </c>
      <c r="K76" s="45">
        <v>11</v>
      </c>
      <c r="M76" s="44" t="s">
        <v>262</v>
      </c>
      <c r="N76" s="45">
        <v>12</v>
      </c>
      <c r="P76" s="44" t="s">
        <v>262</v>
      </c>
      <c r="Q76" s="45">
        <v>0</v>
      </c>
      <c r="S76" s="44" t="s">
        <v>262</v>
      </c>
      <c r="T76" s="45">
        <v>3</v>
      </c>
      <c r="V76" s="44" t="s">
        <v>262</v>
      </c>
      <c r="W76" s="45">
        <v>1</v>
      </c>
      <c r="Y76" s="44" t="s">
        <v>262</v>
      </c>
      <c r="Z76" s="45">
        <v>70</v>
      </c>
      <c r="AA76" s="49"/>
      <c r="AB76" s="49"/>
      <c r="AC76" s="49"/>
      <c r="AD76" s="49"/>
    </row>
    <row r="77" spans="1:30" x14ac:dyDescent="0.2">
      <c r="A77" s="44" t="s">
        <v>248</v>
      </c>
      <c r="B77" s="45">
        <v>9</v>
      </c>
      <c r="D77" s="44" t="s">
        <v>248</v>
      </c>
      <c r="E77" s="45">
        <v>3</v>
      </c>
      <c r="G77" s="44" t="s">
        <v>248</v>
      </c>
      <c r="H77" s="45">
        <v>17.5</v>
      </c>
      <c r="J77" s="44" t="s">
        <v>248</v>
      </c>
      <c r="K77" s="45">
        <v>7.5</v>
      </c>
      <c r="M77" s="44" t="s">
        <v>248</v>
      </c>
      <c r="N77" s="45">
        <v>8</v>
      </c>
      <c r="P77" s="44" t="s">
        <v>248</v>
      </c>
      <c r="Q77" s="45">
        <v>0</v>
      </c>
      <c r="S77" s="44" t="s">
        <v>248</v>
      </c>
      <c r="T77" s="45">
        <v>1</v>
      </c>
      <c r="V77" s="44" t="s">
        <v>248</v>
      </c>
      <c r="W77" s="45">
        <v>0</v>
      </c>
      <c r="Y77" s="44" t="s">
        <v>248</v>
      </c>
      <c r="Z77" s="45">
        <v>36</v>
      </c>
      <c r="AA77" s="49"/>
      <c r="AB77" s="49"/>
      <c r="AC77" s="49"/>
      <c r="AD77" s="49"/>
    </row>
    <row r="78" spans="1:30" x14ac:dyDescent="0.2">
      <c r="A78" s="44" t="s">
        <v>249</v>
      </c>
      <c r="B78" s="45">
        <v>11</v>
      </c>
      <c r="D78" s="44" t="s">
        <v>249</v>
      </c>
      <c r="E78" s="45">
        <v>3</v>
      </c>
      <c r="G78" s="44" t="s">
        <v>249</v>
      </c>
      <c r="H78" s="45">
        <v>23</v>
      </c>
      <c r="J78" s="44" t="s">
        <v>249</v>
      </c>
      <c r="K78" s="45">
        <v>11</v>
      </c>
      <c r="M78" s="44" t="s">
        <v>249</v>
      </c>
      <c r="N78" s="45">
        <v>12</v>
      </c>
      <c r="P78" s="44" t="s">
        <v>249</v>
      </c>
      <c r="Q78" s="45">
        <v>0</v>
      </c>
      <c r="S78" s="44" t="s">
        <v>249</v>
      </c>
      <c r="T78" s="45">
        <v>3</v>
      </c>
      <c r="V78" s="44" t="s">
        <v>249</v>
      </c>
      <c r="W78" s="45">
        <v>1</v>
      </c>
      <c r="Y78" s="44" t="s">
        <v>249</v>
      </c>
      <c r="Z78" s="45">
        <v>70</v>
      </c>
      <c r="AA78" s="49"/>
      <c r="AB78" s="49"/>
      <c r="AC78" s="49"/>
      <c r="AD78" s="49"/>
    </row>
    <row r="79" spans="1:30" x14ac:dyDescent="0.2">
      <c r="A79" s="44" t="s">
        <v>250</v>
      </c>
      <c r="B79" s="45">
        <v>13</v>
      </c>
      <c r="D79" s="44" t="s">
        <v>250</v>
      </c>
      <c r="E79" s="45">
        <v>3</v>
      </c>
      <c r="G79" s="44" t="s">
        <v>250</v>
      </c>
      <c r="H79" s="45">
        <v>26.5</v>
      </c>
      <c r="J79" s="44" t="s">
        <v>250</v>
      </c>
      <c r="K79" s="45">
        <v>15</v>
      </c>
      <c r="M79" s="44" t="s">
        <v>250</v>
      </c>
      <c r="N79" s="45">
        <v>18</v>
      </c>
      <c r="P79" s="44" t="s">
        <v>250</v>
      </c>
      <c r="Q79" s="45">
        <v>0</v>
      </c>
      <c r="S79" s="44" t="s">
        <v>250</v>
      </c>
      <c r="T79" s="45">
        <v>6</v>
      </c>
      <c r="V79" s="44" t="s">
        <v>250</v>
      </c>
      <c r="W79" s="45">
        <v>1</v>
      </c>
      <c r="Y79" s="44" t="s">
        <v>250</v>
      </c>
      <c r="Z79" s="45">
        <v>124</v>
      </c>
      <c r="AA79" s="49"/>
      <c r="AB79" s="49"/>
      <c r="AC79" s="49"/>
      <c r="AD79" s="49"/>
    </row>
    <row r="80" spans="1:30" x14ac:dyDescent="0.2">
      <c r="A80" s="44" t="s">
        <v>251</v>
      </c>
      <c r="B80" s="45">
        <v>15</v>
      </c>
      <c r="D80" s="44" t="s">
        <v>251</v>
      </c>
      <c r="E80" s="45">
        <v>3</v>
      </c>
      <c r="G80" s="44" t="s">
        <v>251</v>
      </c>
      <c r="H80" s="45">
        <v>40</v>
      </c>
      <c r="J80" s="44" t="s">
        <v>251</v>
      </c>
      <c r="K80" s="45">
        <v>31</v>
      </c>
      <c r="M80" s="44" t="s">
        <v>251</v>
      </c>
      <c r="N80" s="45">
        <v>28</v>
      </c>
      <c r="P80" s="44" t="s">
        <v>251</v>
      </c>
      <c r="Q80" s="45">
        <v>1</v>
      </c>
      <c r="S80" s="44" t="s">
        <v>251</v>
      </c>
      <c r="T80" s="45">
        <v>25</v>
      </c>
      <c r="V80" s="44" t="s">
        <v>251</v>
      </c>
      <c r="W80" s="45">
        <v>2</v>
      </c>
      <c r="Y80" s="44" t="s">
        <v>251</v>
      </c>
      <c r="Z80" s="45">
        <v>345</v>
      </c>
      <c r="AA80" s="49"/>
      <c r="AB80" s="49"/>
      <c r="AC80" s="49"/>
      <c r="AD80" s="49"/>
    </row>
    <row r="81" spans="1:30" x14ac:dyDescent="0.2">
      <c r="A81" s="44" t="s">
        <v>252</v>
      </c>
      <c r="B81" s="45">
        <v>5.95</v>
      </c>
      <c r="D81" s="44" t="s">
        <v>252</v>
      </c>
      <c r="E81" s="45">
        <v>0.14000000000000001</v>
      </c>
      <c r="G81" s="44" t="s">
        <v>252</v>
      </c>
      <c r="H81" s="45">
        <v>44.49</v>
      </c>
      <c r="J81" s="44" t="s">
        <v>252</v>
      </c>
      <c r="K81" s="45">
        <v>33.35</v>
      </c>
      <c r="M81" s="44" t="s">
        <v>252</v>
      </c>
      <c r="N81" s="45">
        <v>42</v>
      </c>
      <c r="P81" s="44" t="s">
        <v>252</v>
      </c>
      <c r="Q81" s="45">
        <v>0.13</v>
      </c>
      <c r="S81" s="44" t="s">
        <v>252</v>
      </c>
      <c r="T81" s="45">
        <v>41.93</v>
      </c>
      <c r="V81" s="44" t="s">
        <v>252</v>
      </c>
      <c r="W81" s="45">
        <v>0.49</v>
      </c>
      <c r="Y81" s="44" t="s">
        <v>252</v>
      </c>
      <c r="Z81" s="45">
        <v>4912.9799999999996</v>
      </c>
      <c r="AA81" s="49"/>
      <c r="AB81" s="49"/>
      <c r="AC81" s="49"/>
      <c r="AD81" s="49"/>
    </row>
    <row r="82" spans="1:30" x14ac:dyDescent="0.2">
      <c r="A82" s="44" t="s">
        <v>263</v>
      </c>
      <c r="B82" s="45">
        <v>2.44</v>
      </c>
      <c r="D82" s="44" t="s">
        <v>263</v>
      </c>
      <c r="E82" s="45">
        <v>0.38</v>
      </c>
      <c r="G82" s="44" t="s">
        <v>263</v>
      </c>
      <c r="H82" s="45">
        <v>6.67</v>
      </c>
      <c r="J82" s="44" t="s">
        <v>263</v>
      </c>
      <c r="K82" s="45">
        <v>5.77</v>
      </c>
      <c r="M82" s="44" t="s">
        <v>263</v>
      </c>
      <c r="N82" s="45">
        <v>6.48</v>
      </c>
      <c r="P82" s="44" t="s">
        <v>263</v>
      </c>
      <c r="Q82" s="45">
        <v>0.36</v>
      </c>
      <c r="S82" s="44" t="s">
        <v>263</v>
      </c>
      <c r="T82" s="45">
        <v>6.48</v>
      </c>
      <c r="V82" s="44" t="s">
        <v>263</v>
      </c>
      <c r="W82" s="45">
        <v>0.7</v>
      </c>
      <c r="Y82" s="44" t="s">
        <v>263</v>
      </c>
      <c r="Z82" s="45">
        <v>70.09</v>
      </c>
      <c r="AA82" s="49"/>
      <c r="AB82" s="49"/>
      <c r="AC82" s="49"/>
      <c r="AD82" s="49"/>
    </row>
    <row r="83" spans="1:30" x14ac:dyDescent="0.2">
      <c r="A83" s="44" t="s">
        <v>264</v>
      </c>
      <c r="B83" s="45">
        <v>4</v>
      </c>
      <c r="D83" s="44" t="s">
        <v>264</v>
      </c>
      <c r="E83" s="45">
        <v>0</v>
      </c>
      <c r="G83" s="44" t="s">
        <v>264</v>
      </c>
      <c r="H83" s="45">
        <v>9</v>
      </c>
      <c r="J83" s="44" t="s">
        <v>264</v>
      </c>
      <c r="K83" s="45">
        <v>7.5</v>
      </c>
      <c r="M83" s="44" t="s">
        <v>264</v>
      </c>
      <c r="N83" s="45">
        <v>10</v>
      </c>
      <c r="P83" s="44" t="s">
        <v>264</v>
      </c>
      <c r="Q83" s="45">
        <v>0</v>
      </c>
      <c r="S83" s="44" t="s">
        <v>264</v>
      </c>
      <c r="T83" s="45">
        <v>5</v>
      </c>
      <c r="V83" s="44" t="s">
        <v>264</v>
      </c>
      <c r="W83" s="45">
        <v>1</v>
      </c>
      <c r="Y83" s="44" t="s">
        <v>264</v>
      </c>
      <c r="Z83" s="45">
        <v>88.5</v>
      </c>
      <c r="AA83" s="49"/>
      <c r="AB83" s="49"/>
      <c r="AC83" s="49"/>
      <c r="AD83" s="49"/>
    </row>
    <row r="84" spans="1:30" ht="16" thickBot="1" x14ac:dyDescent="0.25">
      <c r="A84" s="46" t="s">
        <v>255</v>
      </c>
      <c r="B84" s="47">
        <v>-0.25</v>
      </c>
      <c r="D84" s="46" t="s">
        <v>255</v>
      </c>
      <c r="E84" s="47">
        <v>-1.81</v>
      </c>
      <c r="G84" s="46" t="s">
        <v>255</v>
      </c>
      <c r="H84" s="47">
        <v>0.4</v>
      </c>
      <c r="J84" s="46" t="s">
        <v>255</v>
      </c>
      <c r="K84" s="47">
        <v>1.01</v>
      </c>
      <c r="M84" s="46" t="s">
        <v>255</v>
      </c>
      <c r="N84" s="47">
        <v>0.35</v>
      </c>
      <c r="P84" s="46" t="s">
        <v>255</v>
      </c>
      <c r="Q84" s="47">
        <v>2.04</v>
      </c>
      <c r="S84" s="46" t="s">
        <v>255</v>
      </c>
      <c r="T84" s="47">
        <v>1.81</v>
      </c>
      <c r="V84" s="46" t="s">
        <v>255</v>
      </c>
      <c r="W84" s="47">
        <v>0.36</v>
      </c>
      <c r="Y84" s="46" t="s">
        <v>255</v>
      </c>
      <c r="Z84" s="47">
        <v>1.43</v>
      </c>
      <c r="AA84" s="49"/>
      <c r="AB84" s="49"/>
      <c r="AC84" s="49"/>
      <c r="AD84" s="49"/>
    </row>
    <row r="85" spans="1:30" ht="16" thickTop="1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30" ht="20" thickBot="1" x14ac:dyDescent="0.3">
      <c r="A86" s="50" t="s">
        <v>271</v>
      </c>
      <c r="B86" s="51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49"/>
      <c r="AB86" s="49"/>
      <c r="AC86" s="49"/>
      <c r="AD86" s="49"/>
    </row>
    <row r="87" spans="1:30" ht="20" thickTop="1" x14ac:dyDescent="0.25">
      <c r="A87" s="39" t="s">
        <v>105</v>
      </c>
      <c r="B87" s="40"/>
      <c r="C87" s="41"/>
      <c r="D87" s="39" t="s">
        <v>107</v>
      </c>
      <c r="E87" s="42"/>
      <c r="F87" s="43"/>
      <c r="G87" s="39" t="s">
        <v>108</v>
      </c>
      <c r="H87" s="42"/>
      <c r="J87" s="39" t="s">
        <v>109</v>
      </c>
      <c r="K87" s="42"/>
      <c r="L87" s="43"/>
      <c r="M87" s="39" t="s">
        <v>112</v>
      </c>
      <c r="N87" s="42"/>
      <c r="O87" s="43"/>
      <c r="P87" s="39" t="s">
        <v>114</v>
      </c>
      <c r="Q87" s="42"/>
      <c r="R87" s="43"/>
      <c r="S87" s="39" t="s">
        <v>115</v>
      </c>
      <c r="T87" s="42"/>
      <c r="U87" s="43"/>
      <c r="V87" s="39" t="s">
        <v>116</v>
      </c>
      <c r="W87" s="42"/>
      <c r="X87" s="43"/>
      <c r="Y87" s="39" t="s">
        <v>118</v>
      </c>
      <c r="Z87" s="42"/>
      <c r="AA87" s="43"/>
      <c r="AB87" s="39" t="s">
        <v>121</v>
      </c>
      <c r="AC87" s="42"/>
      <c r="AD87" s="49"/>
    </row>
    <row r="88" spans="1:30" x14ac:dyDescent="0.2">
      <c r="A88" s="44" t="s">
        <v>261</v>
      </c>
      <c r="B88" s="45">
        <v>13.37</v>
      </c>
      <c r="D88" s="44" t="s">
        <v>261</v>
      </c>
      <c r="E88" s="45">
        <v>2.97</v>
      </c>
      <c r="G88" s="44" t="s">
        <v>261</v>
      </c>
      <c r="H88" s="45">
        <v>90</v>
      </c>
      <c r="J88" s="44" t="s">
        <v>261</v>
      </c>
      <c r="K88" s="45">
        <v>35.5</v>
      </c>
      <c r="M88" s="44" t="s">
        <v>261</v>
      </c>
      <c r="N88" s="45">
        <v>22.13</v>
      </c>
      <c r="P88" s="44" t="s">
        <v>261</v>
      </c>
      <c r="Q88" s="45">
        <v>19.36</v>
      </c>
      <c r="S88" s="44" t="s">
        <v>261</v>
      </c>
      <c r="T88" s="45">
        <v>0.36</v>
      </c>
      <c r="V88" s="44" t="s">
        <v>261</v>
      </c>
      <c r="W88" s="45">
        <v>21.99</v>
      </c>
      <c r="Y88" s="44" t="s">
        <v>261</v>
      </c>
      <c r="Z88" s="45">
        <v>1.31</v>
      </c>
      <c r="AB88" s="44" t="s">
        <v>261</v>
      </c>
      <c r="AC88" s="45">
        <v>159.72999999999999</v>
      </c>
    </row>
    <row r="89" spans="1:30" x14ac:dyDescent="0.2">
      <c r="A89" s="44" t="s">
        <v>262</v>
      </c>
      <c r="B89" s="45">
        <v>13</v>
      </c>
      <c r="D89" s="44" t="s">
        <v>262</v>
      </c>
      <c r="E89" s="45">
        <v>3</v>
      </c>
      <c r="G89" s="44" t="s">
        <v>262</v>
      </c>
      <c r="H89" s="45">
        <v>90</v>
      </c>
      <c r="J89" s="44" t="s">
        <v>262</v>
      </c>
      <c r="K89" s="45">
        <v>35</v>
      </c>
      <c r="M89" s="44" t="s">
        <v>262</v>
      </c>
      <c r="N89" s="45">
        <v>21</v>
      </c>
      <c r="P89" s="44" t="s">
        <v>262</v>
      </c>
      <c r="Q89" s="45">
        <v>20</v>
      </c>
      <c r="S89" s="44" t="s">
        <v>262</v>
      </c>
      <c r="T89" s="45">
        <v>0</v>
      </c>
      <c r="V89" s="44" t="s">
        <v>262</v>
      </c>
      <c r="W89" s="45">
        <v>12</v>
      </c>
      <c r="Y89" s="44" t="s">
        <v>262</v>
      </c>
      <c r="Z89" s="45">
        <v>1</v>
      </c>
      <c r="AB89" s="44" t="s">
        <v>262</v>
      </c>
      <c r="AC89" s="45">
        <v>148</v>
      </c>
    </row>
    <row r="90" spans="1:30" x14ac:dyDescent="0.2">
      <c r="A90" s="44" t="s">
        <v>248</v>
      </c>
      <c r="B90" s="45">
        <v>12</v>
      </c>
      <c r="D90" s="44" t="s">
        <v>248</v>
      </c>
      <c r="E90" s="45">
        <v>3</v>
      </c>
      <c r="G90" s="44" t="s">
        <v>248</v>
      </c>
      <c r="H90" s="45">
        <v>90</v>
      </c>
      <c r="J90" s="44" t="s">
        <v>248</v>
      </c>
      <c r="K90" s="45">
        <v>30</v>
      </c>
      <c r="M90" s="44" t="s">
        <v>248</v>
      </c>
      <c r="N90" s="45">
        <v>17</v>
      </c>
      <c r="P90" s="44" t="s">
        <v>248</v>
      </c>
      <c r="Q90" s="45">
        <v>15</v>
      </c>
      <c r="S90" s="44" t="s">
        <v>248</v>
      </c>
      <c r="T90" s="45">
        <v>0</v>
      </c>
      <c r="V90" s="44" t="s">
        <v>248</v>
      </c>
      <c r="W90" s="45">
        <v>6</v>
      </c>
      <c r="Y90" s="44" t="s">
        <v>248</v>
      </c>
      <c r="Z90" s="45">
        <v>1</v>
      </c>
      <c r="AB90" s="44" t="s">
        <v>248</v>
      </c>
      <c r="AC90" s="45">
        <v>84.5</v>
      </c>
      <c r="AD90" s="49"/>
    </row>
    <row r="91" spans="1:30" x14ac:dyDescent="0.2">
      <c r="A91" s="44" t="s">
        <v>249</v>
      </c>
      <c r="B91" s="45">
        <v>13</v>
      </c>
      <c r="D91" s="44" t="s">
        <v>249</v>
      </c>
      <c r="E91" s="45">
        <v>3</v>
      </c>
      <c r="G91" s="44" t="s">
        <v>249</v>
      </c>
      <c r="H91" s="45">
        <v>90</v>
      </c>
      <c r="J91" s="44" t="s">
        <v>249</v>
      </c>
      <c r="K91" s="45">
        <v>35</v>
      </c>
      <c r="M91" s="44" t="s">
        <v>249</v>
      </c>
      <c r="N91" s="45">
        <v>21</v>
      </c>
      <c r="P91" s="44" t="s">
        <v>249</v>
      </c>
      <c r="Q91" s="45">
        <v>20</v>
      </c>
      <c r="S91" s="44" t="s">
        <v>249</v>
      </c>
      <c r="T91" s="45">
        <v>0</v>
      </c>
      <c r="V91" s="44" t="s">
        <v>249</v>
      </c>
      <c r="W91" s="45">
        <v>12</v>
      </c>
      <c r="Y91" s="44" t="s">
        <v>249</v>
      </c>
      <c r="Z91" s="45">
        <v>1</v>
      </c>
      <c r="AB91" s="44" t="s">
        <v>249</v>
      </c>
      <c r="AC91" s="45">
        <v>148</v>
      </c>
      <c r="AD91" s="49"/>
    </row>
    <row r="92" spans="1:30" x14ac:dyDescent="0.2">
      <c r="A92" s="44" t="s">
        <v>250</v>
      </c>
      <c r="B92" s="45">
        <v>15</v>
      </c>
      <c r="D92" s="44" t="s">
        <v>250</v>
      </c>
      <c r="E92" s="45">
        <v>3</v>
      </c>
      <c r="G92" s="44" t="s">
        <v>250</v>
      </c>
      <c r="H92" s="45">
        <v>90</v>
      </c>
      <c r="J92" s="44" t="s">
        <v>250</v>
      </c>
      <c r="K92" s="45">
        <v>42</v>
      </c>
      <c r="M92" s="44" t="s">
        <v>250</v>
      </c>
      <c r="N92" s="45">
        <v>27</v>
      </c>
      <c r="P92" s="44" t="s">
        <v>250</v>
      </c>
      <c r="Q92" s="45">
        <v>24</v>
      </c>
      <c r="S92" s="44" t="s">
        <v>250</v>
      </c>
      <c r="T92" s="45">
        <v>1</v>
      </c>
      <c r="V92" s="44" t="s">
        <v>250</v>
      </c>
      <c r="W92" s="45">
        <v>24.75</v>
      </c>
      <c r="Y92" s="44" t="s">
        <v>250</v>
      </c>
      <c r="Z92" s="45">
        <v>2</v>
      </c>
      <c r="AB92" s="44" t="s">
        <v>250</v>
      </c>
      <c r="AC92" s="45">
        <v>213</v>
      </c>
      <c r="AD92" s="49"/>
    </row>
    <row r="93" spans="1:30" x14ac:dyDescent="0.2">
      <c r="A93" s="44" t="s">
        <v>251</v>
      </c>
      <c r="B93" s="45">
        <v>18</v>
      </c>
      <c r="D93" s="44" t="s">
        <v>251</v>
      </c>
      <c r="E93" s="45">
        <v>3</v>
      </c>
      <c r="G93" s="44" t="s">
        <v>251</v>
      </c>
      <c r="H93" s="45">
        <v>90</v>
      </c>
      <c r="J93" s="44" t="s">
        <v>251</v>
      </c>
      <c r="K93" s="45">
        <v>53</v>
      </c>
      <c r="M93" s="44" t="s">
        <v>251</v>
      </c>
      <c r="N93" s="45">
        <v>45</v>
      </c>
      <c r="P93" s="44" t="s">
        <v>251</v>
      </c>
      <c r="Q93" s="45">
        <v>28</v>
      </c>
      <c r="S93" s="44" t="s">
        <v>251</v>
      </c>
      <c r="T93" s="45">
        <v>1</v>
      </c>
      <c r="V93" s="44" t="s">
        <v>251</v>
      </c>
      <c r="W93" s="45">
        <v>230</v>
      </c>
      <c r="Y93" s="44" t="s">
        <v>251</v>
      </c>
      <c r="Z93" s="45">
        <v>2</v>
      </c>
      <c r="AB93" s="44" t="s">
        <v>251</v>
      </c>
      <c r="AC93" s="45">
        <v>381</v>
      </c>
      <c r="AD93" s="49"/>
    </row>
    <row r="94" spans="1:30" x14ac:dyDescent="0.2">
      <c r="A94" s="44" t="s">
        <v>252</v>
      </c>
      <c r="B94" s="45">
        <v>5.48</v>
      </c>
      <c r="D94" s="44" t="s">
        <v>252</v>
      </c>
      <c r="E94" s="45">
        <v>0.03</v>
      </c>
      <c r="G94" s="44" t="s">
        <v>252</v>
      </c>
      <c r="H94" s="45">
        <v>0</v>
      </c>
      <c r="J94" s="44" t="s">
        <v>252</v>
      </c>
      <c r="K94" s="45">
        <v>77.989999999999995</v>
      </c>
      <c r="M94" s="44" t="s">
        <v>252</v>
      </c>
      <c r="N94" s="45">
        <v>60.75</v>
      </c>
      <c r="P94" s="44" t="s">
        <v>252</v>
      </c>
      <c r="Q94" s="45">
        <v>34.700000000000003</v>
      </c>
      <c r="S94" s="44" t="s">
        <v>252</v>
      </c>
      <c r="T94" s="45">
        <v>0.23</v>
      </c>
      <c r="V94" s="44" t="s">
        <v>252</v>
      </c>
      <c r="W94" s="45">
        <v>1091.17</v>
      </c>
      <c r="Y94" s="44" t="s">
        <v>252</v>
      </c>
      <c r="Z94" s="45">
        <v>0.54</v>
      </c>
      <c r="AB94" s="44" t="s">
        <v>252</v>
      </c>
      <c r="AC94" s="45">
        <v>8589.1</v>
      </c>
      <c r="AD94" s="49"/>
    </row>
    <row r="95" spans="1:30" x14ac:dyDescent="0.2">
      <c r="A95" s="44" t="s">
        <v>263</v>
      </c>
      <c r="B95" s="45">
        <v>2.34</v>
      </c>
      <c r="D95" s="44" t="s">
        <v>263</v>
      </c>
      <c r="E95" s="45">
        <v>0.17</v>
      </c>
      <c r="G95" s="44" t="s">
        <v>263</v>
      </c>
      <c r="H95" s="45">
        <v>0</v>
      </c>
      <c r="J95" s="44" t="s">
        <v>263</v>
      </c>
      <c r="K95" s="45">
        <v>8.83</v>
      </c>
      <c r="M95" s="44" t="s">
        <v>263</v>
      </c>
      <c r="N95" s="45">
        <v>7.79</v>
      </c>
      <c r="P95" s="44" t="s">
        <v>263</v>
      </c>
      <c r="Q95" s="45">
        <v>5.89</v>
      </c>
      <c r="S95" s="44" t="s">
        <v>263</v>
      </c>
      <c r="T95" s="45">
        <v>0.48</v>
      </c>
      <c r="V95" s="44" t="s">
        <v>263</v>
      </c>
      <c r="W95" s="45">
        <v>33.03</v>
      </c>
      <c r="Y95" s="44" t="s">
        <v>263</v>
      </c>
      <c r="Z95" s="45">
        <v>0.73</v>
      </c>
      <c r="AB95" s="44" t="s">
        <v>263</v>
      </c>
      <c r="AC95" s="45">
        <v>92.68</v>
      </c>
      <c r="AD95" s="49"/>
    </row>
    <row r="96" spans="1:30" x14ac:dyDescent="0.2">
      <c r="A96" s="44" t="s">
        <v>264</v>
      </c>
      <c r="B96" s="45">
        <v>3</v>
      </c>
      <c r="D96" s="44" t="s">
        <v>264</v>
      </c>
      <c r="E96" s="45">
        <v>0</v>
      </c>
      <c r="G96" s="44" t="s">
        <v>264</v>
      </c>
      <c r="H96" s="45">
        <v>0</v>
      </c>
      <c r="J96" s="44" t="s">
        <v>264</v>
      </c>
      <c r="K96" s="45">
        <v>12</v>
      </c>
      <c r="M96" s="44" t="s">
        <v>264</v>
      </c>
      <c r="N96" s="45">
        <v>10</v>
      </c>
      <c r="P96" s="44" t="s">
        <v>264</v>
      </c>
      <c r="Q96" s="45">
        <v>9</v>
      </c>
      <c r="S96" s="44" t="s">
        <v>264</v>
      </c>
      <c r="T96" s="45">
        <v>1</v>
      </c>
      <c r="V96" s="44" t="s">
        <v>264</v>
      </c>
      <c r="W96" s="45">
        <v>18.75</v>
      </c>
      <c r="Y96" s="44" t="s">
        <v>264</v>
      </c>
      <c r="Z96" s="45">
        <v>1</v>
      </c>
      <c r="AB96" s="44" t="s">
        <v>264</v>
      </c>
      <c r="AC96" s="45">
        <v>128.5</v>
      </c>
      <c r="AD96" s="49"/>
    </row>
    <row r="97" spans="1:30" ht="16" thickBot="1" x14ac:dyDescent="0.25">
      <c r="A97" s="46" t="s">
        <v>255</v>
      </c>
      <c r="B97" s="47">
        <v>-0.6</v>
      </c>
      <c r="D97" s="46" t="s">
        <v>255</v>
      </c>
      <c r="E97" s="47">
        <v>-5.78</v>
      </c>
      <c r="G97" s="46" t="s">
        <v>255</v>
      </c>
      <c r="H97" s="47" t="s">
        <v>256</v>
      </c>
      <c r="J97" s="46" t="s">
        <v>255</v>
      </c>
      <c r="K97" s="47">
        <v>0.04</v>
      </c>
      <c r="M97" s="46" t="s">
        <v>255</v>
      </c>
      <c r="N97" s="47">
        <v>0.32</v>
      </c>
      <c r="P97" s="46" t="s">
        <v>255</v>
      </c>
      <c r="Q97" s="47">
        <v>-0.55000000000000004</v>
      </c>
      <c r="S97" s="46" t="s">
        <v>255</v>
      </c>
      <c r="T97" s="47">
        <v>0.61</v>
      </c>
      <c r="V97" s="46" t="s">
        <v>255</v>
      </c>
      <c r="W97" s="47">
        <v>4.29</v>
      </c>
      <c r="Y97" s="46" t="s">
        <v>255</v>
      </c>
      <c r="Z97" s="47">
        <v>-0.56999999999999995</v>
      </c>
      <c r="AB97" s="46" t="s">
        <v>255</v>
      </c>
      <c r="AC97" s="47">
        <v>0.39</v>
      </c>
      <c r="AD97" s="49"/>
    </row>
    <row r="98" spans="1:30" ht="16" thickTop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4312-BFDA-DD4D-A1F6-5CA9D911C42F}">
  <dimension ref="A1:J14"/>
  <sheetViews>
    <sheetView workbookViewId="0">
      <selection activeCell="N23" sqref="N23"/>
    </sheetView>
  </sheetViews>
  <sheetFormatPr baseColWidth="10" defaultRowHeight="15" x14ac:dyDescent="0.2"/>
  <sheetData>
    <row r="1" spans="1:10" ht="16" x14ac:dyDescent="0.2">
      <c r="A1" s="53" t="s">
        <v>8</v>
      </c>
      <c r="B1" s="54" t="s">
        <v>246</v>
      </c>
      <c r="C1" s="54" t="s">
        <v>272</v>
      </c>
    </row>
    <row r="2" spans="1:10" ht="16" x14ac:dyDescent="0.2">
      <c r="A2" s="54" t="s">
        <v>273</v>
      </c>
      <c r="B2">
        <v>1</v>
      </c>
      <c r="C2">
        <v>1.22</v>
      </c>
      <c r="D2" s="54"/>
      <c r="E2" s="54"/>
      <c r="F2" s="54"/>
      <c r="G2" s="54"/>
      <c r="H2" s="54"/>
      <c r="I2" s="54"/>
      <c r="J2" s="54"/>
    </row>
    <row r="3" spans="1:10" ht="16" x14ac:dyDescent="0.2">
      <c r="A3" s="54" t="s">
        <v>274</v>
      </c>
      <c r="B3">
        <v>2.08</v>
      </c>
      <c r="C3">
        <v>1.77</v>
      </c>
    </row>
    <row r="4" spans="1:10" ht="16" x14ac:dyDescent="0.2">
      <c r="A4" s="54" t="s">
        <v>275</v>
      </c>
      <c r="B4">
        <v>3.6</v>
      </c>
      <c r="C4">
        <v>2.23</v>
      </c>
    </row>
    <row r="5" spans="1:10" ht="16" x14ac:dyDescent="0.2">
      <c r="A5" s="54" t="s">
        <v>276</v>
      </c>
      <c r="B5">
        <v>5.0199999999999996</v>
      </c>
      <c r="C5">
        <v>2.9</v>
      </c>
    </row>
    <row r="6" spans="1:10" ht="16" x14ac:dyDescent="0.2">
      <c r="A6" s="54" t="s">
        <v>277</v>
      </c>
      <c r="B6">
        <v>6.88</v>
      </c>
      <c r="C6">
        <v>3.46</v>
      </c>
    </row>
    <row r="7" spans="1:10" ht="16" x14ac:dyDescent="0.2">
      <c r="D7" s="54"/>
      <c r="E7" s="54"/>
      <c r="F7" s="54"/>
      <c r="G7" s="54"/>
      <c r="H7" s="54"/>
      <c r="I7" s="54"/>
      <c r="J7" s="54"/>
    </row>
    <row r="9" spans="1:10" ht="16" x14ac:dyDescent="0.2">
      <c r="A9" s="53" t="s">
        <v>9</v>
      </c>
      <c r="B9" s="54" t="s">
        <v>246</v>
      </c>
      <c r="C9" s="54" t="s">
        <v>272</v>
      </c>
    </row>
    <row r="10" spans="1:10" ht="16" x14ac:dyDescent="0.2">
      <c r="A10" s="54" t="s">
        <v>273</v>
      </c>
      <c r="B10">
        <v>97.39</v>
      </c>
      <c r="C10">
        <v>107.69</v>
      </c>
    </row>
    <row r="11" spans="1:10" ht="16" x14ac:dyDescent="0.2">
      <c r="A11" s="54" t="s">
        <v>274</v>
      </c>
      <c r="B11">
        <v>195.61</v>
      </c>
      <c r="C11">
        <v>151.46</v>
      </c>
    </row>
    <row r="12" spans="1:10" ht="16" x14ac:dyDescent="0.2">
      <c r="A12" s="54" t="s">
        <v>275</v>
      </c>
      <c r="B12">
        <v>318</v>
      </c>
      <c r="C12">
        <v>175.36</v>
      </c>
    </row>
    <row r="13" spans="1:10" ht="16" x14ac:dyDescent="0.2">
      <c r="A13" s="54" t="s">
        <v>276</v>
      </c>
      <c r="B13">
        <v>441.09</v>
      </c>
      <c r="C13">
        <v>169.94</v>
      </c>
    </row>
    <row r="14" spans="1:10" ht="16" x14ac:dyDescent="0.2">
      <c r="A14" s="54" t="s">
        <v>277</v>
      </c>
      <c r="B14">
        <v>536.85</v>
      </c>
      <c r="C14">
        <v>136.69999999999999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F074-4A44-D645-817F-1BD7ADCD6E04}">
  <dimension ref="A1:J89"/>
  <sheetViews>
    <sheetView topLeftCell="A36" workbookViewId="0">
      <selection activeCell="F89" sqref="F89"/>
    </sheetView>
  </sheetViews>
  <sheetFormatPr baseColWidth="10" defaultRowHeight="15" x14ac:dyDescent="0.2"/>
  <cols>
    <col min="1" max="1" width="15" bestFit="1" customWidth="1"/>
  </cols>
  <sheetData>
    <row r="1" spans="2:10" x14ac:dyDescent="0.2">
      <c r="B1" s="18" t="s">
        <v>8</v>
      </c>
      <c r="C1" s="18" t="s">
        <v>9</v>
      </c>
      <c r="D1" s="18" t="s">
        <v>11</v>
      </c>
      <c r="E1" s="18" t="s">
        <v>17</v>
      </c>
      <c r="F1" s="18" t="s">
        <v>22</v>
      </c>
      <c r="G1" s="18" t="s">
        <v>25</v>
      </c>
      <c r="H1" s="18" t="s">
        <v>27</v>
      </c>
      <c r="I1" s="18" t="s">
        <v>28</v>
      </c>
      <c r="J1" s="18" t="s">
        <v>24</v>
      </c>
    </row>
    <row r="2" spans="2:10" x14ac:dyDescent="0.2">
      <c r="B2">
        <v>2.2999999999999998</v>
      </c>
      <c r="C2">
        <v>26</v>
      </c>
      <c r="D2">
        <v>3</v>
      </c>
      <c r="E2">
        <v>0</v>
      </c>
      <c r="F2">
        <v>0</v>
      </c>
      <c r="G2">
        <v>1</v>
      </c>
      <c r="H2">
        <v>0</v>
      </c>
      <c r="I2">
        <v>60</v>
      </c>
      <c r="J2">
        <v>0</v>
      </c>
    </row>
    <row r="3" spans="2:10" x14ac:dyDescent="0.2">
      <c r="B3">
        <v>0</v>
      </c>
      <c r="C3">
        <v>170</v>
      </c>
      <c r="D3">
        <v>4</v>
      </c>
      <c r="E3">
        <v>0</v>
      </c>
      <c r="F3">
        <v>1</v>
      </c>
      <c r="G3">
        <v>0</v>
      </c>
      <c r="H3">
        <v>0</v>
      </c>
      <c r="I3">
        <v>60</v>
      </c>
      <c r="J3">
        <v>0</v>
      </c>
    </row>
    <row r="4" spans="2:10" x14ac:dyDescent="0.2">
      <c r="B4">
        <v>0</v>
      </c>
      <c r="C4">
        <v>18</v>
      </c>
      <c r="D4">
        <v>1</v>
      </c>
      <c r="E4">
        <v>0</v>
      </c>
      <c r="F4">
        <v>0</v>
      </c>
      <c r="G4">
        <v>0</v>
      </c>
      <c r="H4">
        <v>0</v>
      </c>
      <c r="I4">
        <v>75</v>
      </c>
      <c r="J4">
        <v>0</v>
      </c>
    </row>
    <row r="5" spans="2:10" x14ac:dyDescent="0.2">
      <c r="B5">
        <v>3.3</v>
      </c>
      <c r="C5">
        <v>59</v>
      </c>
      <c r="D5">
        <v>1</v>
      </c>
      <c r="E5">
        <v>0</v>
      </c>
      <c r="F5">
        <v>0</v>
      </c>
      <c r="G5">
        <v>1</v>
      </c>
      <c r="H5">
        <v>0</v>
      </c>
      <c r="I5">
        <v>60</v>
      </c>
      <c r="J5">
        <v>0</v>
      </c>
    </row>
    <row r="6" spans="2:10" x14ac:dyDescent="0.2">
      <c r="B6">
        <v>0</v>
      </c>
      <c r="C6">
        <v>257</v>
      </c>
      <c r="D6">
        <v>2</v>
      </c>
      <c r="E6">
        <v>0</v>
      </c>
      <c r="F6">
        <v>0</v>
      </c>
      <c r="G6">
        <v>0</v>
      </c>
      <c r="H6">
        <v>0</v>
      </c>
      <c r="I6">
        <v>75</v>
      </c>
      <c r="J6">
        <v>0</v>
      </c>
    </row>
    <row r="7" spans="2:10" x14ac:dyDescent="0.2">
      <c r="B7">
        <v>0</v>
      </c>
      <c r="C7">
        <v>62</v>
      </c>
      <c r="D7">
        <v>2</v>
      </c>
      <c r="E7">
        <v>2</v>
      </c>
      <c r="F7">
        <v>1</v>
      </c>
      <c r="G7">
        <v>0</v>
      </c>
      <c r="H7">
        <v>0</v>
      </c>
      <c r="I7">
        <v>75</v>
      </c>
      <c r="J7">
        <v>0</v>
      </c>
    </row>
    <row r="8" spans="2:10" x14ac:dyDescent="0.2">
      <c r="B8">
        <v>0</v>
      </c>
      <c r="C8">
        <v>196</v>
      </c>
      <c r="D8">
        <v>5</v>
      </c>
      <c r="E8">
        <v>0</v>
      </c>
      <c r="F8">
        <v>2</v>
      </c>
      <c r="G8">
        <v>0</v>
      </c>
      <c r="H8">
        <v>0</v>
      </c>
      <c r="I8">
        <v>60</v>
      </c>
      <c r="J8">
        <v>0</v>
      </c>
    </row>
    <row r="9" spans="2:10" x14ac:dyDescent="0.2">
      <c r="B9">
        <v>2.2999999999999998</v>
      </c>
      <c r="C9">
        <v>648</v>
      </c>
      <c r="D9">
        <v>5</v>
      </c>
      <c r="E9">
        <v>3</v>
      </c>
      <c r="F9">
        <v>25</v>
      </c>
      <c r="G9">
        <v>1</v>
      </c>
      <c r="H9">
        <v>6</v>
      </c>
      <c r="I9">
        <v>93</v>
      </c>
      <c r="J9">
        <v>43</v>
      </c>
    </row>
    <row r="10" spans="2:10" x14ac:dyDescent="0.2">
      <c r="B10">
        <v>2</v>
      </c>
      <c r="C10">
        <v>96</v>
      </c>
      <c r="D10">
        <v>3</v>
      </c>
      <c r="E10">
        <v>0</v>
      </c>
      <c r="F10">
        <v>0</v>
      </c>
      <c r="G10">
        <v>1</v>
      </c>
      <c r="H10">
        <v>0</v>
      </c>
      <c r="I10">
        <v>75</v>
      </c>
      <c r="J10">
        <v>0</v>
      </c>
    </row>
    <row r="11" spans="2:10" x14ac:dyDescent="0.2">
      <c r="B11">
        <v>2</v>
      </c>
      <c r="C11">
        <v>275</v>
      </c>
      <c r="D11">
        <v>5</v>
      </c>
      <c r="E11">
        <v>2</v>
      </c>
      <c r="F11">
        <v>5</v>
      </c>
      <c r="G11">
        <v>1</v>
      </c>
      <c r="H11">
        <v>5</v>
      </c>
      <c r="I11">
        <v>92</v>
      </c>
      <c r="J11">
        <v>0</v>
      </c>
    </row>
    <row r="12" spans="2:10" x14ac:dyDescent="0.2">
      <c r="B12">
        <v>4.3</v>
      </c>
      <c r="C12">
        <v>382</v>
      </c>
      <c r="D12">
        <v>5</v>
      </c>
      <c r="E12">
        <v>4</v>
      </c>
      <c r="F12">
        <v>8</v>
      </c>
      <c r="G12">
        <v>1</v>
      </c>
      <c r="H12">
        <v>26</v>
      </c>
      <c r="I12">
        <v>99</v>
      </c>
      <c r="J12">
        <v>0</v>
      </c>
    </row>
    <row r="13" spans="2:10" x14ac:dyDescent="0.2">
      <c r="B13">
        <v>2.2999999999999998</v>
      </c>
      <c r="C13">
        <v>404</v>
      </c>
      <c r="D13">
        <v>4</v>
      </c>
      <c r="E13">
        <v>0</v>
      </c>
      <c r="F13">
        <v>2</v>
      </c>
      <c r="G13">
        <v>1</v>
      </c>
      <c r="H13">
        <v>2</v>
      </c>
      <c r="I13">
        <v>85</v>
      </c>
      <c r="J13">
        <v>0</v>
      </c>
    </row>
    <row r="14" spans="2:10" x14ac:dyDescent="0.2">
      <c r="B14">
        <v>2</v>
      </c>
      <c r="C14">
        <v>43</v>
      </c>
      <c r="D14">
        <v>4</v>
      </c>
      <c r="E14">
        <v>0</v>
      </c>
      <c r="F14">
        <v>1</v>
      </c>
      <c r="G14">
        <v>1</v>
      </c>
      <c r="H14">
        <v>3</v>
      </c>
      <c r="I14">
        <v>95</v>
      </c>
      <c r="J14">
        <v>0</v>
      </c>
    </row>
    <row r="15" spans="2:10" x14ac:dyDescent="0.2">
      <c r="B15">
        <v>2</v>
      </c>
      <c r="C15">
        <v>63</v>
      </c>
      <c r="D15">
        <v>3</v>
      </c>
      <c r="E15">
        <v>1</v>
      </c>
      <c r="F15">
        <v>0</v>
      </c>
      <c r="G15">
        <v>1</v>
      </c>
      <c r="H15">
        <v>0</v>
      </c>
      <c r="I15">
        <v>75</v>
      </c>
      <c r="J15">
        <v>0</v>
      </c>
    </row>
    <row r="16" spans="2:10" x14ac:dyDescent="0.2">
      <c r="B16">
        <v>2</v>
      </c>
      <c r="C16">
        <v>80</v>
      </c>
      <c r="D16">
        <v>3</v>
      </c>
      <c r="E16">
        <v>0</v>
      </c>
      <c r="F16">
        <v>0</v>
      </c>
      <c r="G16">
        <v>1</v>
      </c>
      <c r="H16">
        <v>0</v>
      </c>
      <c r="I16">
        <v>60</v>
      </c>
      <c r="J16">
        <v>0</v>
      </c>
    </row>
    <row r="17" spans="2:10" x14ac:dyDescent="0.2">
      <c r="B17">
        <v>0</v>
      </c>
      <c r="C17">
        <v>32</v>
      </c>
      <c r="D17">
        <v>4</v>
      </c>
      <c r="E17">
        <v>0</v>
      </c>
      <c r="F17">
        <v>0</v>
      </c>
      <c r="G17">
        <v>0</v>
      </c>
      <c r="H17">
        <v>0</v>
      </c>
      <c r="I17">
        <v>60</v>
      </c>
      <c r="J17">
        <v>0</v>
      </c>
    </row>
    <row r="18" spans="2:10" x14ac:dyDescent="0.2">
      <c r="B18">
        <v>0</v>
      </c>
      <c r="C18">
        <v>17</v>
      </c>
      <c r="D18">
        <v>3</v>
      </c>
      <c r="E18">
        <v>0</v>
      </c>
      <c r="F18">
        <v>0</v>
      </c>
      <c r="G18">
        <v>0</v>
      </c>
      <c r="H18">
        <v>0</v>
      </c>
      <c r="I18">
        <v>60</v>
      </c>
      <c r="J18">
        <v>0</v>
      </c>
    </row>
    <row r="19" spans="2:10" x14ac:dyDescent="0.2">
      <c r="B19">
        <v>0</v>
      </c>
      <c r="C19">
        <v>30</v>
      </c>
      <c r="D19">
        <v>4</v>
      </c>
      <c r="E19">
        <v>0</v>
      </c>
      <c r="F19">
        <v>0</v>
      </c>
      <c r="G19">
        <v>0</v>
      </c>
      <c r="H19">
        <v>0</v>
      </c>
      <c r="I19">
        <v>75</v>
      </c>
      <c r="J19">
        <v>0</v>
      </c>
    </row>
    <row r="20" spans="2:10" x14ac:dyDescent="0.2">
      <c r="B20">
        <v>2.7</v>
      </c>
      <c r="C20">
        <v>124</v>
      </c>
      <c r="D20">
        <v>5</v>
      </c>
      <c r="E20">
        <v>2</v>
      </c>
      <c r="F20">
        <v>2</v>
      </c>
      <c r="G20">
        <v>1</v>
      </c>
      <c r="H20">
        <v>4</v>
      </c>
      <c r="I20">
        <v>96</v>
      </c>
      <c r="J20">
        <v>0</v>
      </c>
    </row>
    <row r="21" spans="2:10" x14ac:dyDescent="0.2">
      <c r="B21">
        <v>0</v>
      </c>
      <c r="C21">
        <v>65</v>
      </c>
      <c r="D21">
        <v>2</v>
      </c>
      <c r="E21">
        <v>0</v>
      </c>
      <c r="F21">
        <v>1</v>
      </c>
      <c r="G21">
        <v>0</v>
      </c>
      <c r="H21">
        <v>0</v>
      </c>
      <c r="I21">
        <v>75</v>
      </c>
      <c r="J21">
        <v>0</v>
      </c>
    </row>
    <row r="22" spans="2:10" x14ac:dyDescent="0.2">
      <c r="B22">
        <v>2.2999999999999998</v>
      </c>
      <c r="C22">
        <v>38</v>
      </c>
      <c r="D22">
        <v>3</v>
      </c>
      <c r="E22">
        <v>0</v>
      </c>
      <c r="F22">
        <v>1</v>
      </c>
      <c r="G22">
        <v>1</v>
      </c>
      <c r="H22">
        <v>2</v>
      </c>
      <c r="I22">
        <v>85</v>
      </c>
      <c r="J22">
        <v>0</v>
      </c>
    </row>
    <row r="23" spans="2:10" x14ac:dyDescent="0.2">
      <c r="B23">
        <v>2.5</v>
      </c>
      <c r="C23">
        <v>89</v>
      </c>
      <c r="D23">
        <v>4</v>
      </c>
      <c r="E23">
        <v>0</v>
      </c>
      <c r="F23">
        <v>2</v>
      </c>
      <c r="G23">
        <v>1</v>
      </c>
      <c r="H23">
        <v>0</v>
      </c>
      <c r="I23">
        <v>75</v>
      </c>
      <c r="J23">
        <v>0</v>
      </c>
    </row>
    <row r="24" spans="2:10" x14ac:dyDescent="0.2">
      <c r="B24">
        <v>0</v>
      </c>
      <c r="C24">
        <v>24</v>
      </c>
      <c r="D24">
        <v>3</v>
      </c>
      <c r="E24">
        <v>0</v>
      </c>
      <c r="F24">
        <v>0</v>
      </c>
      <c r="G24">
        <v>0</v>
      </c>
      <c r="H24">
        <v>0</v>
      </c>
      <c r="I24">
        <v>75</v>
      </c>
      <c r="J24">
        <v>0</v>
      </c>
    </row>
    <row r="25" spans="2:10" x14ac:dyDescent="0.2">
      <c r="B25">
        <v>3</v>
      </c>
      <c r="C25">
        <v>87</v>
      </c>
      <c r="D25">
        <v>4</v>
      </c>
      <c r="E25">
        <v>0</v>
      </c>
      <c r="F25">
        <v>2</v>
      </c>
      <c r="G25">
        <v>1</v>
      </c>
      <c r="H25">
        <v>6</v>
      </c>
      <c r="I25">
        <v>93</v>
      </c>
      <c r="J25">
        <v>0</v>
      </c>
    </row>
    <row r="26" spans="2:10" x14ac:dyDescent="0.2">
      <c r="B26">
        <v>2</v>
      </c>
      <c r="C26">
        <v>116</v>
      </c>
      <c r="D26">
        <v>3</v>
      </c>
      <c r="E26">
        <v>2</v>
      </c>
      <c r="F26">
        <v>0</v>
      </c>
      <c r="G26">
        <v>1</v>
      </c>
      <c r="H26">
        <v>2</v>
      </c>
      <c r="I26">
        <v>85</v>
      </c>
      <c r="J26">
        <v>0</v>
      </c>
    </row>
    <row r="27" spans="2:10" x14ac:dyDescent="0.2">
      <c r="B27">
        <v>0</v>
      </c>
      <c r="C27">
        <v>46</v>
      </c>
      <c r="D27">
        <v>1</v>
      </c>
      <c r="E27">
        <v>0</v>
      </c>
      <c r="F27">
        <v>0</v>
      </c>
      <c r="G27">
        <v>0</v>
      </c>
      <c r="H27">
        <v>0</v>
      </c>
      <c r="I27">
        <v>75</v>
      </c>
      <c r="J27">
        <v>0</v>
      </c>
    </row>
    <row r="28" spans="2:10" x14ac:dyDescent="0.2">
      <c r="B28">
        <v>0</v>
      </c>
      <c r="C28">
        <v>101</v>
      </c>
      <c r="D28">
        <v>4</v>
      </c>
      <c r="E28">
        <v>2</v>
      </c>
      <c r="F28">
        <v>1</v>
      </c>
      <c r="G28">
        <v>0</v>
      </c>
      <c r="H28">
        <v>0</v>
      </c>
      <c r="I28">
        <v>75</v>
      </c>
      <c r="J28">
        <v>5</v>
      </c>
    </row>
    <row r="29" spans="2:10" x14ac:dyDescent="0.2">
      <c r="B29">
        <v>0</v>
      </c>
      <c r="C29">
        <v>142</v>
      </c>
      <c r="D29">
        <v>2</v>
      </c>
      <c r="E29">
        <v>0</v>
      </c>
      <c r="F29">
        <v>1</v>
      </c>
      <c r="G29">
        <v>0</v>
      </c>
      <c r="H29">
        <v>0</v>
      </c>
      <c r="I29">
        <v>60</v>
      </c>
      <c r="J29">
        <v>0</v>
      </c>
    </row>
    <row r="30" spans="2:10" x14ac:dyDescent="0.2"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60</v>
      </c>
      <c r="J30">
        <v>0</v>
      </c>
    </row>
    <row r="31" spans="2:10" x14ac:dyDescent="0.2">
      <c r="B31">
        <v>0</v>
      </c>
      <c r="C31">
        <v>81</v>
      </c>
      <c r="D31">
        <v>4</v>
      </c>
      <c r="E31">
        <v>2</v>
      </c>
      <c r="F31">
        <v>0</v>
      </c>
      <c r="G31">
        <v>0</v>
      </c>
      <c r="H31">
        <v>0</v>
      </c>
      <c r="I31">
        <v>60</v>
      </c>
      <c r="J31">
        <v>0</v>
      </c>
    </row>
    <row r="32" spans="2:10" x14ac:dyDescent="0.2">
      <c r="B32">
        <v>0</v>
      </c>
      <c r="C32">
        <v>12</v>
      </c>
      <c r="D32">
        <v>1</v>
      </c>
      <c r="E32">
        <v>0</v>
      </c>
      <c r="F32">
        <v>0</v>
      </c>
      <c r="G32">
        <v>0</v>
      </c>
      <c r="H32">
        <v>0</v>
      </c>
      <c r="I32">
        <v>60</v>
      </c>
      <c r="J32">
        <v>0</v>
      </c>
    </row>
    <row r="33" spans="2:10" x14ac:dyDescent="0.2">
      <c r="B33">
        <v>0</v>
      </c>
      <c r="C33">
        <v>27</v>
      </c>
      <c r="D33">
        <v>2</v>
      </c>
      <c r="E33">
        <v>0</v>
      </c>
      <c r="F33">
        <v>0</v>
      </c>
      <c r="G33">
        <v>0</v>
      </c>
      <c r="H33">
        <v>0</v>
      </c>
      <c r="I33">
        <v>60</v>
      </c>
      <c r="J33">
        <v>0</v>
      </c>
    </row>
    <row r="34" spans="2:10" x14ac:dyDescent="0.2">
      <c r="B34">
        <v>0</v>
      </c>
      <c r="C34">
        <v>41</v>
      </c>
      <c r="D34">
        <v>1</v>
      </c>
      <c r="E34">
        <v>0</v>
      </c>
      <c r="F34">
        <v>0</v>
      </c>
      <c r="G34">
        <v>0</v>
      </c>
      <c r="H34">
        <v>0</v>
      </c>
      <c r="I34">
        <v>75</v>
      </c>
      <c r="J34">
        <v>0</v>
      </c>
    </row>
    <row r="35" spans="2:10" x14ac:dyDescent="0.2">
      <c r="B35">
        <v>2.7</v>
      </c>
      <c r="C35">
        <v>296</v>
      </c>
      <c r="D35">
        <v>4</v>
      </c>
      <c r="E35">
        <v>2</v>
      </c>
      <c r="F35">
        <v>4</v>
      </c>
      <c r="G35">
        <v>1</v>
      </c>
      <c r="H35">
        <v>7</v>
      </c>
      <c r="I35">
        <v>97</v>
      </c>
      <c r="J35">
        <v>0</v>
      </c>
    </row>
    <row r="36" spans="2:10" x14ac:dyDescent="0.2">
      <c r="B36">
        <v>2</v>
      </c>
      <c r="C36">
        <v>90</v>
      </c>
      <c r="D36">
        <v>3</v>
      </c>
      <c r="E36">
        <v>0</v>
      </c>
      <c r="F36">
        <v>1</v>
      </c>
      <c r="G36">
        <v>1</v>
      </c>
      <c r="H36">
        <v>2</v>
      </c>
      <c r="I36">
        <v>85</v>
      </c>
      <c r="J36">
        <v>0</v>
      </c>
    </row>
    <row r="37" spans="2:10" x14ac:dyDescent="0.2">
      <c r="B37">
        <v>0</v>
      </c>
      <c r="C37">
        <v>34</v>
      </c>
      <c r="D37">
        <v>3</v>
      </c>
      <c r="E37">
        <v>0</v>
      </c>
      <c r="F37">
        <v>1</v>
      </c>
      <c r="G37">
        <v>0</v>
      </c>
      <c r="H37">
        <v>0</v>
      </c>
      <c r="I37">
        <v>60</v>
      </c>
      <c r="J37">
        <v>0</v>
      </c>
    </row>
    <row r="38" spans="2:10" x14ac:dyDescent="0.2">
      <c r="B38">
        <v>2</v>
      </c>
      <c r="C38">
        <v>42</v>
      </c>
      <c r="D38">
        <v>2</v>
      </c>
      <c r="E38">
        <v>0</v>
      </c>
      <c r="F38">
        <v>0</v>
      </c>
      <c r="G38">
        <v>1</v>
      </c>
      <c r="H38">
        <v>0</v>
      </c>
      <c r="I38">
        <v>60</v>
      </c>
      <c r="J38">
        <v>0</v>
      </c>
    </row>
    <row r="39" spans="2:10" x14ac:dyDescent="0.2">
      <c r="B39">
        <v>0</v>
      </c>
      <c r="C39">
        <v>147</v>
      </c>
      <c r="D39">
        <v>5</v>
      </c>
      <c r="E39">
        <v>0</v>
      </c>
      <c r="F39">
        <v>1</v>
      </c>
      <c r="G39">
        <v>0</v>
      </c>
      <c r="H39">
        <v>0</v>
      </c>
      <c r="I39">
        <v>60</v>
      </c>
      <c r="J39">
        <v>0</v>
      </c>
    </row>
    <row r="40" spans="2:10" x14ac:dyDescent="0.2">
      <c r="B40">
        <v>0</v>
      </c>
      <c r="C40">
        <v>40</v>
      </c>
      <c r="D40">
        <v>3</v>
      </c>
      <c r="E40">
        <v>0</v>
      </c>
      <c r="F40">
        <v>0</v>
      </c>
      <c r="G40">
        <v>0</v>
      </c>
      <c r="H40">
        <v>0</v>
      </c>
      <c r="I40">
        <v>60</v>
      </c>
      <c r="J40">
        <v>0</v>
      </c>
    </row>
    <row r="41" spans="2:10" x14ac:dyDescent="0.2">
      <c r="B41">
        <v>0</v>
      </c>
      <c r="C41">
        <v>28</v>
      </c>
      <c r="D41">
        <v>4</v>
      </c>
      <c r="E41">
        <v>1</v>
      </c>
      <c r="F41">
        <v>1</v>
      </c>
      <c r="G41">
        <v>0</v>
      </c>
      <c r="H41">
        <v>0</v>
      </c>
      <c r="I41">
        <v>75</v>
      </c>
      <c r="J41">
        <v>0</v>
      </c>
    </row>
    <row r="42" spans="2:10" x14ac:dyDescent="0.2">
      <c r="B42">
        <v>0</v>
      </c>
      <c r="C42">
        <v>74</v>
      </c>
      <c r="D42">
        <v>2</v>
      </c>
      <c r="E42">
        <v>0</v>
      </c>
      <c r="F42">
        <v>0</v>
      </c>
      <c r="G42">
        <v>0</v>
      </c>
      <c r="H42">
        <v>0</v>
      </c>
      <c r="I42">
        <v>75</v>
      </c>
      <c r="J42">
        <v>0</v>
      </c>
    </row>
    <row r="43" spans="2:10" x14ac:dyDescent="0.2">
      <c r="B43">
        <v>2.2999999999999998</v>
      </c>
      <c r="C43">
        <v>64</v>
      </c>
      <c r="D43">
        <v>4</v>
      </c>
      <c r="E43">
        <v>1</v>
      </c>
      <c r="F43">
        <v>1</v>
      </c>
      <c r="G43">
        <v>1</v>
      </c>
      <c r="H43">
        <v>2</v>
      </c>
      <c r="I43">
        <v>93</v>
      </c>
      <c r="J43">
        <v>0</v>
      </c>
    </row>
    <row r="44" spans="2:10" x14ac:dyDescent="0.2">
      <c r="B44">
        <v>0</v>
      </c>
      <c r="C44">
        <v>75</v>
      </c>
      <c r="D44">
        <v>5</v>
      </c>
      <c r="E44">
        <v>0</v>
      </c>
      <c r="F44">
        <v>0</v>
      </c>
      <c r="G44">
        <v>0</v>
      </c>
      <c r="H44">
        <v>0</v>
      </c>
      <c r="I44">
        <v>60</v>
      </c>
      <c r="J44">
        <v>0</v>
      </c>
    </row>
    <row r="45" spans="2:10" x14ac:dyDescent="0.2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75</v>
      </c>
      <c r="J45">
        <v>0</v>
      </c>
    </row>
    <row r="46" spans="2:10" x14ac:dyDescent="0.2">
      <c r="B46">
        <v>0</v>
      </c>
      <c r="C46">
        <v>13</v>
      </c>
      <c r="D46">
        <v>2</v>
      </c>
      <c r="E46">
        <v>0</v>
      </c>
      <c r="F46">
        <v>0</v>
      </c>
      <c r="G46">
        <v>0</v>
      </c>
      <c r="H46">
        <v>0</v>
      </c>
      <c r="I46">
        <v>60</v>
      </c>
      <c r="J46">
        <v>0</v>
      </c>
    </row>
    <row r="47" spans="2:10" x14ac:dyDescent="0.2">
      <c r="B47">
        <v>0</v>
      </c>
      <c r="C47">
        <v>85</v>
      </c>
      <c r="D47">
        <v>2</v>
      </c>
      <c r="E47">
        <v>0</v>
      </c>
      <c r="F47">
        <v>0</v>
      </c>
      <c r="G47">
        <v>0</v>
      </c>
      <c r="H47">
        <v>0</v>
      </c>
      <c r="I47">
        <v>60</v>
      </c>
      <c r="J47">
        <v>0</v>
      </c>
    </row>
    <row r="48" spans="2:10" x14ac:dyDescent="0.2">
      <c r="B48">
        <v>2</v>
      </c>
      <c r="C48">
        <v>124</v>
      </c>
      <c r="D48">
        <v>5</v>
      </c>
      <c r="E48">
        <v>0</v>
      </c>
      <c r="F48">
        <v>1</v>
      </c>
      <c r="G48">
        <v>1</v>
      </c>
      <c r="H48">
        <v>0</v>
      </c>
      <c r="I48">
        <v>60</v>
      </c>
      <c r="J48">
        <v>0</v>
      </c>
    </row>
    <row r="49" spans="2:10" x14ac:dyDescent="0.2">
      <c r="B49">
        <v>2</v>
      </c>
      <c r="C49">
        <v>175</v>
      </c>
      <c r="D49">
        <v>3</v>
      </c>
      <c r="E49">
        <v>0</v>
      </c>
      <c r="F49">
        <v>2</v>
      </c>
      <c r="G49">
        <v>1</v>
      </c>
      <c r="H49">
        <v>1</v>
      </c>
      <c r="I49">
        <v>90</v>
      </c>
      <c r="J49">
        <v>0</v>
      </c>
    </row>
    <row r="50" spans="2:10" x14ac:dyDescent="0.2">
      <c r="B50">
        <v>2.2999999999999998</v>
      </c>
      <c r="C50">
        <v>42</v>
      </c>
      <c r="D50">
        <v>3</v>
      </c>
      <c r="E50">
        <v>0</v>
      </c>
      <c r="F50">
        <v>0</v>
      </c>
      <c r="G50">
        <v>1</v>
      </c>
      <c r="H50">
        <v>2</v>
      </c>
      <c r="I50">
        <v>85</v>
      </c>
      <c r="J50">
        <v>0</v>
      </c>
    </row>
    <row r="51" spans="2:10" x14ac:dyDescent="0.2">
      <c r="B51">
        <v>2.7</v>
      </c>
      <c r="C51">
        <v>203</v>
      </c>
      <c r="D51">
        <v>5</v>
      </c>
      <c r="E51">
        <v>2</v>
      </c>
      <c r="F51">
        <v>2</v>
      </c>
      <c r="G51">
        <v>1</v>
      </c>
      <c r="H51">
        <v>0</v>
      </c>
      <c r="I51">
        <v>60</v>
      </c>
      <c r="J51">
        <v>1</v>
      </c>
    </row>
    <row r="52" spans="2:10" x14ac:dyDescent="0.2">
      <c r="B52">
        <v>2</v>
      </c>
      <c r="C52">
        <v>88</v>
      </c>
      <c r="D52">
        <v>5</v>
      </c>
      <c r="E52">
        <v>2</v>
      </c>
      <c r="F52">
        <v>1</v>
      </c>
      <c r="G52">
        <v>1</v>
      </c>
      <c r="H52">
        <v>3</v>
      </c>
      <c r="I52">
        <v>90</v>
      </c>
      <c r="J52">
        <v>0</v>
      </c>
    </row>
    <row r="53" spans="2:10" x14ac:dyDescent="0.2">
      <c r="B53">
        <v>3.3</v>
      </c>
      <c r="C53">
        <v>97</v>
      </c>
      <c r="D53">
        <v>4</v>
      </c>
      <c r="E53">
        <v>2</v>
      </c>
      <c r="F53">
        <v>1</v>
      </c>
      <c r="G53">
        <v>1</v>
      </c>
      <c r="H53">
        <v>1</v>
      </c>
      <c r="I53">
        <v>85</v>
      </c>
      <c r="J53">
        <v>0</v>
      </c>
    </row>
    <row r="54" spans="2:10" x14ac:dyDescent="0.2">
      <c r="B54">
        <v>0</v>
      </c>
      <c r="C54">
        <v>37</v>
      </c>
      <c r="D54">
        <v>1</v>
      </c>
      <c r="E54">
        <v>0</v>
      </c>
      <c r="F54">
        <v>0</v>
      </c>
      <c r="G54">
        <v>0</v>
      </c>
      <c r="H54">
        <v>0</v>
      </c>
      <c r="I54">
        <v>75</v>
      </c>
      <c r="J54">
        <v>0</v>
      </c>
    </row>
    <row r="55" spans="2:10" x14ac:dyDescent="0.2">
      <c r="B55">
        <v>0</v>
      </c>
      <c r="C55">
        <v>23</v>
      </c>
      <c r="D55">
        <v>4</v>
      </c>
      <c r="E55">
        <v>0</v>
      </c>
      <c r="F55">
        <v>0</v>
      </c>
      <c r="G55">
        <v>0</v>
      </c>
      <c r="H55">
        <v>0</v>
      </c>
      <c r="I55">
        <v>75</v>
      </c>
      <c r="J55">
        <v>0</v>
      </c>
    </row>
    <row r="56" spans="2:10" x14ac:dyDescent="0.2">
      <c r="B56">
        <v>0</v>
      </c>
      <c r="C56">
        <v>16</v>
      </c>
      <c r="D56">
        <v>2</v>
      </c>
      <c r="E56">
        <v>0</v>
      </c>
      <c r="F56">
        <v>0</v>
      </c>
      <c r="G56">
        <v>0</v>
      </c>
      <c r="H56">
        <v>0</v>
      </c>
      <c r="I56">
        <v>75</v>
      </c>
      <c r="J56">
        <v>0</v>
      </c>
    </row>
    <row r="57" spans="2:10" x14ac:dyDescent="0.2">
      <c r="B57">
        <v>0</v>
      </c>
      <c r="C57">
        <v>8</v>
      </c>
      <c r="D57">
        <v>1</v>
      </c>
      <c r="E57">
        <v>0</v>
      </c>
      <c r="F57">
        <v>0</v>
      </c>
      <c r="G57">
        <v>0</v>
      </c>
      <c r="H57">
        <v>0</v>
      </c>
      <c r="I57">
        <v>75</v>
      </c>
      <c r="J57">
        <v>0</v>
      </c>
    </row>
    <row r="58" spans="2:10" x14ac:dyDescent="0.2">
      <c r="B58">
        <v>0</v>
      </c>
      <c r="C58">
        <v>47</v>
      </c>
      <c r="D58">
        <v>3</v>
      </c>
      <c r="E58">
        <v>0</v>
      </c>
      <c r="F58">
        <v>0</v>
      </c>
      <c r="G58">
        <v>0</v>
      </c>
      <c r="H58">
        <v>0</v>
      </c>
      <c r="I58">
        <v>75</v>
      </c>
      <c r="J58">
        <v>0</v>
      </c>
    </row>
    <row r="59" spans="2:10" x14ac:dyDescent="0.2">
      <c r="B59">
        <v>0</v>
      </c>
      <c r="C59">
        <v>201</v>
      </c>
      <c r="D59">
        <v>5</v>
      </c>
      <c r="E59">
        <v>0</v>
      </c>
      <c r="F59">
        <v>2</v>
      </c>
      <c r="G59">
        <v>0</v>
      </c>
      <c r="H59">
        <v>0</v>
      </c>
      <c r="I59">
        <v>60</v>
      </c>
      <c r="J59">
        <v>0</v>
      </c>
    </row>
    <row r="60" spans="2:10" x14ac:dyDescent="0.2">
      <c r="B60">
        <v>2</v>
      </c>
      <c r="C60">
        <v>24</v>
      </c>
      <c r="D60">
        <v>3</v>
      </c>
      <c r="E60">
        <v>0</v>
      </c>
      <c r="F60">
        <v>0</v>
      </c>
      <c r="G60">
        <v>1</v>
      </c>
      <c r="H60">
        <v>0</v>
      </c>
      <c r="I60">
        <v>75</v>
      </c>
      <c r="J60">
        <v>0</v>
      </c>
    </row>
    <row r="61" spans="2:10" x14ac:dyDescent="0.2">
      <c r="B61">
        <v>0</v>
      </c>
      <c r="C61">
        <v>16</v>
      </c>
      <c r="D61">
        <v>2</v>
      </c>
      <c r="E61">
        <v>0</v>
      </c>
      <c r="F61">
        <v>0</v>
      </c>
      <c r="G61">
        <v>0</v>
      </c>
      <c r="H61">
        <v>0</v>
      </c>
      <c r="I61">
        <v>60</v>
      </c>
      <c r="J61">
        <v>0</v>
      </c>
    </row>
    <row r="62" spans="2:10" x14ac:dyDescent="0.2">
      <c r="B62">
        <v>2</v>
      </c>
      <c r="C62">
        <v>37</v>
      </c>
      <c r="D62">
        <v>2</v>
      </c>
      <c r="E62">
        <v>0</v>
      </c>
      <c r="F62">
        <v>0</v>
      </c>
      <c r="G62">
        <v>1</v>
      </c>
      <c r="H62">
        <v>1</v>
      </c>
      <c r="I62">
        <v>90</v>
      </c>
      <c r="J62">
        <v>0</v>
      </c>
    </row>
    <row r="63" spans="2:10" x14ac:dyDescent="0.2">
      <c r="B63">
        <v>2</v>
      </c>
      <c r="C63">
        <v>22</v>
      </c>
      <c r="D63">
        <v>2</v>
      </c>
      <c r="E63">
        <v>1</v>
      </c>
      <c r="F63">
        <v>1</v>
      </c>
      <c r="G63">
        <v>1</v>
      </c>
      <c r="H63">
        <v>2</v>
      </c>
      <c r="I63">
        <v>85</v>
      </c>
      <c r="J63">
        <v>0</v>
      </c>
    </row>
    <row r="64" spans="2:10" x14ac:dyDescent="0.2">
      <c r="B64">
        <v>0</v>
      </c>
      <c r="C64">
        <v>5</v>
      </c>
      <c r="D64">
        <v>2</v>
      </c>
      <c r="E64">
        <v>0</v>
      </c>
      <c r="F64">
        <v>0</v>
      </c>
      <c r="G64">
        <v>0</v>
      </c>
      <c r="H64">
        <v>0</v>
      </c>
      <c r="I64">
        <v>60</v>
      </c>
      <c r="J64">
        <v>0</v>
      </c>
    </row>
    <row r="65" spans="1:10" x14ac:dyDescent="0.2">
      <c r="B65">
        <v>0</v>
      </c>
      <c r="C65">
        <v>105</v>
      </c>
      <c r="D65">
        <v>3</v>
      </c>
      <c r="E65">
        <v>0</v>
      </c>
      <c r="F65">
        <v>1</v>
      </c>
      <c r="G65">
        <v>0</v>
      </c>
      <c r="H65">
        <v>0</v>
      </c>
      <c r="I65">
        <v>60</v>
      </c>
      <c r="J65">
        <v>0</v>
      </c>
    </row>
    <row r="66" spans="1:10" x14ac:dyDescent="0.2">
      <c r="B66">
        <v>2</v>
      </c>
      <c r="C66">
        <v>66</v>
      </c>
      <c r="D66">
        <v>2</v>
      </c>
      <c r="E66">
        <v>0</v>
      </c>
      <c r="F66">
        <v>0</v>
      </c>
      <c r="G66">
        <v>1</v>
      </c>
      <c r="H66">
        <v>0</v>
      </c>
      <c r="I66">
        <v>60</v>
      </c>
      <c r="J66">
        <v>0</v>
      </c>
    </row>
    <row r="67" spans="1:10" x14ac:dyDescent="0.2">
      <c r="B67">
        <v>0</v>
      </c>
      <c r="C67">
        <v>37</v>
      </c>
      <c r="D67">
        <v>2</v>
      </c>
      <c r="E67">
        <v>0</v>
      </c>
      <c r="F67">
        <v>0</v>
      </c>
      <c r="G67">
        <v>0</v>
      </c>
      <c r="H67">
        <v>0</v>
      </c>
      <c r="I67">
        <v>60</v>
      </c>
      <c r="J67">
        <v>0</v>
      </c>
    </row>
    <row r="68" spans="1:10" x14ac:dyDescent="0.2">
      <c r="B68">
        <v>0</v>
      </c>
      <c r="C68">
        <v>25</v>
      </c>
      <c r="D68">
        <v>3</v>
      </c>
      <c r="E68">
        <v>0</v>
      </c>
      <c r="F68">
        <v>0</v>
      </c>
      <c r="G68">
        <v>0</v>
      </c>
      <c r="H68">
        <v>0</v>
      </c>
      <c r="I68">
        <v>60</v>
      </c>
      <c r="J68">
        <v>0</v>
      </c>
    </row>
    <row r="69" spans="1:10" x14ac:dyDescent="0.2">
      <c r="B69">
        <v>0</v>
      </c>
      <c r="C69">
        <v>13</v>
      </c>
      <c r="D69">
        <v>2</v>
      </c>
      <c r="E69">
        <v>0</v>
      </c>
      <c r="F69">
        <v>0</v>
      </c>
      <c r="G69">
        <v>0</v>
      </c>
      <c r="H69">
        <v>0</v>
      </c>
      <c r="I69">
        <v>75</v>
      </c>
      <c r="J69">
        <v>0</v>
      </c>
    </row>
    <row r="70" spans="1:10" x14ac:dyDescent="0.2">
      <c r="B70">
        <v>0</v>
      </c>
      <c r="C70">
        <v>147</v>
      </c>
      <c r="D70">
        <v>5</v>
      </c>
      <c r="E70">
        <v>1</v>
      </c>
      <c r="F70">
        <v>2</v>
      </c>
      <c r="G70">
        <v>0</v>
      </c>
      <c r="H70">
        <v>0</v>
      </c>
      <c r="I70">
        <v>75</v>
      </c>
      <c r="J70">
        <v>0</v>
      </c>
    </row>
    <row r="71" spans="1:10" x14ac:dyDescent="0.2">
      <c r="B71">
        <v>0</v>
      </c>
      <c r="C71">
        <v>62</v>
      </c>
      <c r="D71">
        <v>4</v>
      </c>
      <c r="E71">
        <v>0</v>
      </c>
      <c r="F71">
        <v>2</v>
      </c>
      <c r="G71">
        <v>0</v>
      </c>
      <c r="H71">
        <v>0</v>
      </c>
      <c r="I71">
        <v>75</v>
      </c>
      <c r="J71">
        <v>0</v>
      </c>
    </row>
    <row r="72" spans="1:10" x14ac:dyDescent="0.2">
      <c r="B72">
        <v>2.5</v>
      </c>
      <c r="C72">
        <v>27</v>
      </c>
      <c r="D72">
        <v>3</v>
      </c>
      <c r="E72">
        <v>0</v>
      </c>
      <c r="F72">
        <v>0</v>
      </c>
      <c r="G72">
        <v>1</v>
      </c>
      <c r="H72">
        <v>1</v>
      </c>
      <c r="I72">
        <v>75</v>
      </c>
      <c r="J72">
        <v>0</v>
      </c>
    </row>
    <row r="73" spans="1:10" x14ac:dyDescent="0.2">
      <c r="A73" s="15" t="s">
        <v>246</v>
      </c>
      <c r="B73" s="16">
        <f t="shared" ref="B73:I73" si="0">AVERAGE(B2:B72)</f>
        <v>0.9971830985915493</v>
      </c>
      <c r="C73" s="16">
        <f t="shared" si="0"/>
        <v>91.394366197183103</v>
      </c>
      <c r="D73" s="16">
        <f t="shared" si="0"/>
        <v>3.0422535211267605</v>
      </c>
      <c r="E73" s="16">
        <f t="shared" si="0"/>
        <v>0.45070422535211269</v>
      </c>
      <c r="F73" s="16">
        <f t="shared" si="0"/>
        <v>1.1126760563380282</v>
      </c>
      <c r="G73" s="16">
        <f t="shared" si="0"/>
        <v>0.42253521126760563</v>
      </c>
      <c r="H73" s="16">
        <f t="shared" si="0"/>
        <v>1.0985915492957747</v>
      </c>
      <c r="I73" s="16">
        <f t="shared" si="0"/>
        <v>72.929577464788736</v>
      </c>
      <c r="J73" s="16">
        <f>AVERAGE(J2:J72)</f>
        <v>0.6901408450704225</v>
      </c>
    </row>
    <row r="74" spans="1:10" x14ac:dyDescent="0.2">
      <c r="A74" s="15" t="s">
        <v>247</v>
      </c>
      <c r="B74" s="16">
        <f t="shared" ref="B74:I74" si="1">MEDIAN(B2:B72)</f>
        <v>0</v>
      </c>
      <c r="C74" s="16">
        <f t="shared" si="1"/>
        <v>62</v>
      </c>
      <c r="D74" s="16">
        <f t="shared" si="1"/>
        <v>3</v>
      </c>
      <c r="E74" s="16">
        <f t="shared" si="1"/>
        <v>0</v>
      </c>
      <c r="F74" s="16">
        <f t="shared" si="1"/>
        <v>0</v>
      </c>
      <c r="G74" s="16">
        <f t="shared" si="1"/>
        <v>0</v>
      </c>
      <c r="H74" s="16">
        <f t="shared" si="1"/>
        <v>0</v>
      </c>
      <c r="I74" s="16">
        <f t="shared" si="1"/>
        <v>75</v>
      </c>
      <c r="J74" s="16">
        <f>MEDIAN(J2:J72)</f>
        <v>0</v>
      </c>
    </row>
    <row r="75" spans="1:10" x14ac:dyDescent="0.2">
      <c r="A75" s="15" t="s">
        <v>248</v>
      </c>
      <c r="B75" s="16">
        <f t="shared" ref="B75:I75" si="2">QUARTILE(B2:B72, 1)</f>
        <v>0</v>
      </c>
      <c r="C75" s="16">
        <f t="shared" si="2"/>
        <v>27</v>
      </c>
      <c r="D75" s="16">
        <f t="shared" si="2"/>
        <v>2</v>
      </c>
      <c r="E75" s="16">
        <f t="shared" si="2"/>
        <v>0</v>
      </c>
      <c r="F75" s="16">
        <f t="shared" si="2"/>
        <v>0</v>
      </c>
      <c r="G75" s="16">
        <f t="shared" si="2"/>
        <v>0</v>
      </c>
      <c r="H75" s="16">
        <f t="shared" si="2"/>
        <v>0</v>
      </c>
      <c r="I75" s="16">
        <f t="shared" si="2"/>
        <v>60</v>
      </c>
      <c r="J75" s="16">
        <f>QUARTILE(J2:J72, 1)</f>
        <v>0</v>
      </c>
    </row>
    <row r="76" spans="1:10" x14ac:dyDescent="0.2">
      <c r="A76" s="15" t="s">
        <v>249</v>
      </c>
      <c r="B76" s="16">
        <f t="shared" ref="B76:I76" si="3">QUARTILE(B2:B72, 2)</f>
        <v>0</v>
      </c>
      <c r="C76" s="16">
        <f t="shared" si="3"/>
        <v>62</v>
      </c>
      <c r="D76" s="16">
        <f t="shared" si="3"/>
        <v>3</v>
      </c>
      <c r="E76" s="16">
        <f t="shared" si="3"/>
        <v>0</v>
      </c>
      <c r="F76" s="16">
        <f t="shared" si="3"/>
        <v>0</v>
      </c>
      <c r="G76" s="16">
        <f t="shared" si="3"/>
        <v>0</v>
      </c>
      <c r="H76" s="16">
        <f t="shared" si="3"/>
        <v>0</v>
      </c>
      <c r="I76" s="16">
        <f t="shared" si="3"/>
        <v>75</v>
      </c>
      <c r="J76" s="16">
        <f>QUARTILE(J2:J72, 2)</f>
        <v>0</v>
      </c>
    </row>
    <row r="77" spans="1:10" x14ac:dyDescent="0.2">
      <c r="A77" s="15" t="s">
        <v>250</v>
      </c>
      <c r="B77" s="16">
        <f t="shared" ref="B77:I77" si="4">QUARTILE(B2:B72, 3)</f>
        <v>2</v>
      </c>
      <c r="C77" s="16">
        <f t="shared" si="4"/>
        <v>103</v>
      </c>
      <c r="D77" s="16">
        <f t="shared" si="4"/>
        <v>4</v>
      </c>
      <c r="E77" s="16">
        <f t="shared" si="4"/>
        <v>0</v>
      </c>
      <c r="F77" s="16">
        <f t="shared" si="4"/>
        <v>1</v>
      </c>
      <c r="G77" s="16">
        <f t="shared" si="4"/>
        <v>1</v>
      </c>
      <c r="H77" s="16">
        <f t="shared" si="4"/>
        <v>1</v>
      </c>
      <c r="I77" s="16">
        <f t="shared" si="4"/>
        <v>80</v>
      </c>
      <c r="J77" s="16">
        <f>QUARTILE(J2:J72, 3)</f>
        <v>0</v>
      </c>
    </row>
    <row r="78" spans="1:10" x14ac:dyDescent="0.2">
      <c r="A78" s="15" t="s">
        <v>251</v>
      </c>
      <c r="B78" s="16">
        <f t="shared" ref="B78:I78" si="5">QUARTILE(B2:B72, 4)</f>
        <v>4.3</v>
      </c>
      <c r="C78" s="16">
        <f t="shared" si="5"/>
        <v>648</v>
      </c>
      <c r="D78" s="16">
        <f t="shared" si="5"/>
        <v>5</v>
      </c>
      <c r="E78" s="16">
        <f t="shared" si="5"/>
        <v>4</v>
      </c>
      <c r="F78" s="16">
        <f t="shared" si="5"/>
        <v>25</v>
      </c>
      <c r="G78" s="16">
        <f t="shared" si="5"/>
        <v>1</v>
      </c>
      <c r="H78" s="16">
        <f t="shared" si="5"/>
        <v>26</v>
      </c>
      <c r="I78" s="16">
        <f t="shared" si="5"/>
        <v>99</v>
      </c>
      <c r="J78" s="16">
        <f>QUARTILE(J2:J72, 4)</f>
        <v>43</v>
      </c>
    </row>
    <row r="79" spans="1:10" x14ac:dyDescent="0.2">
      <c r="A79" s="15" t="s">
        <v>252</v>
      </c>
      <c r="B79" s="16">
        <f t="shared" ref="B79:I79" si="6">VAR(B2:B72)</f>
        <v>1.4968490945674044</v>
      </c>
      <c r="C79" s="16">
        <f t="shared" si="6"/>
        <v>11596.156539235411</v>
      </c>
      <c r="D79" s="16">
        <f t="shared" si="6"/>
        <v>1.7267605633802825</v>
      </c>
      <c r="E79" s="16">
        <f t="shared" si="6"/>
        <v>0.79396378269617707</v>
      </c>
      <c r="F79" s="16">
        <f t="shared" si="6"/>
        <v>9.9871227364185113</v>
      </c>
      <c r="G79" s="16">
        <f t="shared" si="6"/>
        <v>0.24748490945674045</v>
      </c>
      <c r="H79" s="16">
        <f t="shared" si="6"/>
        <v>11.461569416498994</v>
      </c>
      <c r="I79" s="16">
        <f t="shared" si="6"/>
        <v>150.46639839034179</v>
      </c>
      <c r="J79" s="16">
        <f>VAR(J2:J72)</f>
        <v>26.302615694164988</v>
      </c>
    </row>
    <row r="80" spans="1:10" x14ac:dyDescent="0.2">
      <c r="A80" s="15" t="s">
        <v>253</v>
      </c>
      <c r="B80" s="16">
        <f t="shared" ref="B80:I80" si="7">STDEV(B2:B72)</f>
        <v>1.2234578433960872</v>
      </c>
      <c r="C80" s="16">
        <f t="shared" si="7"/>
        <v>107.68545184580604</v>
      </c>
      <c r="D80" s="16">
        <f t="shared" si="7"/>
        <v>1.3140626177546801</v>
      </c>
      <c r="E80" s="16">
        <f t="shared" si="7"/>
        <v>0.89104645372515623</v>
      </c>
      <c r="F80" s="16">
        <f t="shared" si="7"/>
        <v>3.1602409301220233</v>
      </c>
      <c r="G80" s="16">
        <f t="shared" si="7"/>
        <v>0.49747855175549072</v>
      </c>
      <c r="H80" s="16">
        <f t="shared" si="7"/>
        <v>3.3854939693490809</v>
      </c>
      <c r="I80" s="16">
        <f t="shared" si="7"/>
        <v>12.266474570565977</v>
      </c>
      <c r="J80" s="16">
        <f>STDEV(J2:J72)</f>
        <v>5.1286075784919429</v>
      </c>
    </row>
    <row r="81" spans="1:10" x14ac:dyDescent="0.2">
      <c r="A81" s="15" t="s">
        <v>254</v>
      </c>
      <c r="B81" s="16">
        <f t="shared" ref="B81:I81" si="8">B77-B75</f>
        <v>2</v>
      </c>
      <c r="C81" s="16">
        <f t="shared" si="8"/>
        <v>76</v>
      </c>
      <c r="D81" s="16">
        <f t="shared" si="8"/>
        <v>2</v>
      </c>
      <c r="E81" s="16">
        <f t="shared" si="8"/>
        <v>0</v>
      </c>
      <c r="F81" s="16">
        <f t="shared" si="8"/>
        <v>1</v>
      </c>
      <c r="G81" s="16">
        <f t="shared" si="8"/>
        <v>1</v>
      </c>
      <c r="H81" s="16">
        <f t="shared" si="8"/>
        <v>1</v>
      </c>
      <c r="I81" s="16">
        <f t="shared" si="8"/>
        <v>20</v>
      </c>
      <c r="J81" s="16">
        <f>J77-J75</f>
        <v>0</v>
      </c>
    </row>
    <row r="82" spans="1:10" x14ac:dyDescent="0.2">
      <c r="A82" s="15" t="s">
        <v>255</v>
      </c>
      <c r="B82" s="16">
        <f t="shared" ref="B82:I82" si="9">SKEW(B2:B72)</f>
        <v>0.62470798255955928</v>
      </c>
      <c r="C82" s="16">
        <f t="shared" si="9"/>
        <v>2.8444941691720373</v>
      </c>
      <c r="D82" s="16">
        <f t="shared" si="9"/>
        <v>-7.986041541561989E-2</v>
      </c>
      <c r="E82" s="16">
        <f t="shared" si="9"/>
        <v>1.9604896236710252</v>
      </c>
      <c r="F82" s="16">
        <f t="shared" si="9"/>
        <v>6.5165465699529008</v>
      </c>
      <c r="G82" s="16">
        <f t="shared" si="9"/>
        <v>0.32045660921966129</v>
      </c>
      <c r="H82" s="16">
        <f t="shared" si="9"/>
        <v>6.0293277516345887</v>
      </c>
      <c r="I82" s="16">
        <f t="shared" si="9"/>
        <v>0.42066442904988199</v>
      </c>
      <c r="J82" s="16">
        <f>SKEW(J2:J72)</f>
        <v>8.2597796485786059</v>
      </c>
    </row>
    <row r="83" spans="1:10" x14ac:dyDescent="0.2">
      <c r="A83" s="15" t="s">
        <v>258</v>
      </c>
      <c r="B83" s="15">
        <v>0.997</v>
      </c>
      <c r="C83" s="15">
        <v>53.045999999999999</v>
      </c>
      <c r="J83" s="15"/>
    </row>
    <row r="84" spans="1:10" x14ac:dyDescent="0.2">
      <c r="D84" s="15"/>
      <c r="E84" s="15"/>
      <c r="F84" s="15"/>
      <c r="G84" s="15"/>
      <c r="H84" s="15"/>
      <c r="I84" s="15"/>
      <c r="J84" s="15"/>
    </row>
    <row r="85" spans="1:10" x14ac:dyDescent="0.2">
      <c r="A85" s="15"/>
    </row>
    <row r="86" spans="1:10" x14ac:dyDescent="0.2">
      <c r="A86" s="15"/>
    </row>
    <row r="87" spans="1:10" x14ac:dyDescent="0.2">
      <c r="A87" s="15"/>
    </row>
    <row r="88" spans="1:10" x14ac:dyDescent="0.2">
      <c r="A88" s="15"/>
    </row>
    <row r="89" spans="1:10" x14ac:dyDescent="0.2">
      <c r="A89" s="1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BA70-F2DE-DF46-AD01-9F7CCF578F72}">
  <dimension ref="A1:K86"/>
  <sheetViews>
    <sheetView topLeftCell="A52" workbookViewId="0">
      <selection activeCell="A82" sqref="A82:C82"/>
    </sheetView>
  </sheetViews>
  <sheetFormatPr baseColWidth="10" defaultRowHeight="15" x14ac:dyDescent="0.2"/>
  <cols>
    <col min="1" max="1" width="15" bestFit="1" customWidth="1"/>
  </cols>
  <sheetData>
    <row r="1" spans="2:10" x14ac:dyDescent="0.2">
      <c r="B1" s="18" t="s">
        <v>8</v>
      </c>
      <c r="C1" s="18" t="s">
        <v>9</v>
      </c>
      <c r="D1" s="18" t="s">
        <v>11</v>
      </c>
      <c r="E1" s="18" t="s">
        <v>17</v>
      </c>
      <c r="F1" s="18" t="s">
        <v>22</v>
      </c>
      <c r="G1" s="18" t="s">
        <v>25</v>
      </c>
      <c r="H1" s="18" t="s">
        <v>27</v>
      </c>
      <c r="I1" s="18" t="s">
        <v>28</v>
      </c>
      <c r="J1" s="18" t="s">
        <v>24</v>
      </c>
    </row>
    <row r="2" spans="2:10" x14ac:dyDescent="0.2">
      <c r="B2">
        <v>2</v>
      </c>
      <c r="C2">
        <v>50</v>
      </c>
      <c r="D2">
        <v>4</v>
      </c>
      <c r="E2">
        <v>0</v>
      </c>
      <c r="F2">
        <v>0</v>
      </c>
      <c r="G2">
        <v>1</v>
      </c>
      <c r="H2">
        <v>0</v>
      </c>
      <c r="I2">
        <v>25</v>
      </c>
      <c r="J2">
        <v>0</v>
      </c>
    </row>
    <row r="3" spans="2:10" x14ac:dyDescent="0.2">
      <c r="B3">
        <v>2</v>
      </c>
      <c r="C3">
        <v>301</v>
      </c>
      <c r="D3">
        <v>5</v>
      </c>
      <c r="E3">
        <v>1</v>
      </c>
      <c r="F3">
        <v>2</v>
      </c>
      <c r="G3">
        <v>1</v>
      </c>
      <c r="H3">
        <v>2</v>
      </c>
      <c r="I3">
        <v>60</v>
      </c>
      <c r="J3">
        <v>0</v>
      </c>
    </row>
    <row r="4" spans="2:10" x14ac:dyDescent="0.2">
      <c r="B4">
        <v>0</v>
      </c>
      <c r="C4">
        <v>172</v>
      </c>
      <c r="D4">
        <v>4</v>
      </c>
      <c r="E4">
        <v>0</v>
      </c>
      <c r="F4">
        <v>1</v>
      </c>
      <c r="G4">
        <v>0</v>
      </c>
      <c r="H4">
        <v>0</v>
      </c>
      <c r="I4">
        <v>40</v>
      </c>
      <c r="J4">
        <v>0</v>
      </c>
    </row>
    <row r="5" spans="2:10" x14ac:dyDescent="0.2">
      <c r="B5">
        <v>6.3</v>
      </c>
      <c r="C5">
        <v>270</v>
      </c>
      <c r="D5">
        <v>5</v>
      </c>
      <c r="E5">
        <v>4</v>
      </c>
      <c r="F5">
        <v>9</v>
      </c>
      <c r="G5">
        <v>1</v>
      </c>
      <c r="H5">
        <v>3</v>
      </c>
      <c r="I5">
        <v>70</v>
      </c>
      <c r="J5">
        <v>0</v>
      </c>
    </row>
    <row r="6" spans="2:10" x14ac:dyDescent="0.2">
      <c r="B6">
        <v>0</v>
      </c>
      <c r="C6">
        <v>264</v>
      </c>
      <c r="D6">
        <v>3</v>
      </c>
      <c r="E6">
        <v>1</v>
      </c>
      <c r="F6">
        <v>0</v>
      </c>
      <c r="G6">
        <v>0</v>
      </c>
      <c r="H6">
        <v>0</v>
      </c>
      <c r="I6">
        <v>40</v>
      </c>
      <c r="J6">
        <v>0</v>
      </c>
    </row>
    <row r="7" spans="2:10" x14ac:dyDescent="0.2">
      <c r="B7">
        <v>2.7</v>
      </c>
      <c r="C7">
        <v>153</v>
      </c>
      <c r="D7">
        <v>2</v>
      </c>
      <c r="E7">
        <v>2</v>
      </c>
      <c r="F7">
        <v>2</v>
      </c>
      <c r="G7">
        <v>1</v>
      </c>
      <c r="H7">
        <v>32</v>
      </c>
      <c r="I7">
        <v>99</v>
      </c>
      <c r="J7">
        <v>1</v>
      </c>
    </row>
    <row r="8" spans="2:10" x14ac:dyDescent="0.2">
      <c r="B8">
        <v>3.3</v>
      </c>
      <c r="C8">
        <v>339</v>
      </c>
      <c r="D8">
        <v>5</v>
      </c>
      <c r="E8">
        <v>3</v>
      </c>
      <c r="F8">
        <v>3</v>
      </c>
      <c r="G8">
        <v>1</v>
      </c>
      <c r="H8">
        <v>10</v>
      </c>
      <c r="I8">
        <v>96</v>
      </c>
      <c r="J8">
        <v>0</v>
      </c>
    </row>
    <row r="9" spans="2:10" x14ac:dyDescent="0.2">
      <c r="B9">
        <v>3</v>
      </c>
      <c r="C9">
        <v>671</v>
      </c>
      <c r="D9">
        <v>5</v>
      </c>
      <c r="E9">
        <v>3</v>
      </c>
      <c r="F9">
        <v>25</v>
      </c>
      <c r="G9">
        <v>1</v>
      </c>
      <c r="H9">
        <v>6</v>
      </c>
      <c r="I9">
        <v>77</v>
      </c>
      <c r="J9">
        <v>44</v>
      </c>
    </row>
    <row r="10" spans="2:10" x14ac:dyDescent="0.2">
      <c r="B10">
        <v>3.3</v>
      </c>
      <c r="C10">
        <v>230</v>
      </c>
      <c r="D10">
        <v>4</v>
      </c>
      <c r="E10">
        <v>1</v>
      </c>
      <c r="F10">
        <v>5</v>
      </c>
      <c r="G10">
        <v>1</v>
      </c>
      <c r="H10">
        <v>0</v>
      </c>
      <c r="I10">
        <v>40</v>
      </c>
      <c r="J10">
        <v>0</v>
      </c>
    </row>
    <row r="11" spans="2:10" x14ac:dyDescent="0.2">
      <c r="B11">
        <v>2.2999999999999998</v>
      </c>
      <c r="C11">
        <v>351</v>
      </c>
      <c r="D11">
        <v>5</v>
      </c>
      <c r="E11">
        <v>2</v>
      </c>
      <c r="F11">
        <v>6</v>
      </c>
      <c r="G11">
        <v>1</v>
      </c>
      <c r="H11">
        <v>5</v>
      </c>
      <c r="I11">
        <v>75</v>
      </c>
      <c r="J11">
        <v>0</v>
      </c>
    </row>
    <row r="12" spans="2:10" x14ac:dyDescent="0.2">
      <c r="B12">
        <v>3.3</v>
      </c>
      <c r="C12">
        <v>633</v>
      </c>
      <c r="D12">
        <v>5</v>
      </c>
      <c r="E12">
        <v>4</v>
      </c>
      <c r="F12">
        <v>21</v>
      </c>
      <c r="G12">
        <v>1</v>
      </c>
      <c r="H12">
        <v>23</v>
      </c>
      <c r="I12">
        <v>97</v>
      </c>
      <c r="J12">
        <v>17</v>
      </c>
    </row>
    <row r="13" spans="2:10" x14ac:dyDescent="0.2">
      <c r="B13">
        <v>4</v>
      </c>
      <c r="C13">
        <v>558</v>
      </c>
      <c r="D13">
        <v>5</v>
      </c>
      <c r="E13">
        <v>3</v>
      </c>
      <c r="F13">
        <v>8</v>
      </c>
      <c r="G13">
        <v>1</v>
      </c>
      <c r="H13">
        <v>10</v>
      </c>
      <c r="I13">
        <v>85</v>
      </c>
      <c r="J13">
        <v>0</v>
      </c>
    </row>
    <row r="14" spans="2:10" x14ac:dyDescent="0.2">
      <c r="B14">
        <v>0</v>
      </c>
      <c r="C14">
        <v>62</v>
      </c>
      <c r="D14">
        <v>5</v>
      </c>
      <c r="E14">
        <v>0</v>
      </c>
      <c r="F14">
        <v>2</v>
      </c>
      <c r="G14">
        <v>0</v>
      </c>
      <c r="H14">
        <v>0</v>
      </c>
      <c r="I14">
        <v>40</v>
      </c>
      <c r="J14">
        <v>0</v>
      </c>
    </row>
    <row r="15" spans="2:10" x14ac:dyDescent="0.2">
      <c r="B15">
        <v>2</v>
      </c>
      <c r="C15">
        <v>140</v>
      </c>
      <c r="D15">
        <v>4</v>
      </c>
      <c r="E15">
        <v>1</v>
      </c>
      <c r="F15">
        <v>1</v>
      </c>
      <c r="G15">
        <v>1</v>
      </c>
      <c r="H15">
        <v>0</v>
      </c>
      <c r="I15">
        <v>40</v>
      </c>
      <c r="J15">
        <v>0</v>
      </c>
    </row>
    <row r="16" spans="2:10" x14ac:dyDescent="0.2">
      <c r="B16">
        <v>2</v>
      </c>
      <c r="C16">
        <v>306</v>
      </c>
      <c r="D16">
        <v>3</v>
      </c>
      <c r="E16">
        <v>0</v>
      </c>
      <c r="F16">
        <v>3</v>
      </c>
      <c r="G16">
        <v>1</v>
      </c>
      <c r="H16">
        <v>1</v>
      </c>
      <c r="I16">
        <v>50</v>
      </c>
      <c r="J16">
        <v>1</v>
      </c>
    </row>
    <row r="17" spans="2:10" x14ac:dyDescent="0.2">
      <c r="B17">
        <v>0</v>
      </c>
      <c r="C17">
        <v>66</v>
      </c>
      <c r="D17">
        <v>4</v>
      </c>
      <c r="E17">
        <v>0</v>
      </c>
      <c r="F17">
        <v>0</v>
      </c>
      <c r="G17">
        <v>0</v>
      </c>
      <c r="H17">
        <v>0</v>
      </c>
      <c r="I17">
        <v>25</v>
      </c>
      <c r="J17">
        <v>0</v>
      </c>
    </row>
    <row r="18" spans="2:10" x14ac:dyDescent="0.2">
      <c r="B18">
        <v>0</v>
      </c>
      <c r="C18">
        <v>27</v>
      </c>
      <c r="D18">
        <v>4</v>
      </c>
      <c r="E18">
        <v>0</v>
      </c>
      <c r="F18">
        <v>0</v>
      </c>
      <c r="G18">
        <v>0</v>
      </c>
      <c r="H18">
        <v>0</v>
      </c>
      <c r="I18">
        <v>25</v>
      </c>
      <c r="J18">
        <v>0</v>
      </c>
    </row>
    <row r="19" spans="2:10" x14ac:dyDescent="0.2">
      <c r="B19">
        <v>2.7</v>
      </c>
      <c r="C19">
        <v>50</v>
      </c>
      <c r="D19">
        <v>5</v>
      </c>
      <c r="E19">
        <v>0</v>
      </c>
      <c r="F19">
        <v>0</v>
      </c>
      <c r="G19">
        <v>1</v>
      </c>
      <c r="H19">
        <v>4</v>
      </c>
      <c r="I19">
        <v>83</v>
      </c>
      <c r="J19">
        <v>0</v>
      </c>
    </row>
    <row r="20" spans="2:10" x14ac:dyDescent="0.2">
      <c r="B20">
        <v>2.2999999999999998</v>
      </c>
      <c r="C20">
        <v>348</v>
      </c>
      <c r="D20">
        <v>5</v>
      </c>
      <c r="E20">
        <v>3</v>
      </c>
      <c r="F20">
        <v>2</v>
      </c>
      <c r="G20">
        <v>1</v>
      </c>
      <c r="H20">
        <v>8</v>
      </c>
      <c r="I20">
        <v>92</v>
      </c>
      <c r="J20">
        <v>6</v>
      </c>
    </row>
    <row r="21" spans="2:10" x14ac:dyDescent="0.2">
      <c r="B21">
        <v>2</v>
      </c>
      <c r="C21">
        <v>112</v>
      </c>
      <c r="D21">
        <v>4</v>
      </c>
      <c r="E21">
        <v>0</v>
      </c>
      <c r="F21">
        <v>1</v>
      </c>
      <c r="G21">
        <v>1</v>
      </c>
      <c r="H21">
        <v>1</v>
      </c>
      <c r="I21">
        <v>60</v>
      </c>
      <c r="J21">
        <v>0</v>
      </c>
    </row>
    <row r="22" spans="2:10" x14ac:dyDescent="0.2">
      <c r="B22">
        <v>2</v>
      </c>
      <c r="C22">
        <v>77</v>
      </c>
      <c r="D22">
        <v>4</v>
      </c>
      <c r="E22">
        <v>0</v>
      </c>
      <c r="F22">
        <v>1</v>
      </c>
      <c r="G22">
        <v>1</v>
      </c>
      <c r="H22">
        <v>0</v>
      </c>
      <c r="I22">
        <v>25</v>
      </c>
      <c r="J22">
        <v>0</v>
      </c>
    </row>
    <row r="23" spans="2:10" x14ac:dyDescent="0.2">
      <c r="B23">
        <v>1.5</v>
      </c>
      <c r="C23">
        <v>183</v>
      </c>
      <c r="D23">
        <v>4</v>
      </c>
      <c r="E23">
        <v>0</v>
      </c>
      <c r="F23">
        <v>2</v>
      </c>
      <c r="G23">
        <v>1</v>
      </c>
      <c r="H23">
        <v>0</v>
      </c>
      <c r="I23">
        <v>40</v>
      </c>
      <c r="J23">
        <v>0</v>
      </c>
    </row>
    <row r="24" spans="2:10" x14ac:dyDescent="0.2">
      <c r="B24">
        <v>0</v>
      </c>
      <c r="C24">
        <v>47</v>
      </c>
      <c r="D24">
        <v>4</v>
      </c>
      <c r="E24">
        <v>0</v>
      </c>
      <c r="F24">
        <v>1</v>
      </c>
      <c r="G24">
        <v>0</v>
      </c>
      <c r="H24">
        <v>0</v>
      </c>
      <c r="I24">
        <v>40</v>
      </c>
      <c r="J24">
        <v>0</v>
      </c>
    </row>
    <row r="25" spans="2:10" x14ac:dyDescent="0.2">
      <c r="B25">
        <v>2</v>
      </c>
      <c r="C25">
        <v>120</v>
      </c>
      <c r="D25">
        <v>5</v>
      </c>
      <c r="E25">
        <v>0</v>
      </c>
      <c r="F25">
        <v>2</v>
      </c>
      <c r="G25">
        <v>1</v>
      </c>
      <c r="H25">
        <v>0</v>
      </c>
      <c r="I25">
        <v>25</v>
      </c>
      <c r="J25">
        <v>0</v>
      </c>
    </row>
    <row r="26" spans="2:10" x14ac:dyDescent="0.2">
      <c r="B26">
        <v>5</v>
      </c>
      <c r="C26">
        <v>277</v>
      </c>
      <c r="D26">
        <v>4</v>
      </c>
      <c r="E26">
        <v>4</v>
      </c>
      <c r="F26">
        <v>5</v>
      </c>
      <c r="G26">
        <v>1</v>
      </c>
      <c r="H26">
        <v>12</v>
      </c>
      <c r="I26">
        <v>90</v>
      </c>
      <c r="J26">
        <v>3</v>
      </c>
    </row>
    <row r="27" spans="2:10" x14ac:dyDescent="0.2">
      <c r="B27">
        <v>0</v>
      </c>
      <c r="C27">
        <v>88</v>
      </c>
      <c r="D27">
        <v>2</v>
      </c>
      <c r="E27">
        <v>0</v>
      </c>
      <c r="F27">
        <v>0</v>
      </c>
      <c r="G27">
        <v>0</v>
      </c>
      <c r="H27">
        <v>0</v>
      </c>
      <c r="I27">
        <v>40</v>
      </c>
      <c r="J27">
        <v>0</v>
      </c>
    </row>
    <row r="28" spans="2:10" x14ac:dyDescent="0.2">
      <c r="B28">
        <v>2.2999999999999998</v>
      </c>
      <c r="C28">
        <v>472</v>
      </c>
      <c r="D28">
        <v>5</v>
      </c>
      <c r="E28">
        <v>2</v>
      </c>
      <c r="F28">
        <v>5</v>
      </c>
      <c r="G28">
        <v>1</v>
      </c>
      <c r="H28">
        <v>10</v>
      </c>
      <c r="I28">
        <v>93</v>
      </c>
      <c r="J28">
        <v>12</v>
      </c>
    </row>
    <row r="29" spans="2:10" x14ac:dyDescent="0.2">
      <c r="B29">
        <v>0</v>
      </c>
      <c r="C29">
        <v>208</v>
      </c>
      <c r="D29">
        <v>2</v>
      </c>
      <c r="E29">
        <v>0</v>
      </c>
      <c r="F29">
        <v>1</v>
      </c>
      <c r="G29">
        <v>0</v>
      </c>
      <c r="H29">
        <v>0</v>
      </c>
      <c r="I29">
        <v>25</v>
      </c>
      <c r="J29">
        <v>0</v>
      </c>
    </row>
    <row r="30" spans="2:10" x14ac:dyDescent="0.2">
      <c r="B30">
        <v>0</v>
      </c>
      <c r="C30">
        <v>8</v>
      </c>
      <c r="D30">
        <v>1</v>
      </c>
      <c r="E30">
        <v>0</v>
      </c>
      <c r="F30">
        <v>0</v>
      </c>
      <c r="G30">
        <v>0</v>
      </c>
      <c r="H30">
        <v>0</v>
      </c>
      <c r="I30">
        <v>25</v>
      </c>
      <c r="J30">
        <v>0</v>
      </c>
    </row>
    <row r="31" spans="2:10" x14ac:dyDescent="0.2">
      <c r="B31">
        <v>3.7</v>
      </c>
      <c r="C31">
        <v>168</v>
      </c>
      <c r="D31">
        <v>5</v>
      </c>
      <c r="E31">
        <v>1</v>
      </c>
      <c r="F31">
        <v>0</v>
      </c>
      <c r="G31">
        <v>1</v>
      </c>
      <c r="H31">
        <v>1</v>
      </c>
      <c r="I31">
        <v>50</v>
      </c>
      <c r="J31">
        <v>1</v>
      </c>
    </row>
    <row r="32" spans="2:10" x14ac:dyDescent="0.2">
      <c r="B32">
        <v>0</v>
      </c>
      <c r="C32">
        <v>82</v>
      </c>
      <c r="D32">
        <v>4</v>
      </c>
      <c r="E32">
        <v>1</v>
      </c>
      <c r="F32">
        <v>2</v>
      </c>
      <c r="G32">
        <v>0</v>
      </c>
      <c r="H32">
        <v>0</v>
      </c>
      <c r="I32">
        <v>25</v>
      </c>
      <c r="J32">
        <v>0</v>
      </c>
    </row>
    <row r="33" spans="2:10" x14ac:dyDescent="0.2">
      <c r="B33">
        <v>0</v>
      </c>
      <c r="C33">
        <v>38</v>
      </c>
      <c r="D33">
        <v>1</v>
      </c>
      <c r="E33">
        <v>0</v>
      </c>
      <c r="F33">
        <v>0</v>
      </c>
      <c r="G33">
        <v>0</v>
      </c>
      <c r="H33">
        <v>0</v>
      </c>
      <c r="I33">
        <v>40</v>
      </c>
      <c r="J33">
        <v>0</v>
      </c>
    </row>
    <row r="34" spans="2:10" x14ac:dyDescent="0.2">
      <c r="B34">
        <v>4.3</v>
      </c>
      <c r="C34">
        <v>408</v>
      </c>
      <c r="D34">
        <v>5</v>
      </c>
      <c r="E34">
        <v>3</v>
      </c>
      <c r="F34">
        <v>5</v>
      </c>
      <c r="G34">
        <v>1</v>
      </c>
      <c r="H34">
        <v>12</v>
      </c>
      <c r="I34">
        <v>95</v>
      </c>
      <c r="J34">
        <v>0</v>
      </c>
    </row>
    <row r="35" spans="2:10" x14ac:dyDescent="0.2">
      <c r="B35">
        <v>4.7</v>
      </c>
      <c r="C35">
        <v>355</v>
      </c>
      <c r="D35">
        <v>5</v>
      </c>
      <c r="E35">
        <v>3</v>
      </c>
      <c r="F35">
        <v>2</v>
      </c>
      <c r="G35">
        <v>1</v>
      </c>
      <c r="H35">
        <v>5</v>
      </c>
      <c r="I35">
        <v>75</v>
      </c>
      <c r="J35">
        <v>0</v>
      </c>
    </row>
    <row r="36" spans="2:10" x14ac:dyDescent="0.2">
      <c r="B36">
        <v>3.3</v>
      </c>
      <c r="C36">
        <v>269</v>
      </c>
      <c r="D36">
        <v>5</v>
      </c>
      <c r="E36">
        <v>3</v>
      </c>
      <c r="F36">
        <v>1</v>
      </c>
      <c r="G36">
        <v>1</v>
      </c>
      <c r="H36">
        <v>6</v>
      </c>
      <c r="I36">
        <v>77</v>
      </c>
      <c r="J36">
        <v>0</v>
      </c>
    </row>
    <row r="37" spans="2:10" x14ac:dyDescent="0.2">
      <c r="B37">
        <v>3.3</v>
      </c>
      <c r="C37">
        <v>175</v>
      </c>
      <c r="D37">
        <v>4</v>
      </c>
      <c r="E37">
        <v>1</v>
      </c>
      <c r="F37">
        <v>0</v>
      </c>
      <c r="G37">
        <v>1</v>
      </c>
      <c r="H37">
        <v>0</v>
      </c>
      <c r="I37">
        <v>25</v>
      </c>
      <c r="J37">
        <v>0</v>
      </c>
    </row>
    <row r="38" spans="2:10" x14ac:dyDescent="0.2">
      <c r="B38">
        <v>3.7</v>
      </c>
      <c r="C38">
        <v>302</v>
      </c>
      <c r="D38">
        <v>5</v>
      </c>
      <c r="E38">
        <v>1</v>
      </c>
      <c r="F38">
        <v>1</v>
      </c>
      <c r="G38">
        <v>1</v>
      </c>
      <c r="H38">
        <v>7</v>
      </c>
      <c r="I38">
        <v>79</v>
      </c>
      <c r="J38">
        <v>0</v>
      </c>
    </row>
    <row r="39" spans="2:10" x14ac:dyDescent="0.2">
      <c r="B39">
        <v>0</v>
      </c>
      <c r="C39">
        <v>155</v>
      </c>
      <c r="D39">
        <v>4</v>
      </c>
      <c r="E39">
        <v>0</v>
      </c>
      <c r="F39">
        <v>1</v>
      </c>
      <c r="G39">
        <v>0</v>
      </c>
      <c r="H39">
        <v>0</v>
      </c>
      <c r="I39">
        <v>25</v>
      </c>
      <c r="J39">
        <v>0</v>
      </c>
    </row>
    <row r="40" spans="2:10" x14ac:dyDescent="0.2">
      <c r="B40">
        <v>0</v>
      </c>
      <c r="C40">
        <v>128</v>
      </c>
      <c r="D40">
        <v>5</v>
      </c>
      <c r="E40">
        <v>1</v>
      </c>
      <c r="F40">
        <v>3</v>
      </c>
      <c r="G40">
        <v>0</v>
      </c>
      <c r="H40">
        <v>0</v>
      </c>
      <c r="I40">
        <v>40</v>
      </c>
      <c r="J40">
        <v>0</v>
      </c>
    </row>
    <row r="41" spans="2:10" x14ac:dyDescent="0.2">
      <c r="B41">
        <v>0</v>
      </c>
      <c r="C41">
        <v>172</v>
      </c>
      <c r="D41">
        <v>2</v>
      </c>
      <c r="E41">
        <v>0</v>
      </c>
      <c r="F41">
        <v>2</v>
      </c>
      <c r="G41">
        <v>0</v>
      </c>
      <c r="H41">
        <v>0</v>
      </c>
      <c r="I41">
        <v>40</v>
      </c>
      <c r="J41">
        <v>0</v>
      </c>
    </row>
    <row r="42" spans="2:10" x14ac:dyDescent="0.2">
      <c r="B42">
        <v>3</v>
      </c>
      <c r="C42">
        <v>178</v>
      </c>
      <c r="D42">
        <v>5</v>
      </c>
      <c r="E42">
        <v>2</v>
      </c>
      <c r="F42">
        <v>2</v>
      </c>
      <c r="G42">
        <v>1</v>
      </c>
      <c r="H42">
        <v>7</v>
      </c>
      <c r="I42">
        <v>91</v>
      </c>
      <c r="J42">
        <v>2</v>
      </c>
    </row>
    <row r="43" spans="2:10" x14ac:dyDescent="0.2">
      <c r="B43">
        <v>2</v>
      </c>
      <c r="C43">
        <v>287</v>
      </c>
      <c r="D43">
        <v>5</v>
      </c>
      <c r="E43">
        <v>0</v>
      </c>
      <c r="F43">
        <v>1</v>
      </c>
      <c r="G43">
        <v>1</v>
      </c>
      <c r="H43">
        <v>1</v>
      </c>
      <c r="I43">
        <v>50</v>
      </c>
      <c r="J43">
        <v>0</v>
      </c>
    </row>
    <row r="44" spans="2:10" x14ac:dyDescent="0.2">
      <c r="B44">
        <v>0</v>
      </c>
      <c r="C44">
        <v>4</v>
      </c>
      <c r="D44">
        <v>4</v>
      </c>
      <c r="E44">
        <v>0</v>
      </c>
      <c r="F44">
        <v>0</v>
      </c>
      <c r="G44">
        <v>0</v>
      </c>
      <c r="H44">
        <v>0</v>
      </c>
      <c r="I44">
        <v>40</v>
      </c>
      <c r="J44">
        <v>0</v>
      </c>
    </row>
    <row r="45" spans="2:10" x14ac:dyDescent="0.2">
      <c r="B45">
        <v>0</v>
      </c>
      <c r="C45">
        <v>27</v>
      </c>
      <c r="D45">
        <v>3</v>
      </c>
      <c r="E45">
        <v>0</v>
      </c>
      <c r="F45">
        <v>1</v>
      </c>
      <c r="G45">
        <v>0</v>
      </c>
      <c r="H45">
        <v>0</v>
      </c>
      <c r="I45">
        <v>25</v>
      </c>
      <c r="J45">
        <v>0</v>
      </c>
    </row>
    <row r="46" spans="2:10" x14ac:dyDescent="0.2">
      <c r="B46">
        <v>2</v>
      </c>
      <c r="C46">
        <v>164</v>
      </c>
      <c r="D46">
        <v>5</v>
      </c>
      <c r="E46">
        <v>0</v>
      </c>
      <c r="F46">
        <v>2</v>
      </c>
      <c r="G46">
        <v>1</v>
      </c>
      <c r="H46">
        <v>5</v>
      </c>
      <c r="I46">
        <v>75</v>
      </c>
      <c r="J46">
        <v>0</v>
      </c>
    </row>
    <row r="47" spans="2:10" x14ac:dyDescent="0.2">
      <c r="B47">
        <v>4</v>
      </c>
      <c r="C47">
        <v>328</v>
      </c>
      <c r="D47">
        <v>5</v>
      </c>
      <c r="E47">
        <v>1</v>
      </c>
      <c r="F47">
        <v>2</v>
      </c>
      <c r="G47">
        <v>1</v>
      </c>
      <c r="H47">
        <v>4</v>
      </c>
      <c r="I47">
        <v>73</v>
      </c>
      <c r="J47">
        <v>0</v>
      </c>
    </row>
    <row r="48" spans="2:10" x14ac:dyDescent="0.2">
      <c r="B48">
        <v>4</v>
      </c>
      <c r="C48">
        <v>288</v>
      </c>
      <c r="D48">
        <v>5</v>
      </c>
      <c r="E48">
        <v>3</v>
      </c>
      <c r="F48">
        <v>3</v>
      </c>
      <c r="G48">
        <v>1</v>
      </c>
      <c r="H48">
        <v>14</v>
      </c>
      <c r="I48">
        <v>96</v>
      </c>
      <c r="J48">
        <v>0</v>
      </c>
    </row>
    <row r="49" spans="2:10" x14ac:dyDescent="0.2">
      <c r="B49">
        <v>4</v>
      </c>
      <c r="C49">
        <v>107</v>
      </c>
      <c r="D49">
        <v>4</v>
      </c>
      <c r="E49">
        <v>0</v>
      </c>
      <c r="F49">
        <v>2</v>
      </c>
      <c r="G49">
        <v>1</v>
      </c>
      <c r="H49">
        <v>5</v>
      </c>
      <c r="I49">
        <v>75</v>
      </c>
      <c r="J49">
        <v>0</v>
      </c>
    </row>
    <row r="50" spans="2:10" x14ac:dyDescent="0.2">
      <c r="B50">
        <v>3.3</v>
      </c>
      <c r="C50">
        <v>382</v>
      </c>
      <c r="D50">
        <v>5</v>
      </c>
      <c r="E50">
        <v>3</v>
      </c>
      <c r="F50">
        <v>3</v>
      </c>
      <c r="G50">
        <v>1</v>
      </c>
      <c r="H50">
        <v>2</v>
      </c>
      <c r="I50">
        <v>60</v>
      </c>
      <c r="J50">
        <v>2</v>
      </c>
    </row>
    <row r="51" spans="2:10" x14ac:dyDescent="0.2">
      <c r="B51">
        <v>5.3</v>
      </c>
      <c r="C51">
        <v>149</v>
      </c>
      <c r="D51">
        <v>5</v>
      </c>
      <c r="E51">
        <v>2</v>
      </c>
      <c r="F51">
        <v>2</v>
      </c>
      <c r="G51">
        <v>1</v>
      </c>
      <c r="H51">
        <v>8</v>
      </c>
      <c r="I51">
        <v>80</v>
      </c>
      <c r="J51">
        <v>1</v>
      </c>
    </row>
    <row r="52" spans="2:10" x14ac:dyDescent="0.2">
      <c r="B52">
        <v>6.7</v>
      </c>
      <c r="C52">
        <v>484</v>
      </c>
      <c r="D52">
        <v>5</v>
      </c>
      <c r="E52">
        <v>3</v>
      </c>
      <c r="F52">
        <v>9</v>
      </c>
      <c r="G52">
        <v>1</v>
      </c>
      <c r="H52">
        <v>17</v>
      </c>
      <c r="I52">
        <v>94</v>
      </c>
      <c r="J52">
        <v>0</v>
      </c>
    </row>
    <row r="53" spans="2:10" x14ac:dyDescent="0.2">
      <c r="B53">
        <v>0</v>
      </c>
      <c r="C53">
        <v>62</v>
      </c>
      <c r="D53">
        <v>4</v>
      </c>
      <c r="E53">
        <v>0</v>
      </c>
      <c r="F53">
        <v>0</v>
      </c>
      <c r="G53">
        <v>0</v>
      </c>
      <c r="H53">
        <v>0</v>
      </c>
      <c r="I53">
        <v>40</v>
      </c>
      <c r="J53">
        <v>0</v>
      </c>
    </row>
    <row r="54" spans="2:10" x14ac:dyDescent="0.2">
      <c r="B54">
        <v>2</v>
      </c>
      <c r="C54">
        <v>138</v>
      </c>
      <c r="D54">
        <v>5</v>
      </c>
      <c r="E54">
        <v>1</v>
      </c>
      <c r="F54">
        <v>0</v>
      </c>
      <c r="G54">
        <v>1</v>
      </c>
      <c r="H54">
        <v>0</v>
      </c>
      <c r="I54">
        <v>40</v>
      </c>
      <c r="J54">
        <v>0</v>
      </c>
    </row>
    <row r="55" spans="2:10" x14ac:dyDescent="0.2">
      <c r="B55">
        <v>0</v>
      </c>
      <c r="C55">
        <v>28</v>
      </c>
      <c r="D55">
        <v>2</v>
      </c>
      <c r="E55">
        <v>0</v>
      </c>
      <c r="F55">
        <v>0</v>
      </c>
      <c r="G55">
        <v>0</v>
      </c>
      <c r="H55">
        <v>0</v>
      </c>
      <c r="I55">
        <v>40</v>
      </c>
      <c r="J55">
        <v>0</v>
      </c>
    </row>
    <row r="56" spans="2:10" x14ac:dyDescent="0.2">
      <c r="B56">
        <v>0</v>
      </c>
      <c r="C56">
        <v>11</v>
      </c>
      <c r="D56">
        <v>2</v>
      </c>
      <c r="E56">
        <v>0</v>
      </c>
      <c r="F56">
        <v>0</v>
      </c>
      <c r="G56">
        <v>0</v>
      </c>
      <c r="H56">
        <v>0</v>
      </c>
      <c r="I56">
        <v>40</v>
      </c>
      <c r="J56">
        <v>0</v>
      </c>
    </row>
    <row r="57" spans="2:10" x14ac:dyDescent="0.2">
      <c r="B57">
        <v>3</v>
      </c>
      <c r="C57">
        <v>113</v>
      </c>
      <c r="D57">
        <v>4</v>
      </c>
      <c r="E57">
        <v>0</v>
      </c>
      <c r="F57">
        <v>1</v>
      </c>
      <c r="G57">
        <v>1</v>
      </c>
      <c r="H57">
        <v>2</v>
      </c>
      <c r="I57">
        <v>75</v>
      </c>
      <c r="J57">
        <v>0</v>
      </c>
    </row>
    <row r="58" spans="2:10" x14ac:dyDescent="0.2">
      <c r="B58">
        <v>2.2999999999999998</v>
      </c>
      <c r="C58">
        <v>354</v>
      </c>
      <c r="D58">
        <v>5</v>
      </c>
      <c r="E58">
        <v>3</v>
      </c>
      <c r="F58">
        <v>6</v>
      </c>
      <c r="G58">
        <v>1</v>
      </c>
      <c r="H58">
        <v>3</v>
      </c>
      <c r="I58">
        <v>70</v>
      </c>
      <c r="J58">
        <v>5</v>
      </c>
    </row>
    <row r="59" spans="2:10" x14ac:dyDescent="0.2">
      <c r="B59">
        <v>0</v>
      </c>
      <c r="C59">
        <v>65</v>
      </c>
      <c r="D59">
        <v>4</v>
      </c>
      <c r="E59">
        <v>1</v>
      </c>
      <c r="F59">
        <v>0</v>
      </c>
      <c r="G59">
        <v>0</v>
      </c>
      <c r="H59">
        <v>0</v>
      </c>
      <c r="I59">
        <v>40</v>
      </c>
      <c r="J59">
        <v>0</v>
      </c>
    </row>
    <row r="60" spans="2:10" x14ac:dyDescent="0.2">
      <c r="B60">
        <v>0</v>
      </c>
      <c r="C60">
        <v>57</v>
      </c>
      <c r="D60">
        <v>5</v>
      </c>
      <c r="E60">
        <v>0</v>
      </c>
      <c r="F60">
        <v>0</v>
      </c>
      <c r="G60">
        <v>0</v>
      </c>
      <c r="H60">
        <v>0</v>
      </c>
      <c r="I60">
        <v>25</v>
      </c>
      <c r="J60">
        <v>0</v>
      </c>
    </row>
    <row r="61" spans="2:10" x14ac:dyDescent="0.2">
      <c r="B61">
        <v>2.7</v>
      </c>
      <c r="C61">
        <v>53</v>
      </c>
      <c r="D61">
        <v>4</v>
      </c>
      <c r="E61">
        <v>1</v>
      </c>
      <c r="F61">
        <v>0</v>
      </c>
      <c r="G61">
        <v>1</v>
      </c>
      <c r="H61">
        <v>1</v>
      </c>
      <c r="I61">
        <v>60</v>
      </c>
      <c r="J61">
        <v>0</v>
      </c>
    </row>
    <row r="62" spans="2:10" x14ac:dyDescent="0.2">
      <c r="B62">
        <v>2</v>
      </c>
      <c r="C62">
        <v>106</v>
      </c>
      <c r="D62">
        <v>2</v>
      </c>
      <c r="E62">
        <v>1</v>
      </c>
      <c r="F62">
        <v>1</v>
      </c>
      <c r="G62">
        <v>1</v>
      </c>
      <c r="H62">
        <v>2</v>
      </c>
      <c r="I62">
        <v>60</v>
      </c>
      <c r="J62">
        <v>0</v>
      </c>
    </row>
    <row r="63" spans="2:10" x14ac:dyDescent="0.2">
      <c r="B63">
        <v>2</v>
      </c>
      <c r="C63">
        <v>54</v>
      </c>
      <c r="D63">
        <v>4</v>
      </c>
      <c r="E63">
        <v>0</v>
      </c>
      <c r="F63">
        <v>0</v>
      </c>
      <c r="G63">
        <v>1</v>
      </c>
      <c r="H63">
        <v>0</v>
      </c>
      <c r="I63">
        <v>25</v>
      </c>
      <c r="J63">
        <v>0</v>
      </c>
    </row>
    <row r="64" spans="2:10" x14ac:dyDescent="0.2">
      <c r="B64">
        <v>4</v>
      </c>
      <c r="C64">
        <v>273</v>
      </c>
      <c r="D64">
        <v>5</v>
      </c>
      <c r="E64">
        <v>3</v>
      </c>
      <c r="F64">
        <v>2</v>
      </c>
      <c r="G64">
        <v>1</v>
      </c>
      <c r="H64">
        <v>6</v>
      </c>
      <c r="I64">
        <v>77</v>
      </c>
      <c r="J64">
        <v>1</v>
      </c>
    </row>
    <row r="65" spans="1:11" x14ac:dyDescent="0.2">
      <c r="B65">
        <v>2.7</v>
      </c>
      <c r="C65">
        <v>125</v>
      </c>
      <c r="D65">
        <v>4</v>
      </c>
      <c r="E65">
        <v>0</v>
      </c>
      <c r="F65">
        <v>0</v>
      </c>
      <c r="G65">
        <v>1</v>
      </c>
      <c r="H65">
        <v>1</v>
      </c>
      <c r="I65">
        <v>50</v>
      </c>
      <c r="J65">
        <v>0</v>
      </c>
    </row>
    <row r="66" spans="1:11" x14ac:dyDescent="0.2">
      <c r="B66">
        <v>2.2999999999999998</v>
      </c>
      <c r="C66">
        <v>210</v>
      </c>
      <c r="D66">
        <v>5</v>
      </c>
      <c r="E66">
        <v>1</v>
      </c>
      <c r="F66">
        <v>0</v>
      </c>
      <c r="G66">
        <v>1</v>
      </c>
      <c r="H66">
        <v>0</v>
      </c>
      <c r="I66">
        <v>25</v>
      </c>
      <c r="J66">
        <v>1</v>
      </c>
    </row>
    <row r="67" spans="1:11" x14ac:dyDescent="0.2">
      <c r="B67">
        <v>2</v>
      </c>
      <c r="C67">
        <v>176</v>
      </c>
      <c r="D67">
        <v>4</v>
      </c>
      <c r="E67">
        <v>1</v>
      </c>
      <c r="F67">
        <v>0</v>
      </c>
      <c r="G67">
        <v>1</v>
      </c>
      <c r="H67">
        <v>0</v>
      </c>
      <c r="I67">
        <v>25</v>
      </c>
      <c r="J67">
        <v>2</v>
      </c>
    </row>
    <row r="68" spans="1:11" x14ac:dyDescent="0.2">
      <c r="B68">
        <v>0</v>
      </c>
      <c r="C68">
        <v>46</v>
      </c>
      <c r="D68">
        <v>5</v>
      </c>
      <c r="E68">
        <v>0</v>
      </c>
      <c r="F68">
        <v>0</v>
      </c>
      <c r="G68">
        <v>0</v>
      </c>
      <c r="H68">
        <v>0</v>
      </c>
      <c r="I68">
        <v>40</v>
      </c>
      <c r="J68">
        <v>0</v>
      </c>
    </row>
    <row r="69" spans="1:11" x14ac:dyDescent="0.2">
      <c r="B69">
        <v>5</v>
      </c>
      <c r="C69">
        <v>363</v>
      </c>
      <c r="D69">
        <v>5</v>
      </c>
      <c r="E69">
        <v>3</v>
      </c>
      <c r="F69">
        <v>3</v>
      </c>
      <c r="G69">
        <v>1</v>
      </c>
      <c r="H69">
        <v>6</v>
      </c>
      <c r="I69">
        <v>90</v>
      </c>
      <c r="J69">
        <v>0</v>
      </c>
    </row>
    <row r="70" spans="1:11" x14ac:dyDescent="0.2">
      <c r="B70">
        <v>2</v>
      </c>
      <c r="C70">
        <v>160</v>
      </c>
      <c r="D70">
        <v>5</v>
      </c>
      <c r="E70">
        <v>1</v>
      </c>
      <c r="F70">
        <v>2</v>
      </c>
      <c r="G70">
        <v>1</v>
      </c>
      <c r="H70">
        <v>1</v>
      </c>
      <c r="I70">
        <v>60</v>
      </c>
      <c r="J70">
        <v>0</v>
      </c>
    </row>
    <row r="71" spans="1:11" x14ac:dyDescent="0.2">
      <c r="B71">
        <v>0</v>
      </c>
      <c r="C71">
        <v>66</v>
      </c>
      <c r="D71">
        <v>4</v>
      </c>
      <c r="E71">
        <v>0</v>
      </c>
      <c r="F71">
        <v>1</v>
      </c>
      <c r="G71">
        <v>0</v>
      </c>
      <c r="H71">
        <v>0</v>
      </c>
      <c r="I71">
        <v>25</v>
      </c>
      <c r="J71">
        <v>0</v>
      </c>
    </row>
    <row r="72" spans="1:11" x14ac:dyDescent="0.2">
      <c r="A72" s="15" t="s">
        <v>246</v>
      </c>
      <c r="B72" s="16">
        <f t="shared" ref="B72:I72" si="0">AVERAGE(B2:B71)</f>
        <v>2.0757142857142861</v>
      </c>
      <c r="C72" s="16">
        <f t="shared" si="0"/>
        <v>195.61428571428573</v>
      </c>
      <c r="D72" s="16">
        <f t="shared" si="0"/>
        <v>4.1571428571428575</v>
      </c>
      <c r="E72" s="16">
        <f t="shared" si="0"/>
        <v>1.1142857142857143</v>
      </c>
      <c r="F72" s="16">
        <f t="shared" si="0"/>
        <v>2.4</v>
      </c>
      <c r="G72" s="16">
        <f t="shared" si="0"/>
        <v>0.67142857142857137</v>
      </c>
      <c r="H72" s="16">
        <f t="shared" si="0"/>
        <v>3.4714285714285715</v>
      </c>
      <c r="I72" s="16">
        <f t="shared" si="0"/>
        <v>55.128571428571426</v>
      </c>
      <c r="J72" s="16">
        <f>AVERAGE(J2:J71)</f>
        <v>1.4142857142857144</v>
      </c>
      <c r="K72" s="16"/>
    </row>
    <row r="73" spans="1:11" x14ac:dyDescent="0.2">
      <c r="A73" s="15" t="s">
        <v>247</v>
      </c>
      <c r="B73" s="16">
        <f t="shared" ref="B73:I73" si="1">MEDIAN(B2:B71)</f>
        <v>2</v>
      </c>
      <c r="C73" s="16">
        <f t="shared" si="1"/>
        <v>162</v>
      </c>
      <c r="D73" s="16">
        <f t="shared" si="1"/>
        <v>4</v>
      </c>
      <c r="E73" s="16">
        <f t="shared" si="1"/>
        <v>1</v>
      </c>
      <c r="F73" s="16">
        <f t="shared" si="1"/>
        <v>1</v>
      </c>
      <c r="G73" s="16">
        <f t="shared" si="1"/>
        <v>1</v>
      </c>
      <c r="H73" s="16">
        <f t="shared" si="1"/>
        <v>1</v>
      </c>
      <c r="I73" s="16">
        <f t="shared" si="1"/>
        <v>50</v>
      </c>
      <c r="J73" s="16">
        <f>MEDIAN(J2:J71)</f>
        <v>0</v>
      </c>
      <c r="K73" s="16"/>
    </row>
    <row r="74" spans="1:11" x14ac:dyDescent="0.2">
      <c r="A74" s="15" t="s">
        <v>248</v>
      </c>
      <c r="B74" s="16">
        <f t="shared" ref="B74:I74" si="2">QUARTILE(B2:B71, 1)</f>
        <v>0</v>
      </c>
      <c r="C74" s="16">
        <f t="shared" si="2"/>
        <v>66</v>
      </c>
      <c r="D74" s="16">
        <f t="shared" si="2"/>
        <v>4</v>
      </c>
      <c r="E74" s="16">
        <f t="shared" si="2"/>
        <v>0</v>
      </c>
      <c r="F74" s="16">
        <f t="shared" si="2"/>
        <v>0</v>
      </c>
      <c r="G74" s="16">
        <f t="shared" si="2"/>
        <v>0</v>
      </c>
      <c r="H74" s="16">
        <f t="shared" si="2"/>
        <v>0</v>
      </c>
      <c r="I74" s="16">
        <f t="shared" si="2"/>
        <v>40</v>
      </c>
      <c r="J74" s="16">
        <f>QUARTILE(J2:J71, 1)</f>
        <v>0</v>
      </c>
      <c r="K74" s="16"/>
    </row>
    <row r="75" spans="1:11" x14ac:dyDescent="0.2">
      <c r="A75" s="15" t="s">
        <v>249</v>
      </c>
      <c r="B75" s="16">
        <f t="shared" ref="B75:I75" si="3">QUARTILE(B2:B71, 2)</f>
        <v>2</v>
      </c>
      <c r="C75" s="16">
        <f t="shared" si="3"/>
        <v>162</v>
      </c>
      <c r="D75" s="16">
        <f t="shared" si="3"/>
        <v>4</v>
      </c>
      <c r="E75" s="16">
        <f t="shared" si="3"/>
        <v>1</v>
      </c>
      <c r="F75" s="16">
        <f t="shared" si="3"/>
        <v>1</v>
      </c>
      <c r="G75" s="16">
        <f t="shared" si="3"/>
        <v>1</v>
      </c>
      <c r="H75" s="16">
        <f t="shared" si="3"/>
        <v>1</v>
      </c>
      <c r="I75" s="16">
        <f t="shared" si="3"/>
        <v>50</v>
      </c>
      <c r="J75" s="16">
        <f>QUARTILE(J2:J71, 3)</f>
        <v>0</v>
      </c>
      <c r="K75" s="16"/>
    </row>
    <row r="76" spans="1:11" x14ac:dyDescent="0.2">
      <c r="A76" s="15" t="s">
        <v>250</v>
      </c>
      <c r="B76" s="16">
        <f t="shared" ref="B76:I76" si="4">QUARTILE(B2:B71, 3)</f>
        <v>3.3</v>
      </c>
      <c r="C76" s="16">
        <f t="shared" si="4"/>
        <v>287.75</v>
      </c>
      <c r="D76" s="16">
        <f t="shared" si="4"/>
        <v>5</v>
      </c>
      <c r="E76" s="16">
        <f t="shared" si="4"/>
        <v>2</v>
      </c>
      <c r="F76" s="16">
        <f t="shared" si="4"/>
        <v>2</v>
      </c>
      <c r="G76" s="16">
        <f t="shared" si="4"/>
        <v>1</v>
      </c>
      <c r="H76" s="16">
        <f t="shared" si="4"/>
        <v>5</v>
      </c>
      <c r="I76" s="16">
        <f t="shared" si="4"/>
        <v>76.5</v>
      </c>
      <c r="J76" s="16">
        <f>QUARTILE(J2:J71, 3)</f>
        <v>0</v>
      </c>
      <c r="K76" s="16"/>
    </row>
    <row r="77" spans="1:11" x14ac:dyDescent="0.2">
      <c r="A77" s="15" t="s">
        <v>251</v>
      </c>
      <c r="B77" s="16">
        <f t="shared" ref="B77:I77" si="5">QUARTILE(B2:B71, 4)</f>
        <v>6.7</v>
      </c>
      <c r="C77" s="16">
        <f t="shared" si="5"/>
        <v>671</v>
      </c>
      <c r="D77" s="16">
        <f t="shared" si="5"/>
        <v>5</v>
      </c>
      <c r="E77" s="16">
        <f t="shared" si="5"/>
        <v>4</v>
      </c>
      <c r="F77" s="16">
        <f t="shared" si="5"/>
        <v>25</v>
      </c>
      <c r="G77" s="16">
        <f t="shared" si="5"/>
        <v>1</v>
      </c>
      <c r="H77" s="16">
        <f t="shared" si="5"/>
        <v>32</v>
      </c>
      <c r="I77" s="16">
        <f t="shared" si="5"/>
        <v>99</v>
      </c>
      <c r="J77" s="16">
        <f>QUARTILE(J2:J71, 4)</f>
        <v>44</v>
      </c>
      <c r="K77" s="16"/>
    </row>
    <row r="78" spans="1:11" x14ac:dyDescent="0.2">
      <c r="A78" s="15" t="s">
        <v>252</v>
      </c>
      <c r="B78" s="16">
        <f t="shared" ref="B78:I78" si="6">VAR(B2:B71)</f>
        <v>3.119256728778466</v>
      </c>
      <c r="C78" s="16">
        <f t="shared" si="6"/>
        <v>22940.356314699795</v>
      </c>
      <c r="D78" s="16">
        <f t="shared" si="6"/>
        <v>1.1778467908902679</v>
      </c>
      <c r="E78" s="16">
        <f t="shared" si="6"/>
        <v>1.6679089026915115</v>
      </c>
      <c r="F78" s="16">
        <f t="shared" si="6"/>
        <v>17.286956521739128</v>
      </c>
      <c r="G78" s="16">
        <f t="shared" si="6"/>
        <v>0.22380952380952382</v>
      </c>
      <c r="H78" s="16">
        <f t="shared" si="6"/>
        <v>33.70207039337474</v>
      </c>
      <c r="I78" s="16">
        <f t="shared" si="6"/>
        <v>616.69337474120073</v>
      </c>
      <c r="J78" s="16">
        <f>VAR(J2:J71)</f>
        <v>33.579503105590064</v>
      </c>
      <c r="K78" s="16"/>
    </row>
    <row r="79" spans="1:11" x14ac:dyDescent="0.2">
      <c r="A79" s="15" t="s">
        <v>253</v>
      </c>
      <c r="B79" s="16">
        <f t="shared" ref="B79:I79" si="7">STDEV(B2:B71)</f>
        <v>1.7661417634998799</v>
      </c>
      <c r="C79" s="16">
        <f t="shared" si="7"/>
        <v>151.46074182671825</v>
      </c>
      <c r="D79" s="16">
        <f t="shared" si="7"/>
        <v>1.0852865017543838</v>
      </c>
      <c r="E79" s="16">
        <f t="shared" si="7"/>
        <v>1.2914754750638944</v>
      </c>
      <c r="F79" s="16">
        <f t="shared" si="7"/>
        <v>4.157758593489902</v>
      </c>
      <c r="G79" s="16">
        <f t="shared" si="7"/>
        <v>0.47308511264837305</v>
      </c>
      <c r="H79" s="16">
        <f t="shared" si="7"/>
        <v>5.805348429971688</v>
      </c>
      <c r="I79" s="16">
        <f t="shared" si="7"/>
        <v>24.833311795674792</v>
      </c>
      <c r="J79" s="16">
        <f>STDEV(J2:J71)</f>
        <v>5.7947824036446844</v>
      </c>
      <c r="K79" s="16"/>
    </row>
    <row r="80" spans="1:11" x14ac:dyDescent="0.2">
      <c r="A80" s="15" t="s">
        <v>254</v>
      </c>
      <c r="B80" s="16">
        <f t="shared" ref="B80:I80" si="8">B76-B74</f>
        <v>3.3</v>
      </c>
      <c r="C80" s="16">
        <f t="shared" si="8"/>
        <v>221.75</v>
      </c>
      <c r="D80" s="16">
        <f t="shared" si="8"/>
        <v>1</v>
      </c>
      <c r="E80" s="16">
        <f t="shared" si="8"/>
        <v>2</v>
      </c>
      <c r="F80" s="16">
        <f t="shared" si="8"/>
        <v>2</v>
      </c>
      <c r="G80" s="16">
        <f t="shared" si="8"/>
        <v>1</v>
      </c>
      <c r="H80" s="16">
        <f t="shared" si="8"/>
        <v>5</v>
      </c>
      <c r="I80" s="16">
        <f t="shared" si="8"/>
        <v>36.5</v>
      </c>
      <c r="J80" s="16">
        <f>J76-J74</f>
        <v>0</v>
      </c>
      <c r="K80" s="16"/>
    </row>
    <row r="81" spans="1:11" x14ac:dyDescent="0.2">
      <c r="A81" s="15" t="s">
        <v>255</v>
      </c>
      <c r="B81" s="16">
        <f t="shared" ref="B81:I81" si="9">SKEW(B2:B71)</f>
        <v>0.37801967277982468</v>
      </c>
      <c r="C81" s="16">
        <f t="shared" si="9"/>
        <v>1.0865929316878853</v>
      </c>
      <c r="D81" s="16">
        <f t="shared" si="9"/>
        <v>-1.3723341988914353</v>
      </c>
      <c r="E81" s="16">
        <f t="shared" si="9"/>
        <v>0.82029670131585297</v>
      </c>
      <c r="F81" s="16">
        <f t="shared" si="9"/>
        <v>3.8475298382156891</v>
      </c>
      <c r="G81" s="16">
        <f t="shared" si="9"/>
        <v>-0.74604160442672307</v>
      </c>
      <c r="H81" s="16">
        <f t="shared" si="9"/>
        <v>2.6838525807960885</v>
      </c>
      <c r="I81" s="16">
        <f t="shared" si="9"/>
        <v>0.30431022774410932</v>
      </c>
      <c r="J81" s="16">
        <f>SKEW(J2:J71)</f>
        <v>6.301886154269055</v>
      </c>
      <c r="K81" s="16"/>
    </row>
    <row r="82" spans="1:11" x14ac:dyDescent="0.2">
      <c r="A82" s="15" t="s">
        <v>258</v>
      </c>
      <c r="B82" s="15">
        <v>0.878</v>
      </c>
      <c r="C82" s="15">
        <v>8145</v>
      </c>
    </row>
    <row r="83" spans="1:11" x14ac:dyDescent="0.2">
      <c r="A83" s="15"/>
    </row>
    <row r="84" spans="1:11" x14ac:dyDescent="0.2">
      <c r="A84" s="15"/>
    </row>
    <row r="85" spans="1:11" x14ac:dyDescent="0.2">
      <c r="A85" s="15"/>
    </row>
    <row r="86" spans="1:11" x14ac:dyDescent="0.2">
      <c r="A8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7D95-168F-7E4E-AA98-DF7C0E2D106B}">
  <dimension ref="A1:K86"/>
  <sheetViews>
    <sheetView topLeftCell="A46" workbookViewId="0">
      <selection activeCell="E85" sqref="E85"/>
    </sheetView>
  </sheetViews>
  <sheetFormatPr baseColWidth="10" defaultRowHeight="15" x14ac:dyDescent="0.2"/>
  <cols>
    <col min="1" max="1" width="14.33203125" bestFit="1" customWidth="1"/>
  </cols>
  <sheetData>
    <row r="1" spans="2:10" x14ac:dyDescent="0.2">
      <c r="B1" s="18" t="s">
        <v>8</v>
      </c>
      <c r="C1" s="18" t="s">
        <v>9</v>
      </c>
      <c r="D1" s="18" t="s">
        <v>11</v>
      </c>
      <c r="E1" s="18" t="s">
        <v>17</v>
      </c>
      <c r="F1" s="18" t="s">
        <v>22</v>
      </c>
      <c r="G1" s="18" t="s">
        <v>25</v>
      </c>
      <c r="H1" s="18" t="s">
        <v>27</v>
      </c>
      <c r="I1" s="18" t="s">
        <v>28</v>
      </c>
      <c r="J1" s="18" t="s">
        <v>24</v>
      </c>
    </row>
    <row r="2" spans="2:10" x14ac:dyDescent="0.2">
      <c r="B2">
        <v>2.7</v>
      </c>
      <c r="C2">
        <v>110</v>
      </c>
      <c r="D2">
        <v>5</v>
      </c>
      <c r="E2">
        <v>0</v>
      </c>
      <c r="F2">
        <v>0</v>
      </c>
      <c r="G2">
        <v>1</v>
      </c>
      <c r="H2">
        <v>0</v>
      </c>
      <c r="I2">
        <v>5</v>
      </c>
      <c r="J2">
        <v>0</v>
      </c>
    </row>
    <row r="3" spans="2:10" x14ac:dyDescent="0.2">
      <c r="B3">
        <v>4</v>
      </c>
      <c r="C3">
        <v>421</v>
      </c>
      <c r="D3">
        <v>5</v>
      </c>
      <c r="E3">
        <v>3</v>
      </c>
      <c r="F3">
        <v>4</v>
      </c>
      <c r="G3">
        <v>1</v>
      </c>
      <c r="H3">
        <v>7</v>
      </c>
      <c r="I3">
        <v>50</v>
      </c>
      <c r="J3">
        <v>0</v>
      </c>
    </row>
    <row r="4" spans="2:10" x14ac:dyDescent="0.2">
      <c r="B4">
        <v>2.2999999999999998</v>
      </c>
      <c r="C4">
        <v>308</v>
      </c>
      <c r="D4">
        <v>5</v>
      </c>
      <c r="E4">
        <v>1</v>
      </c>
      <c r="F4">
        <v>2</v>
      </c>
      <c r="G4">
        <v>1</v>
      </c>
      <c r="H4">
        <v>4</v>
      </c>
      <c r="I4">
        <v>53</v>
      </c>
      <c r="J4">
        <v>1</v>
      </c>
    </row>
    <row r="5" spans="2:10" x14ac:dyDescent="0.2">
      <c r="B5">
        <v>6.7</v>
      </c>
      <c r="C5">
        <v>438</v>
      </c>
      <c r="D5">
        <v>5</v>
      </c>
      <c r="E5">
        <v>4</v>
      </c>
      <c r="F5">
        <v>11</v>
      </c>
      <c r="G5">
        <v>1</v>
      </c>
      <c r="H5">
        <v>11</v>
      </c>
      <c r="I5">
        <v>63</v>
      </c>
      <c r="J5">
        <v>0</v>
      </c>
    </row>
    <row r="6" spans="2:10" x14ac:dyDescent="0.2">
      <c r="B6">
        <v>2</v>
      </c>
      <c r="C6">
        <v>313</v>
      </c>
      <c r="D6">
        <v>3</v>
      </c>
      <c r="E6">
        <v>1</v>
      </c>
      <c r="F6">
        <v>1</v>
      </c>
      <c r="G6">
        <v>1</v>
      </c>
      <c r="H6">
        <v>2</v>
      </c>
      <c r="I6">
        <v>40</v>
      </c>
      <c r="J6">
        <v>0</v>
      </c>
    </row>
    <row r="7" spans="2:10" x14ac:dyDescent="0.2">
      <c r="B7">
        <v>3</v>
      </c>
      <c r="C7">
        <v>252</v>
      </c>
      <c r="D7">
        <v>4</v>
      </c>
      <c r="E7">
        <v>3</v>
      </c>
      <c r="F7">
        <v>10</v>
      </c>
      <c r="G7">
        <v>1</v>
      </c>
      <c r="H7">
        <v>23</v>
      </c>
      <c r="I7">
        <v>93</v>
      </c>
      <c r="J7">
        <v>4</v>
      </c>
    </row>
    <row r="8" spans="2:10" x14ac:dyDescent="0.2">
      <c r="B8">
        <v>6.3</v>
      </c>
      <c r="C8">
        <v>559</v>
      </c>
      <c r="D8">
        <v>5</v>
      </c>
      <c r="E8">
        <v>4</v>
      </c>
      <c r="F8">
        <v>8</v>
      </c>
      <c r="G8">
        <v>1</v>
      </c>
      <c r="H8">
        <v>22</v>
      </c>
      <c r="I8">
        <v>80</v>
      </c>
      <c r="J8">
        <v>0</v>
      </c>
    </row>
    <row r="9" spans="2:10" x14ac:dyDescent="0.2">
      <c r="B9">
        <v>4.7</v>
      </c>
      <c r="C9">
        <v>676</v>
      </c>
      <c r="D9">
        <v>5</v>
      </c>
      <c r="E9">
        <v>4</v>
      </c>
      <c r="F9">
        <v>25</v>
      </c>
      <c r="G9">
        <v>1</v>
      </c>
      <c r="H9">
        <v>12</v>
      </c>
      <c r="I9">
        <v>65</v>
      </c>
      <c r="J9">
        <v>44</v>
      </c>
    </row>
    <row r="10" spans="2:10" x14ac:dyDescent="0.2">
      <c r="B10">
        <v>4.3</v>
      </c>
      <c r="C10">
        <v>519</v>
      </c>
      <c r="D10">
        <v>5</v>
      </c>
      <c r="E10">
        <v>4</v>
      </c>
      <c r="F10">
        <v>14</v>
      </c>
      <c r="G10">
        <v>1</v>
      </c>
      <c r="H10">
        <v>16</v>
      </c>
      <c r="I10">
        <v>85</v>
      </c>
      <c r="J10">
        <v>2</v>
      </c>
    </row>
    <row r="11" spans="2:10" x14ac:dyDescent="0.2">
      <c r="B11">
        <v>2.2999999999999998</v>
      </c>
      <c r="C11">
        <v>533</v>
      </c>
      <c r="D11">
        <v>5</v>
      </c>
      <c r="E11">
        <v>4</v>
      </c>
      <c r="F11">
        <v>10</v>
      </c>
      <c r="G11">
        <v>1</v>
      </c>
      <c r="H11">
        <v>8</v>
      </c>
      <c r="I11">
        <v>55</v>
      </c>
      <c r="J11">
        <v>7</v>
      </c>
    </row>
    <row r="12" spans="2:10" x14ac:dyDescent="0.2">
      <c r="B12">
        <v>5</v>
      </c>
      <c r="C12">
        <v>599</v>
      </c>
      <c r="D12">
        <v>5</v>
      </c>
      <c r="E12">
        <v>4</v>
      </c>
      <c r="F12">
        <v>15</v>
      </c>
      <c r="G12">
        <v>1</v>
      </c>
      <c r="H12">
        <v>27</v>
      </c>
      <c r="I12">
        <v>89</v>
      </c>
      <c r="J12">
        <v>7</v>
      </c>
    </row>
    <row r="13" spans="2:10" x14ac:dyDescent="0.2">
      <c r="B13">
        <v>3</v>
      </c>
      <c r="C13">
        <v>105</v>
      </c>
      <c r="D13">
        <v>5</v>
      </c>
      <c r="E13">
        <v>1</v>
      </c>
      <c r="F13">
        <v>2</v>
      </c>
      <c r="G13">
        <v>1</v>
      </c>
      <c r="H13">
        <v>4</v>
      </c>
      <c r="I13">
        <v>53</v>
      </c>
      <c r="J13">
        <v>0</v>
      </c>
    </row>
    <row r="14" spans="2:10" x14ac:dyDescent="0.2">
      <c r="B14">
        <v>3</v>
      </c>
      <c r="C14">
        <v>306</v>
      </c>
      <c r="D14">
        <v>5</v>
      </c>
      <c r="E14">
        <v>3</v>
      </c>
      <c r="F14">
        <v>3</v>
      </c>
      <c r="G14">
        <v>1</v>
      </c>
      <c r="H14">
        <v>4</v>
      </c>
      <c r="I14">
        <v>53</v>
      </c>
      <c r="J14">
        <v>5</v>
      </c>
    </row>
    <row r="15" spans="2:10" x14ac:dyDescent="0.2">
      <c r="B15">
        <v>3.3</v>
      </c>
      <c r="C15">
        <v>445</v>
      </c>
      <c r="D15">
        <v>3</v>
      </c>
      <c r="E15">
        <v>4</v>
      </c>
      <c r="F15">
        <v>4</v>
      </c>
      <c r="G15">
        <v>1</v>
      </c>
      <c r="H15">
        <v>0</v>
      </c>
      <c r="I15">
        <v>5</v>
      </c>
      <c r="J15">
        <v>3</v>
      </c>
    </row>
    <row r="16" spans="2:10" x14ac:dyDescent="0.2">
      <c r="B16">
        <v>3</v>
      </c>
      <c r="C16">
        <v>99</v>
      </c>
      <c r="D16">
        <v>5</v>
      </c>
      <c r="E16">
        <v>1</v>
      </c>
      <c r="F16">
        <v>0</v>
      </c>
      <c r="G16">
        <v>1</v>
      </c>
      <c r="H16">
        <v>0</v>
      </c>
      <c r="I16">
        <v>5</v>
      </c>
      <c r="J16">
        <v>0</v>
      </c>
    </row>
    <row r="17" spans="2:10" x14ac:dyDescent="0.2">
      <c r="B17">
        <v>2.2999999999999998</v>
      </c>
      <c r="C17">
        <v>77</v>
      </c>
      <c r="D17">
        <v>5</v>
      </c>
      <c r="E17">
        <v>0</v>
      </c>
      <c r="F17">
        <v>1</v>
      </c>
      <c r="G17">
        <v>1</v>
      </c>
      <c r="H17">
        <v>0</v>
      </c>
      <c r="I17">
        <v>5</v>
      </c>
      <c r="J17">
        <v>0</v>
      </c>
    </row>
    <row r="18" spans="2:10" x14ac:dyDescent="0.2">
      <c r="B18">
        <v>3.7</v>
      </c>
      <c r="C18">
        <v>105</v>
      </c>
      <c r="D18">
        <v>5</v>
      </c>
      <c r="E18">
        <v>0</v>
      </c>
      <c r="F18">
        <v>2</v>
      </c>
      <c r="G18">
        <v>1</v>
      </c>
      <c r="H18">
        <v>11</v>
      </c>
      <c r="I18">
        <v>78</v>
      </c>
      <c r="J18">
        <v>0</v>
      </c>
    </row>
    <row r="19" spans="2:10" x14ac:dyDescent="0.2">
      <c r="B19">
        <v>4</v>
      </c>
      <c r="C19">
        <v>525</v>
      </c>
      <c r="D19">
        <v>5</v>
      </c>
      <c r="E19">
        <v>4</v>
      </c>
      <c r="F19">
        <v>19</v>
      </c>
      <c r="G19">
        <v>1</v>
      </c>
      <c r="H19">
        <v>12</v>
      </c>
      <c r="I19">
        <v>80</v>
      </c>
      <c r="J19">
        <v>11</v>
      </c>
    </row>
    <row r="20" spans="2:10" x14ac:dyDescent="0.2">
      <c r="B20">
        <v>3.3</v>
      </c>
      <c r="C20">
        <v>307</v>
      </c>
      <c r="D20">
        <v>5</v>
      </c>
      <c r="E20">
        <v>3</v>
      </c>
      <c r="F20">
        <v>4</v>
      </c>
      <c r="G20">
        <v>1</v>
      </c>
      <c r="H20">
        <v>10</v>
      </c>
      <c r="I20">
        <v>75</v>
      </c>
      <c r="J20">
        <v>0</v>
      </c>
    </row>
    <row r="21" spans="2:10" x14ac:dyDescent="0.2">
      <c r="B21">
        <v>3.3</v>
      </c>
      <c r="C21">
        <v>123</v>
      </c>
      <c r="D21">
        <v>5</v>
      </c>
      <c r="E21">
        <v>1</v>
      </c>
      <c r="F21">
        <v>2</v>
      </c>
      <c r="G21">
        <v>1</v>
      </c>
      <c r="H21">
        <v>2</v>
      </c>
      <c r="I21">
        <v>25</v>
      </c>
      <c r="J21">
        <v>0</v>
      </c>
    </row>
    <row r="22" spans="2:10" x14ac:dyDescent="0.2">
      <c r="B22">
        <v>4.7</v>
      </c>
      <c r="C22">
        <v>398</v>
      </c>
      <c r="D22">
        <v>5</v>
      </c>
      <c r="E22">
        <v>1</v>
      </c>
      <c r="F22">
        <v>5</v>
      </c>
      <c r="G22">
        <v>1</v>
      </c>
      <c r="H22">
        <v>2</v>
      </c>
      <c r="I22">
        <v>40</v>
      </c>
      <c r="J22">
        <v>2</v>
      </c>
    </row>
    <row r="23" spans="2:10" x14ac:dyDescent="0.2">
      <c r="B23">
        <v>2.2999999999999998</v>
      </c>
      <c r="C23">
        <v>100</v>
      </c>
      <c r="D23">
        <v>5</v>
      </c>
      <c r="E23">
        <v>0</v>
      </c>
      <c r="F23">
        <v>2</v>
      </c>
      <c r="G23">
        <v>1</v>
      </c>
      <c r="H23">
        <v>2</v>
      </c>
      <c r="I23">
        <v>40</v>
      </c>
      <c r="J23">
        <v>0</v>
      </c>
    </row>
    <row r="24" spans="2:10" x14ac:dyDescent="0.2">
      <c r="B24">
        <v>0</v>
      </c>
      <c r="C24">
        <v>164</v>
      </c>
      <c r="D24">
        <v>5</v>
      </c>
      <c r="E24">
        <v>1</v>
      </c>
      <c r="F24">
        <v>3</v>
      </c>
      <c r="G24">
        <v>0</v>
      </c>
      <c r="H24">
        <v>0</v>
      </c>
      <c r="I24">
        <v>5</v>
      </c>
      <c r="J24">
        <v>1</v>
      </c>
    </row>
    <row r="25" spans="2:10" x14ac:dyDescent="0.2">
      <c r="B25">
        <v>6</v>
      </c>
      <c r="C25">
        <v>456</v>
      </c>
      <c r="D25">
        <v>5</v>
      </c>
      <c r="E25">
        <v>4</v>
      </c>
      <c r="F25">
        <v>8</v>
      </c>
      <c r="G25">
        <v>1</v>
      </c>
      <c r="H25">
        <v>26</v>
      </c>
      <c r="I25">
        <v>87</v>
      </c>
      <c r="J25">
        <v>5</v>
      </c>
    </row>
    <row r="26" spans="2:10" x14ac:dyDescent="0.2">
      <c r="B26">
        <v>2</v>
      </c>
      <c r="C26">
        <v>136</v>
      </c>
      <c r="D26">
        <v>2</v>
      </c>
      <c r="E26">
        <v>0</v>
      </c>
      <c r="F26">
        <v>1</v>
      </c>
      <c r="G26">
        <v>1</v>
      </c>
      <c r="H26">
        <v>7</v>
      </c>
      <c r="I26">
        <v>65</v>
      </c>
      <c r="J26">
        <v>1</v>
      </c>
    </row>
    <row r="27" spans="2:10" x14ac:dyDescent="0.2">
      <c r="B27">
        <v>2.7</v>
      </c>
      <c r="C27">
        <v>525</v>
      </c>
      <c r="D27">
        <v>5</v>
      </c>
      <c r="E27">
        <v>3</v>
      </c>
      <c r="F27">
        <v>7</v>
      </c>
      <c r="G27">
        <v>1</v>
      </c>
      <c r="H27">
        <v>15</v>
      </c>
      <c r="I27">
        <v>84</v>
      </c>
      <c r="J27">
        <v>13</v>
      </c>
    </row>
    <row r="28" spans="2:10" x14ac:dyDescent="0.2">
      <c r="B28">
        <v>0</v>
      </c>
      <c r="C28">
        <v>312</v>
      </c>
      <c r="D28">
        <v>2</v>
      </c>
      <c r="E28">
        <v>1</v>
      </c>
      <c r="F28">
        <v>3</v>
      </c>
      <c r="G28">
        <v>0</v>
      </c>
      <c r="H28">
        <v>0</v>
      </c>
      <c r="I28">
        <v>5</v>
      </c>
      <c r="J28">
        <v>0</v>
      </c>
    </row>
    <row r="29" spans="2:10" x14ac:dyDescent="0.2">
      <c r="B29">
        <v>0</v>
      </c>
      <c r="C29">
        <v>41</v>
      </c>
      <c r="D29">
        <v>1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</row>
    <row r="30" spans="2:10" x14ac:dyDescent="0.2">
      <c r="B30">
        <v>4</v>
      </c>
      <c r="C30">
        <v>281</v>
      </c>
      <c r="D30">
        <v>5</v>
      </c>
      <c r="E30">
        <v>1</v>
      </c>
      <c r="F30">
        <v>1</v>
      </c>
      <c r="G30">
        <v>1</v>
      </c>
      <c r="H30">
        <v>3</v>
      </c>
      <c r="I30">
        <v>30</v>
      </c>
      <c r="J30">
        <v>2</v>
      </c>
    </row>
    <row r="31" spans="2:10" x14ac:dyDescent="0.2">
      <c r="B31">
        <v>3.7</v>
      </c>
      <c r="C31">
        <v>152</v>
      </c>
      <c r="D31">
        <v>5</v>
      </c>
      <c r="E31">
        <v>3</v>
      </c>
      <c r="F31">
        <v>2</v>
      </c>
      <c r="G31">
        <v>1</v>
      </c>
      <c r="H31">
        <v>10</v>
      </c>
      <c r="I31">
        <v>60</v>
      </c>
      <c r="J31">
        <v>0</v>
      </c>
    </row>
    <row r="32" spans="2:10" x14ac:dyDescent="0.2">
      <c r="B32">
        <v>0</v>
      </c>
      <c r="C32">
        <v>44</v>
      </c>
      <c r="D32">
        <v>1</v>
      </c>
      <c r="E32">
        <v>0</v>
      </c>
      <c r="F32">
        <v>1</v>
      </c>
      <c r="G32">
        <v>0</v>
      </c>
      <c r="H32">
        <v>0</v>
      </c>
      <c r="I32">
        <v>15</v>
      </c>
      <c r="J32">
        <v>0</v>
      </c>
    </row>
    <row r="33" spans="2:10" x14ac:dyDescent="0.2">
      <c r="B33">
        <v>8.6999999999999993</v>
      </c>
      <c r="C33">
        <v>521</v>
      </c>
      <c r="D33">
        <v>5</v>
      </c>
      <c r="E33">
        <v>4</v>
      </c>
      <c r="F33">
        <v>9</v>
      </c>
      <c r="G33">
        <v>1</v>
      </c>
      <c r="H33">
        <v>23</v>
      </c>
      <c r="I33">
        <v>93</v>
      </c>
      <c r="J33">
        <v>0</v>
      </c>
    </row>
    <row r="34" spans="2:10" x14ac:dyDescent="0.2">
      <c r="B34">
        <v>8.3000000000000007</v>
      </c>
      <c r="C34">
        <v>578</v>
      </c>
      <c r="D34">
        <v>5</v>
      </c>
      <c r="E34">
        <v>4</v>
      </c>
      <c r="F34">
        <v>13</v>
      </c>
      <c r="G34">
        <v>1</v>
      </c>
      <c r="H34">
        <v>14</v>
      </c>
      <c r="I34">
        <v>70</v>
      </c>
      <c r="J34">
        <v>2</v>
      </c>
    </row>
    <row r="35" spans="2:10" x14ac:dyDescent="0.2">
      <c r="B35">
        <v>7.3</v>
      </c>
      <c r="C35">
        <v>477</v>
      </c>
      <c r="D35">
        <v>5</v>
      </c>
      <c r="E35">
        <v>4</v>
      </c>
      <c r="F35">
        <v>4</v>
      </c>
      <c r="G35">
        <v>1</v>
      </c>
      <c r="H35">
        <v>22</v>
      </c>
      <c r="I35">
        <v>80</v>
      </c>
      <c r="J35">
        <v>0</v>
      </c>
    </row>
    <row r="36" spans="2:10" x14ac:dyDescent="0.2">
      <c r="B36">
        <v>2</v>
      </c>
      <c r="C36">
        <v>290</v>
      </c>
      <c r="D36">
        <v>4</v>
      </c>
      <c r="E36">
        <v>3</v>
      </c>
      <c r="F36">
        <v>0</v>
      </c>
      <c r="G36">
        <v>1</v>
      </c>
      <c r="H36">
        <v>0</v>
      </c>
      <c r="I36">
        <v>5</v>
      </c>
      <c r="J36">
        <v>0</v>
      </c>
    </row>
    <row r="37" spans="2:10" x14ac:dyDescent="0.2">
      <c r="B37">
        <v>7</v>
      </c>
      <c r="C37">
        <v>412</v>
      </c>
      <c r="D37">
        <v>5</v>
      </c>
      <c r="E37">
        <v>2</v>
      </c>
      <c r="F37">
        <v>2</v>
      </c>
      <c r="G37">
        <v>1</v>
      </c>
      <c r="H37">
        <v>15</v>
      </c>
      <c r="I37">
        <v>72</v>
      </c>
      <c r="J37">
        <v>2</v>
      </c>
    </row>
    <row r="38" spans="2:10" x14ac:dyDescent="0.2">
      <c r="B38">
        <v>0</v>
      </c>
      <c r="C38">
        <v>280</v>
      </c>
      <c r="D38">
        <v>5</v>
      </c>
      <c r="E38">
        <v>0</v>
      </c>
      <c r="F38">
        <v>2</v>
      </c>
      <c r="G38">
        <v>0</v>
      </c>
      <c r="H38">
        <v>0</v>
      </c>
      <c r="I38">
        <v>5</v>
      </c>
      <c r="J38">
        <v>0</v>
      </c>
    </row>
    <row r="39" spans="2:10" x14ac:dyDescent="0.2">
      <c r="B39">
        <v>3</v>
      </c>
      <c r="C39">
        <v>253</v>
      </c>
      <c r="D39">
        <v>5</v>
      </c>
      <c r="E39">
        <v>2</v>
      </c>
      <c r="F39">
        <v>4</v>
      </c>
      <c r="G39">
        <v>1</v>
      </c>
      <c r="H39">
        <v>2</v>
      </c>
      <c r="I39">
        <v>40</v>
      </c>
      <c r="J39">
        <v>0</v>
      </c>
    </row>
    <row r="40" spans="2:10" x14ac:dyDescent="0.2">
      <c r="B40">
        <v>3.7</v>
      </c>
      <c r="C40">
        <v>360</v>
      </c>
      <c r="D40">
        <v>3</v>
      </c>
      <c r="E40">
        <v>4</v>
      </c>
      <c r="F40">
        <v>7</v>
      </c>
      <c r="G40">
        <v>1</v>
      </c>
      <c r="H40">
        <v>6</v>
      </c>
      <c r="I40">
        <v>60</v>
      </c>
      <c r="J40">
        <v>0</v>
      </c>
    </row>
    <row r="41" spans="2:10" x14ac:dyDescent="0.2">
      <c r="B41">
        <v>3.7</v>
      </c>
      <c r="C41">
        <v>309</v>
      </c>
      <c r="D41">
        <v>5</v>
      </c>
      <c r="E41">
        <v>2</v>
      </c>
      <c r="F41">
        <v>5</v>
      </c>
      <c r="G41">
        <v>1</v>
      </c>
      <c r="H41">
        <v>6</v>
      </c>
      <c r="I41">
        <v>60</v>
      </c>
      <c r="J41">
        <v>2</v>
      </c>
    </row>
    <row r="42" spans="2:10" x14ac:dyDescent="0.2">
      <c r="B42">
        <v>5.7</v>
      </c>
      <c r="C42">
        <v>447</v>
      </c>
      <c r="D42">
        <v>5</v>
      </c>
      <c r="E42">
        <v>4</v>
      </c>
      <c r="F42">
        <v>3</v>
      </c>
      <c r="G42">
        <v>1</v>
      </c>
      <c r="H42">
        <v>17</v>
      </c>
      <c r="I42">
        <v>74</v>
      </c>
      <c r="J42">
        <v>0</v>
      </c>
    </row>
    <row r="43" spans="2:10" x14ac:dyDescent="0.2">
      <c r="B43">
        <v>0</v>
      </c>
      <c r="C43">
        <v>16</v>
      </c>
      <c r="D43">
        <v>4</v>
      </c>
      <c r="E43">
        <v>0</v>
      </c>
      <c r="F43">
        <v>0</v>
      </c>
      <c r="G43">
        <v>0</v>
      </c>
      <c r="H43">
        <v>0</v>
      </c>
      <c r="I43">
        <v>15</v>
      </c>
      <c r="J43">
        <v>0</v>
      </c>
    </row>
    <row r="44" spans="2:10" x14ac:dyDescent="0.2">
      <c r="B44">
        <v>3.3</v>
      </c>
      <c r="C44">
        <v>118</v>
      </c>
      <c r="D44">
        <v>3</v>
      </c>
      <c r="E44">
        <v>2</v>
      </c>
      <c r="F44">
        <v>6</v>
      </c>
      <c r="G44">
        <v>1</v>
      </c>
      <c r="H44">
        <v>2</v>
      </c>
      <c r="I44">
        <v>25</v>
      </c>
      <c r="J44">
        <v>0</v>
      </c>
    </row>
    <row r="45" spans="2:10" x14ac:dyDescent="0.2">
      <c r="B45">
        <v>3.3</v>
      </c>
      <c r="C45">
        <v>325</v>
      </c>
      <c r="D45">
        <v>5</v>
      </c>
      <c r="E45">
        <v>3</v>
      </c>
      <c r="F45">
        <v>2</v>
      </c>
      <c r="G45">
        <v>1</v>
      </c>
      <c r="H45">
        <v>7</v>
      </c>
      <c r="I45">
        <v>50</v>
      </c>
      <c r="J45">
        <v>2</v>
      </c>
    </row>
    <row r="46" spans="2:10" x14ac:dyDescent="0.2">
      <c r="B46">
        <v>7.7</v>
      </c>
      <c r="C46">
        <v>476</v>
      </c>
      <c r="D46">
        <v>5</v>
      </c>
      <c r="E46">
        <v>3</v>
      </c>
      <c r="F46">
        <v>5</v>
      </c>
      <c r="G46">
        <v>1</v>
      </c>
      <c r="H46">
        <v>13</v>
      </c>
      <c r="I46">
        <v>68</v>
      </c>
      <c r="J46">
        <v>0</v>
      </c>
    </row>
    <row r="47" spans="2:10" x14ac:dyDescent="0.2">
      <c r="B47">
        <v>8.3000000000000007</v>
      </c>
      <c r="C47">
        <v>534</v>
      </c>
      <c r="D47">
        <v>5</v>
      </c>
      <c r="E47">
        <v>4</v>
      </c>
      <c r="F47">
        <v>15</v>
      </c>
      <c r="G47">
        <v>1</v>
      </c>
      <c r="H47">
        <v>29</v>
      </c>
      <c r="I47">
        <v>96</v>
      </c>
      <c r="J47">
        <v>0</v>
      </c>
    </row>
    <row r="48" spans="2:10" x14ac:dyDescent="0.2">
      <c r="B48">
        <v>5</v>
      </c>
      <c r="C48">
        <v>187</v>
      </c>
      <c r="D48">
        <v>5</v>
      </c>
      <c r="E48">
        <v>1</v>
      </c>
      <c r="F48">
        <v>0</v>
      </c>
      <c r="G48">
        <v>1</v>
      </c>
      <c r="H48">
        <v>0</v>
      </c>
      <c r="I48">
        <v>5</v>
      </c>
      <c r="J48">
        <v>0</v>
      </c>
    </row>
    <row r="49" spans="2:10" x14ac:dyDescent="0.2">
      <c r="B49">
        <v>5.7</v>
      </c>
      <c r="C49">
        <v>484</v>
      </c>
      <c r="D49">
        <v>5</v>
      </c>
      <c r="E49">
        <v>4</v>
      </c>
      <c r="F49">
        <v>8</v>
      </c>
      <c r="G49">
        <v>1</v>
      </c>
      <c r="H49">
        <v>6</v>
      </c>
      <c r="I49">
        <v>45</v>
      </c>
      <c r="J49">
        <v>2</v>
      </c>
    </row>
    <row r="50" spans="2:10" x14ac:dyDescent="0.2">
      <c r="B50">
        <v>5</v>
      </c>
      <c r="C50">
        <v>238</v>
      </c>
      <c r="D50">
        <v>5</v>
      </c>
      <c r="E50">
        <v>4</v>
      </c>
      <c r="F50">
        <v>3</v>
      </c>
      <c r="G50">
        <v>1</v>
      </c>
      <c r="H50">
        <v>13</v>
      </c>
      <c r="I50">
        <v>68</v>
      </c>
      <c r="J50">
        <v>2</v>
      </c>
    </row>
    <row r="51" spans="2:10" x14ac:dyDescent="0.2">
      <c r="B51">
        <v>8.3000000000000007</v>
      </c>
      <c r="C51">
        <v>570</v>
      </c>
      <c r="D51">
        <v>5</v>
      </c>
      <c r="E51">
        <v>4</v>
      </c>
      <c r="F51">
        <v>13</v>
      </c>
      <c r="G51">
        <v>1</v>
      </c>
      <c r="H51">
        <v>22</v>
      </c>
      <c r="I51">
        <v>80</v>
      </c>
      <c r="J51">
        <v>1</v>
      </c>
    </row>
    <row r="52" spans="2:10" x14ac:dyDescent="0.2">
      <c r="B52">
        <v>3</v>
      </c>
      <c r="C52">
        <v>216</v>
      </c>
      <c r="D52">
        <v>5</v>
      </c>
      <c r="E52">
        <v>1</v>
      </c>
      <c r="F52">
        <v>1</v>
      </c>
      <c r="G52">
        <v>1</v>
      </c>
      <c r="H52">
        <v>3</v>
      </c>
      <c r="I52">
        <v>50</v>
      </c>
      <c r="J52">
        <v>4</v>
      </c>
    </row>
    <row r="53" spans="2:10" x14ac:dyDescent="0.2">
      <c r="B53">
        <v>5</v>
      </c>
      <c r="C53">
        <v>427</v>
      </c>
      <c r="D53">
        <v>5</v>
      </c>
      <c r="E53">
        <v>3</v>
      </c>
      <c r="F53">
        <v>6</v>
      </c>
      <c r="G53">
        <v>1</v>
      </c>
      <c r="H53">
        <v>6</v>
      </c>
      <c r="I53">
        <v>60</v>
      </c>
      <c r="J53">
        <v>0</v>
      </c>
    </row>
    <row r="54" spans="2:10" x14ac:dyDescent="0.2">
      <c r="B54">
        <v>0</v>
      </c>
      <c r="C54">
        <v>66</v>
      </c>
      <c r="D54">
        <v>3</v>
      </c>
      <c r="E54">
        <v>0</v>
      </c>
      <c r="F54">
        <v>0</v>
      </c>
      <c r="G54">
        <v>0</v>
      </c>
      <c r="H54">
        <v>0</v>
      </c>
      <c r="I54">
        <v>15</v>
      </c>
      <c r="J54">
        <v>0</v>
      </c>
    </row>
    <row r="55" spans="2:10" x14ac:dyDescent="0.2">
      <c r="B55">
        <v>0</v>
      </c>
      <c r="C55">
        <v>18</v>
      </c>
      <c r="D55">
        <v>3</v>
      </c>
      <c r="E55">
        <v>0</v>
      </c>
      <c r="F55">
        <v>0</v>
      </c>
      <c r="G55">
        <v>0</v>
      </c>
      <c r="H55">
        <v>0</v>
      </c>
      <c r="I55">
        <v>15</v>
      </c>
      <c r="J55">
        <v>0</v>
      </c>
    </row>
    <row r="56" spans="2:10" x14ac:dyDescent="0.2">
      <c r="B56">
        <v>3.7</v>
      </c>
      <c r="C56">
        <v>265</v>
      </c>
      <c r="D56">
        <v>5</v>
      </c>
      <c r="E56">
        <v>3</v>
      </c>
      <c r="F56">
        <v>3</v>
      </c>
      <c r="G56">
        <v>1</v>
      </c>
      <c r="H56">
        <v>10</v>
      </c>
      <c r="I56">
        <v>75</v>
      </c>
      <c r="J56">
        <v>1</v>
      </c>
    </row>
    <row r="57" spans="2:10" x14ac:dyDescent="0.2">
      <c r="B57">
        <v>4</v>
      </c>
      <c r="C57">
        <v>489</v>
      </c>
      <c r="D57">
        <v>5</v>
      </c>
      <c r="E57">
        <v>4</v>
      </c>
      <c r="F57">
        <v>8</v>
      </c>
      <c r="G57">
        <v>1</v>
      </c>
      <c r="H57">
        <v>13</v>
      </c>
      <c r="I57">
        <v>68</v>
      </c>
      <c r="J57">
        <v>13</v>
      </c>
    </row>
    <row r="58" spans="2:10" x14ac:dyDescent="0.2">
      <c r="B58">
        <v>3.3</v>
      </c>
      <c r="C58">
        <v>202</v>
      </c>
      <c r="D58">
        <v>5</v>
      </c>
      <c r="E58">
        <v>1</v>
      </c>
      <c r="F58">
        <v>0</v>
      </c>
      <c r="G58">
        <v>1</v>
      </c>
      <c r="H58">
        <v>0</v>
      </c>
      <c r="I58">
        <v>15</v>
      </c>
      <c r="J58">
        <v>0</v>
      </c>
    </row>
    <row r="59" spans="2:10" x14ac:dyDescent="0.2">
      <c r="B59">
        <v>4</v>
      </c>
      <c r="C59">
        <v>376</v>
      </c>
      <c r="D59">
        <v>5</v>
      </c>
      <c r="E59">
        <v>2</v>
      </c>
      <c r="F59">
        <v>4</v>
      </c>
      <c r="G59">
        <v>1</v>
      </c>
      <c r="H59">
        <v>3</v>
      </c>
      <c r="I59">
        <v>30</v>
      </c>
      <c r="J59">
        <v>0</v>
      </c>
    </row>
    <row r="60" spans="2:10" x14ac:dyDescent="0.2">
      <c r="B60">
        <v>3.7</v>
      </c>
      <c r="C60">
        <v>75</v>
      </c>
      <c r="D60">
        <v>5</v>
      </c>
      <c r="E60">
        <v>2</v>
      </c>
      <c r="F60">
        <v>0</v>
      </c>
      <c r="G60">
        <v>1</v>
      </c>
      <c r="H60">
        <v>2</v>
      </c>
      <c r="I60">
        <v>40</v>
      </c>
      <c r="J60">
        <v>0</v>
      </c>
    </row>
    <row r="61" spans="2:10" x14ac:dyDescent="0.2">
      <c r="B61">
        <v>1.7</v>
      </c>
      <c r="C61">
        <v>222</v>
      </c>
      <c r="D61">
        <v>5</v>
      </c>
      <c r="E61">
        <v>1</v>
      </c>
      <c r="F61">
        <v>1</v>
      </c>
      <c r="G61">
        <v>1</v>
      </c>
      <c r="H61">
        <v>2</v>
      </c>
      <c r="I61">
        <v>25</v>
      </c>
      <c r="J61">
        <v>0</v>
      </c>
    </row>
    <row r="62" spans="2:10" x14ac:dyDescent="0.2">
      <c r="B62">
        <v>2.7</v>
      </c>
      <c r="C62">
        <v>334</v>
      </c>
      <c r="D62">
        <v>5</v>
      </c>
      <c r="E62">
        <v>0</v>
      </c>
      <c r="F62">
        <v>0</v>
      </c>
      <c r="G62">
        <v>1</v>
      </c>
      <c r="H62">
        <v>0</v>
      </c>
      <c r="I62">
        <v>5</v>
      </c>
      <c r="J62">
        <v>2</v>
      </c>
    </row>
    <row r="63" spans="2:10" x14ac:dyDescent="0.2">
      <c r="B63">
        <v>4.7</v>
      </c>
      <c r="C63">
        <v>443</v>
      </c>
      <c r="D63">
        <v>5</v>
      </c>
      <c r="E63">
        <v>4</v>
      </c>
      <c r="F63">
        <v>6</v>
      </c>
      <c r="G63">
        <v>1</v>
      </c>
      <c r="H63">
        <v>17</v>
      </c>
      <c r="I63">
        <v>74</v>
      </c>
      <c r="J63">
        <v>3</v>
      </c>
    </row>
    <row r="64" spans="2:10" x14ac:dyDescent="0.2">
      <c r="B64">
        <v>3.3</v>
      </c>
      <c r="C64">
        <v>209</v>
      </c>
      <c r="D64">
        <v>5</v>
      </c>
      <c r="E64">
        <v>2</v>
      </c>
      <c r="F64">
        <v>1</v>
      </c>
      <c r="G64">
        <v>1</v>
      </c>
      <c r="H64">
        <v>12</v>
      </c>
      <c r="I64">
        <v>65</v>
      </c>
      <c r="J64">
        <v>2</v>
      </c>
    </row>
    <row r="65" spans="1:11" x14ac:dyDescent="0.2">
      <c r="B65">
        <v>2.2999999999999998</v>
      </c>
      <c r="C65">
        <v>351</v>
      </c>
      <c r="D65">
        <v>5</v>
      </c>
      <c r="E65">
        <v>3</v>
      </c>
      <c r="F65">
        <v>4</v>
      </c>
      <c r="G65">
        <v>1</v>
      </c>
      <c r="H65">
        <v>2</v>
      </c>
      <c r="I65">
        <v>25</v>
      </c>
      <c r="J65">
        <v>1</v>
      </c>
    </row>
    <row r="66" spans="1:11" x14ac:dyDescent="0.2">
      <c r="B66">
        <v>2</v>
      </c>
      <c r="C66">
        <v>360</v>
      </c>
      <c r="D66">
        <v>4</v>
      </c>
      <c r="E66">
        <v>2</v>
      </c>
      <c r="F66">
        <v>3</v>
      </c>
      <c r="G66">
        <v>1</v>
      </c>
      <c r="H66">
        <v>5</v>
      </c>
      <c r="I66">
        <v>40</v>
      </c>
      <c r="J66">
        <v>2</v>
      </c>
    </row>
    <row r="67" spans="1:11" x14ac:dyDescent="0.2">
      <c r="B67">
        <v>2</v>
      </c>
      <c r="C67">
        <v>647</v>
      </c>
      <c r="D67">
        <v>5</v>
      </c>
      <c r="E67">
        <v>2</v>
      </c>
      <c r="F67">
        <v>3</v>
      </c>
      <c r="G67">
        <v>1</v>
      </c>
      <c r="H67">
        <v>4</v>
      </c>
      <c r="I67">
        <v>53</v>
      </c>
      <c r="J67">
        <v>0</v>
      </c>
    </row>
    <row r="68" spans="1:11" x14ac:dyDescent="0.2">
      <c r="B68">
        <v>7</v>
      </c>
      <c r="C68">
        <v>549</v>
      </c>
      <c r="D68">
        <v>5</v>
      </c>
      <c r="E68">
        <v>4</v>
      </c>
      <c r="F68">
        <v>17</v>
      </c>
      <c r="G68">
        <v>1</v>
      </c>
      <c r="H68">
        <v>24</v>
      </c>
      <c r="I68">
        <v>93</v>
      </c>
      <c r="J68">
        <v>4</v>
      </c>
    </row>
    <row r="69" spans="1:11" x14ac:dyDescent="0.2">
      <c r="B69">
        <v>2.7</v>
      </c>
      <c r="C69">
        <v>296</v>
      </c>
      <c r="D69">
        <v>5</v>
      </c>
      <c r="E69">
        <v>3</v>
      </c>
      <c r="F69">
        <v>4</v>
      </c>
      <c r="G69">
        <v>1</v>
      </c>
      <c r="H69">
        <v>3</v>
      </c>
      <c r="I69">
        <v>50</v>
      </c>
      <c r="J69">
        <v>0</v>
      </c>
    </row>
    <row r="70" spans="1:11" x14ac:dyDescent="0.2">
      <c r="B70">
        <v>0</v>
      </c>
      <c r="C70">
        <v>99</v>
      </c>
      <c r="D70">
        <v>4</v>
      </c>
      <c r="E70">
        <v>0</v>
      </c>
      <c r="F70">
        <v>1</v>
      </c>
      <c r="G70">
        <v>0</v>
      </c>
      <c r="H70">
        <v>0</v>
      </c>
      <c r="I70">
        <v>5</v>
      </c>
      <c r="J70">
        <v>0</v>
      </c>
    </row>
    <row r="71" spans="1:11" x14ac:dyDescent="0.2">
      <c r="A71" s="15" t="s">
        <v>246</v>
      </c>
      <c r="B71" s="16">
        <f t="shared" ref="B71:I71" si="0">AVERAGE(B1:B70)</f>
        <v>3.6043478260869555</v>
      </c>
      <c r="C71" s="16">
        <f t="shared" si="0"/>
        <v>318.08695652173913</v>
      </c>
      <c r="D71" s="16">
        <f t="shared" si="0"/>
        <v>4.5507246376811592</v>
      </c>
      <c r="E71" s="16">
        <f t="shared" si="0"/>
        <v>2.2318840579710146</v>
      </c>
      <c r="F71" s="16">
        <f t="shared" si="0"/>
        <v>4.8260869565217392</v>
      </c>
      <c r="G71" s="16">
        <f t="shared" si="0"/>
        <v>0.86956521739130432</v>
      </c>
      <c r="H71" s="16">
        <f t="shared" si="0"/>
        <v>7.8695652173913047</v>
      </c>
      <c r="I71" s="16">
        <f t="shared" si="0"/>
        <v>47.927536231884055</v>
      </c>
      <c r="J71" s="16">
        <f>AVERAGE(J2:J70)</f>
        <v>2.2173913043478262</v>
      </c>
      <c r="K71" s="16"/>
    </row>
    <row r="72" spans="1:11" x14ac:dyDescent="0.2">
      <c r="A72" s="15" t="s">
        <v>247</v>
      </c>
      <c r="B72" s="16">
        <f t="shared" ref="B72:I72" si="1">MEDIAN(B1:B70)</f>
        <v>3.3</v>
      </c>
      <c r="C72" s="16">
        <f t="shared" si="1"/>
        <v>309</v>
      </c>
      <c r="D72" s="16">
        <f t="shared" si="1"/>
        <v>5</v>
      </c>
      <c r="E72" s="16">
        <f t="shared" si="1"/>
        <v>2</v>
      </c>
      <c r="F72" s="16">
        <f t="shared" si="1"/>
        <v>3</v>
      </c>
      <c r="G72" s="16">
        <f t="shared" si="1"/>
        <v>1</v>
      </c>
      <c r="H72" s="16">
        <f t="shared" si="1"/>
        <v>5</v>
      </c>
      <c r="I72" s="16">
        <f t="shared" si="1"/>
        <v>53</v>
      </c>
      <c r="J72" s="16">
        <f>MEDIAN(J2:J70)</f>
        <v>0</v>
      </c>
      <c r="K72" s="16"/>
    </row>
    <row r="73" spans="1:11" x14ac:dyDescent="0.2">
      <c r="A73" s="15" t="s">
        <v>248</v>
      </c>
      <c r="B73" s="16">
        <f t="shared" ref="B73:I73" si="2">QUARTILE(B1:B70, 1)</f>
        <v>2.2999999999999998</v>
      </c>
      <c r="C73" s="16">
        <f t="shared" si="2"/>
        <v>164</v>
      </c>
      <c r="D73" s="16">
        <f t="shared" si="2"/>
        <v>5</v>
      </c>
      <c r="E73" s="16">
        <f t="shared" si="2"/>
        <v>1</v>
      </c>
      <c r="F73" s="16">
        <f t="shared" si="2"/>
        <v>1</v>
      </c>
      <c r="G73" s="16">
        <f t="shared" si="2"/>
        <v>1</v>
      </c>
      <c r="H73" s="16">
        <f t="shared" si="2"/>
        <v>2</v>
      </c>
      <c r="I73" s="16">
        <f t="shared" si="2"/>
        <v>25</v>
      </c>
      <c r="J73" s="16">
        <f>QUARTILE(J2:J70, 1)</f>
        <v>0</v>
      </c>
      <c r="K73" s="16"/>
    </row>
    <row r="74" spans="1:11" x14ac:dyDescent="0.2">
      <c r="A74" s="15" t="s">
        <v>249</v>
      </c>
      <c r="B74" s="16">
        <f t="shared" ref="B74:I74" si="3">QUARTILE(B1:B70, 2)</f>
        <v>3.3</v>
      </c>
      <c r="C74" s="16">
        <f t="shared" si="3"/>
        <v>309</v>
      </c>
      <c r="D74" s="16">
        <f t="shared" si="3"/>
        <v>5</v>
      </c>
      <c r="E74" s="16">
        <f t="shared" si="3"/>
        <v>2</v>
      </c>
      <c r="F74" s="16">
        <f t="shared" si="3"/>
        <v>3</v>
      </c>
      <c r="G74" s="16">
        <f t="shared" si="3"/>
        <v>1</v>
      </c>
      <c r="H74" s="16">
        <f t="shared" si="3"/>
        <v>5</v>
      </c>
      <c r="I74" s="16">
        <f t="shared" si="3"/>
        <v>53</v>
      </c>
      <c r="J74" s="16">
        <f>QUARTILE(J2:J70, 2)</f>
        <v>0</v>
      </c>
      <c r="K74" s="16"/>
    </row>
    <row r="75" spans="1:11" x14ac:dyDescent="0.2">
      <c r="A75" s="15" t="s">
        <v>250</v>
      </c>
      <c r="B75" s="16">
        <f t="shared" ref="B75:I75" si="4">QUARTILE(B1:B70, 3)</f>
        <v>4.7</v>
      </c>
      <c r="C75" s="16">
        <f t="shared" si="4"/>
        <v>456</v>
      </c>
      <c r="D75" s="16">
        <f t="shared" si="4"/>
        <v>5</v>
      </c>
      <c r="E75" s="16">
        <f t="shared" si="4"/>
        <v>4</v>
      </c>
      <c r="F75" s="16">
        <f t="shared" si="4"/>
        <v>7</v>
      </c>
      <c r="G75" s="16">
        <f t="shared" si="4"/>
        <v>1</v>
      </c>
      <c r="H75" s="16">
        <f t="shared" si="4"/>
        <v>13</v>
      </c>
      <c r="I75" s="16">
        <f t="shared" si="4"/>
        <v>72</v>
      </c>
      <c r="J75" s="16">
        <f>QUARTILE(J2:J70, 3)</f>
        <v>2</v>
      </c>
      <c r="K75" s="16"/>
    </row>
    <row r="76" spans="1:11" x14ac:dyDescent="0.2">
      <c r="A76" s="15" t="s">
        <v>251</v>
      </c>
      <c r="B76" s="16">
        <f t="shared" ref="B76:I76" si="5">QUARTILE(B1:B70, 4)</f>
        <v>8.6999999999999993</v>
      </c>
      <c r="C76" s="16">
        <f t="shared" si="5"/>
        <v>676</v>
      </c>
      <c r="D76" s="16">
        <f t="shared" si="5"/>
        <v>5</v>
      </c>
      <c r="E76" s="16">
        <f t="shared" si="5"/>
        <v>4</v>
      </c>
      <c r="F76" s="16">
        <f t="shared" si="5"/>
        <v>25</v>
      </c>
      <c r="G76" s="16">
        <f t="shared" si="5"/>
        <v>1</v>
      </c>
      <c r="H76" s="16">
        <f t="shared" si="5"/>
        <v>29</v>
      </c>
      <c r="I76" s="16">
        <f t="shared" si="5"/>
        <v>96</v>
      </c>
      <c r="J76" s="16">
        <f>QUARTILE(J2:J70, 4)</f>
        <v>44</v>
      </c>
      <c r="K76" s="16"/>
    </row>
    <row r="77" spans="1:11" x14ac:dyDescent="0.2">
      <c r="A77" s="15" t="s">
        <v>252</v>
      </c>
      <c r="B77" s="16">
        <f t="shared" ref="B77:I77" si="6">VAR(B1:B70)</f>
        <v>4.9665984654731554</v>
      </c>
      <c r="C77" s="16">
        <f t="shared" si="6"/>
        <v>30750.021739130429</v>
      </c>
      <c r="D77" s="16">
        <f t="shared" si="6"/>
        <v>0.95694799658994112</v>
      </c>
      <c r="E77" s="16">
        <f t="shared" si="6"/>
        <v>2.3277919863597609</v>
      </c>
      <c r="F77" s="16">
        <f t="shared" si="6"/>
        <v>26.998721227621481</v>
      </c>
      <c r="G77" s="16">
        <f t="shared" si="6"/>
        <v>0.1150895140664962</v>
      </c>
      <c r="H77" s="16">
        <f t="shared" si="6"/>
        <v>66.703324808184149</v>
      </c>
      <c r="I77" s="16">
        <f t="shared" si="6"/>
        <v>837.27408354646207</v>
      </c>
      <c r="J77" s="16">
        <f>VAR(J2:J70)</f>
        <v>34.172634271099746</v>
      </c>
      <c r="K77" s="16"/>
    </row>
    <row r="78" spans="1:11" x14ac:dyDescent="0.2">
      <c r="A78" s="15" t="s">
        <v>253</v>
      </c>
      <c r="B78" s="16">
        <f t="shared" ref="B78:I78" si="7">STDEV(B1:B70)</f>
        <v>2.2285866520001316</v>
      </c>
      <c r="C78" s="16">
        <f t="shared" si="7"/>
        <v>175.35684115292003</v>
      </c>
      <c r="D78" s="16">
        <f t="shared" si="7"/>
        <v>0.97823718830861317</v>
      </c>
      <c r="E78" s="16">
        <f t="shared" si="7"/>
        <v>1.5257103219024772</v>
      </c>
      <c r="F78" s="16">
        <f t="shared" si="7"/>
        <v>5.1960293713201313</v>
      </c>
      <c r="G78" s="16">
        <f t="shared" si="7"/>
        <v>0.33924845477392551</v>
      </c>
      <c r="H78" s="16">
        <f t="shared" si="7"/>
        <v>8.1672103443087689</v>
      </c>
      <c r="I78" s="16">
        <f t="shared" si="7"/>
        <v>28.935688751893604</v>
      </c>
      <c r="J78" s="16">
        <f>STDEV(J2:J70)</f>
        <v>5.8457364182025646</v>
      </c>
      <c r="K78" s="16"/>
    </row>
    <row r="79" spans="1:11" x14ac:dyDescent="0.2">
      <c r="A79" s="15" t="s">
        <v>254</v>
      </c>
      <c r="B79" s="16">
        <f t="shared" ref="B79:I79" si="8">B75-B73</f>
        <v>2.4000000000000004</v>
      </c>
      <c r="C79" s="16">
        <f t="shared" si="8"/>
        <v>292</v>
      </c>
      <c r="D79" s="16">
        <f t="shared" si="8"/>
        <v>0</v>
      </c>
      <c r="E79" s="16">
        <f t="shared" si="8"/>
        <v>3</v>
      </c>
      <c r="F79" s="16">
        <f t="shared" si="8"/>
        <v>6</v>
      </c>
      <c r="G79" s="16">
        <f t="shared" si="8"/>
        <v>0</v>
      </c>
      <c r="H79" s="16">
        <f t="shared" si="8"/>
        <v>11</v>
      </c>
      <c r="I79" s="16">
        <f t="shared" si="8"/>
        <v>47</v>
      </c>
      <c r="J79" s="16">
        <f>J75-J73</f>
        <v>2</v>
      </c>
      <c r="K79" s="16"/>
    </row>
    <row r="80" spans="1:11" x14ac:dyDescent="0.2">
      <c r="A80" s="15" t="s">
        <v>255</v>
      </c>
      <c r="B80" s="16">
        <f t="shared" ref="B80:I80" si="9">SKEW(B1:B70)</f>
        <v>0.37316687381605362</v>
      </c>
      <c r="C80" s="16">
        <f t="shared" si="9"/>
        <v>3.0728196893493084E-2</v>
      </c>
      <c r="D80" s="16">
        <f t="shared" si="9"/>
        <v>-2.2817280882022524</v>
      </c>
      <c r="E80" s="16">
        <f t="shared" si="9"/>
        <v>-0.20031614763801672</v>
      </c>
      <c r="F80" s="16">
        <f t="shared" si="9"/>
        <v>1.6813463476893831</v>
      </c>
      <c r="G80" s="16">
        <f t="shared" si="9"/>
        <v>-2.2437656506291326</v>
      </c>
      <c r="H80" s="16">
        <f t="shared" si="9"/>
        <v>0.96899652103962286</v>
      </c>
      <c r="I80" s="16">
        <f t="shared" si="9"/>
        <v>-0.16774732185221211</v>
      </c>
      <c r="J80" s="16">
        <f>SKEW(J2:J70)</f>
        <v>5.7605378261024942</v>
      </c>
      <c r="K80" s="16"/>
    </row>
    <row r="81" spans="1:11" x14ac:dyDescent="0.2">
      <c r="A81" s="15" t="s">
        <v>278</v>
      </c>
      <c r="B81" s="15">
        <v>115</v>
      </c>
      <c r="C81" s="15">
        <v>10141.36</v>
      </c>
      <c r="J81" s="16"/>
      <c r="K81" s="16"/>
    </row>
    <row r="83" spans="1:11" x14ac:dyDescent="0.2">
      <c r="A83" s="15"/>
    </row>
    <row r="84" spans="1:11" x14ac:dyDescent="0.2">
      <c r="A84" s="15"/>
    </row>
    <row r="85" spans="1:11" x14ac:dyDescent="0.2">
      <c r="A85" s="15"/>
    </row>
    <row r="86" spans="1:11" x14ac:dyDescent="0.2">
      <c r="A8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9225-9A4B-854D-97C6-B139F8CDF439}">
  <dimension ref="A1:J81"/>
  <sheetViews>
    <sheetView topLeftCell="A35" workbookViewId="0">
      <selection activeCell="F86" sqref="F86"/>
    </sheetView>
  </sheetViews>
  <sheetFormatPr baseColWidth="10" defaultRowHeight="15" x14ac:dyDescent="0.2"/>
  <cols>
    <col min="1" max="1" width="14.33203125" bestFit="1" customWidth="1"/>
  </cols>
  <sheetData>
    <row r="1" spans="2:10" x14ac:dyDescent="0.2">
      <c r="B1" s="18" t="s">
        <v>8</v>
      </c>
      <c r="C1" s="18" t="s">
        <v>9</v>
      </c>
      <c r="D1" s="18" t="s">
        <v>11</v>
      </c>
      <c r="E1" s="18" t="s">
        <v>17</v>
      </c>
      <c r="F1" s="18" t="s">
        <v>22</v>
      </c>
      <c r="G1" s="18" t="s">
        <v>25</v>
      </c>
      <c r="H1" s="18" t="s">
        <v>27</v>
      </c>
      <c r="I1" s="18" t="s">
        <v>28</v>
      </c>
      <c r="J1" s="18" t="s">
        <v>24</v>
      </c>
    </row>
    <row r="2" spans="2:10" x14ac:dyDescent="0.2">
      <c r="B2">
        <v>5.7</v>
      </c>
      <c r="C2">
        <v>153</v>
      </c>
      <c r="D2">
        <v>5</v>
      </c>
      <c r="E2">
        <v>1</v>
      </c>
      <c r="F2">
        <v>2</v>
      </c>
      <c r="G2">
        <v>1</v>
      </c>
      <c r="H2">
        <v>2</v>
      </c>
      <c r="I2">
        <v>10</v>
      </c>
      <c r="J2">
        <v>0</v>
      </c>
    </row>
    <row r="3" spans="2:10" x14ac:dyDescent="0.2">
      <c r="B3">
        <v>6</v>
      </c>
      <c r="C3">
        <v>504</v>
      </c>
      <c r="D3">
        <v>5</v>
      </c>
      <c r="E3">
        <v>4</v>
      </c>
      <c r="F3">
        <v>7</v>
      </c>
      <c r="G3">
        <v>1</v>
      </c>
      <c r="H3">
        <v>19</v>
      </c>
      <c r="I3">
        <v>44</v>
      </c>
      <c r="J3">
        <v>7</v>
      </c>
    </row>
    <row r="4" spans="2:10" x14ac:dyDescent="0.2">
      <c r="B4">
        <v>4.3</v>
      </c>
      <c r="C4">
        <v>436</v>
      </c>
      <c r="D4">
        <v>5</v>
      </c>
      <c r="E4">
        <v>3</v>
      </c>
      <c r="F4">
        <v>4</v>
      </c>
      <c r="G4">
        <v>1</v>
      </c>
      <c r="H4">
        <v>7</v>
      </c>
      <c r="I4">
        <v>40</v>
      </c>
      <c r="J4">
        <v>3</v>
      </c>
    </row>
    <row r="5" spans="2:10" x14ac:dyDescent="0.2">
      <c r="B5">
        <v>8</v>
      </c>
      <c r="C5">
        <v>494</v>
      </c>
      <c r="D5">
        <v>5</v>
      </c>
      <c r="E5">
        <v>4</v>
      </c>
      <c r="F5">
        <v>13</v>
      </c>
      <c r="G5">
        <v>1</v>
      </c>
      <c r="H5">
        <v>19</v>
      </c>
      <c r="I5">
        <v>44</v>
      </c>
      <c r="J5">
        <v>0</v>
      </c>
    </row>
    <row r="6" spans="2:10" x14ac:dyDescent="0.2">
      <c r="B6">
        <v>2</v>
      </c>
      <c r="C6">
        <v>344</v>
      </c>
      <c r="D6">
        <v>4</v>
      </c>
      <c r="E6">
        <v>2</v>
      </c>
      <c r="F6">
        <v>3</v>
      </c>
      <c r="G6">
        <v>1</v>
      </c>
      <c r="H6">
        <v>1</v>
      </c>
      <c r="I6">
        <v>15</v>
      </c>
      <c r="J6">
        <v>2</v>
      </c>
    </row>
    <row r="7" spans="2:10" x14ac:dyDescent="0.2">
      <c r="B7">
        <v>2.7</v>
      </c>
      <c r="C7">
        <v>367</v>
      </c>
      <c r="D7">
        <v>5</v>
      </c>
      <c r="E7">
        <v>4</v>
      </c>
      <c r="F7">
        <v>13</v>
      </c>
      <c r="G7">
        <v>1</v>
      </c>
      <c r="H7">
        <v>13</v>
      </c>
      <c r="I7">
        <v>52</v>
      </c>
      <c r="J7">
        <v>10</v>
      </c>
    </row>
    <row r="8" spans="2:10" x14ac:dyDescent="0.2">
      <c r="B8">
        <v>7.7</v>
      </c>
      <c r="C8">
        <v>666</v>
      </c>
      <c r="D8">
        <v>5</v>
      </c>
      <c r="E8">
        <v>4</v>
      </c>
      <c r="F8">
        <v>22</v>
      </c>
      <c r="G8">
        <v>1</v>
      </c>
      <c r="H8">
        <v>30</v>
      </c>
      <c r="I8">
        <v>70</v>
      </c>
      <c r="J8">
        <v>0</v>
      </c>
    </row>
    <row r="9" spans="2:10" x14ac:dyDescent="0.2">
      <c r="B9">
        <v>4.7</v>
      </c>
      <c r="C9">
        <v>680</v>
      </c>
      <c r="D9">
        <v>5</v>
      </c>
      <c r="E9">
        <v>4</v>
      </c>
      <c r="F9">
        <v>25</v>
      </c>
      <c r="G9">
        <v>1</v>
      </c>
      <c r="H9">
        <v>22</v>
      </c>
      <c r="I9">
        <v>52</v>
      </c>
      <c r="J9">
        <v>45</v>
      </c>
    </row>
    <row r="10" spans="2:10" x14ac:dyDescent="0.2">
      <c r="B10">
        <v>5.7</v>
      </c>
      <c r="C10">
        <v>667</v>
      </c>
      <c r="D10">
        <v>5</v>
      </c>
      <c r="E10">
        <v>4</v>
      </c>
      <c r="F10">
        <v>21</v>
      </c>
      <c r="G10">
        <v>1</v>
      </c>
      <c r="H10">
        <v>25</v>
      </c>
      <c r="I10">
        <v>75</v>
      </c>
      <c r="J10">
        <v>36</v>
      </c>
    </row>
    <row r="11" spans="2:10" x14ac:dyDescent="0.2">
      <c r="B11">
        <v>3.7</v>
      </c>
      <c r="C11">
        <v>558</v>
      </c>
      <c r="D11">
        <v>5</v>
      </c>
      <c r="E11">
        <v>4</v>
      </c>
      <c r="F11">
        <v>15</v>
      </c>
      <c r="G11">
        <v>1</v>
      </c>
      <c r="H11">
        <v>9</v>
      </c>
      <c r="I11">
        <v>25</v>
      </c>
      <c r="J11">
        <v>12</v>
      </c>
    </row>
    <row r="12" spans="2:10" x14ac:dyDescent="0.2">
      <c r="B12">
        <v>7.3</v>
      </c>
      <c r="C12">
        <v>642</v>
      </c>
      <c r="D12">
        <v>5</v>
      </c>
      <c r="E12">
        <v>4</v>
      </c>
      <c r="F12">
        <v>20</v>
      </c>
      <c r="G12">
        <v>1</v>
      </c>
      <c r="H12">
        <v>31</v>
      </c>
      <c r="I12">
        <v>73</v>
      </c>
      <c r="J12">
        <v>14</v>
      </c>
    </row>
    <row r="13" spans="2:10" x14ac:dyDescent="0.2">
      <c r="B13">
        <v>2</v>
      </c>
      <c r="C13">
        <v>179</v>
      </c>
      <c r="D13">
        <v>5</v>
      </c>
      <c r="E13">
        <v>2</v>
      </c>
      <c r="F13">
        <v>2</v>
      </c>
      <c r="G13">
        <v>1</v>
      </c>
      <c r="H13">
        <v>2</v>
      </c>
      <c r="I13">
        <v>25</v>
      </c>
      <c r="J13">
        <v>2</v>
      </c>
    </row>
    <row r="14" spans="2:10" x14ac:dyDescent="0.2">
      <c r="B14">
        <v>4</v>
      </c>
      <c r="C14">
        <v>668</v>
      </c>
      <c r="D14">
        <v>5</v>
      </c>
      <c r="E14">
        <v>4</v>
      </c>
      <c r="F14">
        <v>16</v>
      </c>
      <c r="G14">
        <v>1</v>
      </c>
      <c r="H14">
        <v>12</v>
      </c>
      <c r="I14">
        <v>50</v>
      </c>
      <c r="J14">
        <v>15</v>
      </c>
    </row>
    <row r="15" spans="2:10" x14ac:dyDescent="0.2">
      <c r="B15">
        <v>2</v>
      </c>
      <c r="C15">
        <v>485</v>
      </c>
      <c r="D15">
        <v>5</v>
      </c>
      <c r="E15">
        <v>4</v>
      </c>
      <c r="F15">
        <v>4</v>
      </c>
      <c r="G15">
        <v>1</v>
      </c>
      <c r="H15">
        <v>5</v>
      </c>
      <c r="I15">
        <v>17</v>
      </c>
      <c r="J15">
        <v>4</v>
      </c>
    </row>
    <row r="16" spans="2:10" x14ac:dyDescent="0.2">
      <c r="B16">
        <v>3.3</v>
      </c>
      <c r="C16">
        <v>170</v>
      </c>
      <c r="D16">
        <v>5</v>
      </c>
      <c r="E16">
        <v>2</v>
      </c>
      <c r="F16">
        <v>2</v>
      </c>
      <c r="G16">
        <v>1</v>
      </c>
      <c r="H16">
        <v>3</v>
      </c>
      <c r="I16">
        <v>13</v>
      </c>
      <c r="J16">
        <v>0</v>
      </c>
    </row>
    <row r="17" spans="2:10" x14ac:dyDescent="0.2">
      <c r="B17">
        <v>4</v>
      </c>
      <c r="C17">
        <v>251</v>
      </c>
      <c r="D17">
        <v>5</v>
      </c>
      <c r="E17">
        <v>1</v>
      </c>
      <c r="F17">
        <v>4</v>
      </c>
      <c r="G17">
        <v>1</v>
      </c>
      <c r="H17">
        <v>0</v>
      </c>
      <c r="I17">
        <v>0</v>
      </c>
      <c r="J17">
        <v>0</v>
      </c>
    </row>
    <row r="18" spans="2:10" x14ac:dyDescent="0.2">
      <c r="B18">
        <v>3.7</v>
      </c>
      <c r="C18">
        <v>182</v>
      </c>
      <c r="D18">
        <v>5</v>
      </c>
      <c r="E18">
        <v>0</v>
      </c>
      <c r="F18">
        <v>4</v>
      </c>
      <c r="G18">
        <v>1</v>
      </c>
      <c r="H18">
        <v>10</v>
      </c>
      <c r="I18">
        <v>45</v>
      </c>
      <c r="J18">
        <v>1</v>
      </c>
    </row>
    <row r="19" spans="2:10" x14ac:dyDescent="0.2">
      <c r="B19">
        <v>3.7</v>
      </c>
      <c r="C19">
        <v>629</v>
      </c>
      <c r="D19">
        <v>5</v>
      </c>
      <c r="E19">
        <v>4</v>
      </c>
      <c r="F19">
        <v>22</v>
      </c>
      <c r="G19">
        <v>1</v>
      </c>
      <c r="H19">
        <v>29</v>
      </c>
      <c r="I19">
        <v>83</v>
      </c>
      <c r="J19">
        <v>25</v>
      </c>
    </row>
    <row r="20" spans="2:10" x14ac:dyDescent="0.2">
      <c r="B20">
        <v>2.2999999999999998</v>
      </c>
      <c r="C20">
        <v>449</v>
      </c>
      <c r="D20">
        <v>5</v>
      </c>
      <c r="E20">
        <v>3</v>
      </c>
      <c r="F20">
        <v>7</v>
      </c>
      <c r="G20">
        <v>1</v>
      </c>
      <c r="H20">
        <v>10</v>
      </c>
      <c r="I20">
        <v>45</v>
      </c>
      <c r="J20">
        <v>0</v>
      </c>
    </row>
    <row r="21" spans="2:10" x14ac:dyDescent="0.2">
      <c r="B21">
        <v>5</v>
      </c>
      <c r="C21">
        <v>247</v>
      </c>
      <c r="D21">
        <v>5</v>
      </c>
      <c r="E21">
        <v>1</v>
      </c>
      <c r="F21">
        <v>4</v>
      </c>
      <c r="G21">
        <v>1</v>
      </c>
      <c r="H21">
        <v>6</v>
      </c>
      <c r="I21">
        <v>19</v>
      </c>
      <c r="J21">
        <v>0</v>
      </c>
    </row>
    <row r="22" spans="2:10" x14ac:dyDescent="0.2">
      <c r="B22">
        <v>8.3000000000000007</v>
      </c>
      <c r="C22">
        <v>587</v>
      </c>
      <c r="D22">
        <v>5</v>
      </c>
      <c r="E22">
        <v>3</v>
      </c>
      <c r="F22">
        <v>15</v>
      </c>
      <c r="G22">
        <v>1</v>
      </c>
      <c r="H22">
        <v>21</v>
      </c>
      <c r="I22">
        <v>68</v>
      </c>
      <c r="J22">
        <v>4</v>
      </c>
    </row>
    <row r="23" spans="2:10" x14ac:dyDescent="0.2">
      <c r="B23">
        <v>4</v>
      </c>
      <c r="C23">
        <v>185</v>
      </c>
      <c r="D23">
        <v>5</v>
      </c>
      <c r="E23">
        <v>1</v>
      </c>
      <c r="F23">
        <v>2</v>
      </c>
      <c r="G23">
        <v>1</v>
      </c>
      <c r="H23">
        <v>4</v>
      </c>
      <c r="I23">
        <v>30</v>
      </c>
      <c r="J23">
        <v>0</v>
      </c>
    </row>
    <row r="24" spans="2:10" x14ac:dyDescent="0.2">
      <c r="B24">
        <v>2.7</v>
      </c>
      <c r="C24">
        <v>308</v>
      </c>
      <c r="D24">
        <v>5</v>
      </c>
      <c r="E24">
        <v>2</v>
      </c>
      <c r="F24">
        <v>5</v>
      </c>
      <c r="G24">
        <v>1</v>
      </c>
      <c r="H24">
        <v>7</v>
      </c>
      <c r="I24">
        <v>20</v>
      </c>
      <c r="J24">
        <v>2</v>
      </c>
    </row>
    <row r="25" spans="2:10" x14ac:dyDescent="0.2">
      <c r="B25">
        <v>8.3000000000000007</v>
      </c>
      <c r="C25">
        <v>544</v>
      </c>
      <c r="D25">
        <v>5</v>
      </c>
      <c r="E25">
        <v>4</v>
      </c>
      <c r="F25">
        <v>13</v>
      </c>
      <c r="G25">
        <v>1</v>
      </c>
      <c r="H25">
        <v>26</v>
      </c>
      <c r="I25">
        <v>70</v>
      </c>
      <c r="J25">
        <v>2</v>
      </c>
    </row>
    <row r="26" spans="2:10" x14ac:dyDescent="0.2">
      <c r="B26">
        <v>2.7</v>
      </c>
      <c r="C26">
        <v>195</v>
      </c>
      <c r="D26">
        <v>2</v>
      </c>
      <c r="E26">
        <v>0</v>
      </c>
      <c r="F26">
        <v>1</v>
      </c>
      <c r="G26">
        <v>1</v>
      </c>
      <c r="H26">
        <v>12</v>
      </c>
      <c r="I26">
        <v>50</v>
      </c>
      <c r="J26">
        <v>1</v>
      </c>
    </row>
    <row r="27" spans="2:10" x14ac:dyDescent="0.2">
      <c r="B27">
        <v>3.7</v>
      </c>
      <c r="C27">
        <v>541</v>
      </c>
      <c r="D27">
        <v>5</v>
      </c>
      <c r="E27">
        <v>4</v>
      </c>
      <c r="F27">
        <v>10</v>
      </c>
      <c r="G27">
        <v>1</v>
      </c>
      <c r="H27">
        <v>8</v>
      </c>
      <c r="I27">
        <v>42</v>
      </c>
      <c r="J27">
        <v>14</v>
      </c>
    </row>
    <row r="28" spans="2:10" x14ac:dyDescent="0.2">
      <c r="B28">
        <v>3</v>
      </c>
      <c r="C28">
        <v>480</v>
      </c>
      <c r="D28">
        <v>3</v>
      </c>
      <c r="E28">
        <v>2</v>
      </c>
      <c r="F28">
        <v>4</v>
      </c>
      <c r="G28">
        <v>1</v>
      </c>
      <c r="H28">
        <v>6</v>
      </c>
      <c r="I28">
        <v>19</v>
      </c>
      <c r="J28">
        <v>6</v>
      </c>
    </row>
    <row r="29" spans="2:10" x14ac:dyDescent="0.2">
      <c r="B29">
        <v>0</v>
      </c>
      <c r="C29">
        <v>88</v>
      </c>
      <c r="D29">
        <v>2</v>
      </c>
      <c r="E29">
        <v>0</v>
      </c>
      <c r="F29">
        <v>2</v>
      </c>
      <c r="G29">
        <v>0</v>
      </c>
      <c r="H29">
        <v>0</v>
      </c>
      <c r="I29">
        <v>0</v>
      </c>
      <c r="J29">
        <v>1</v>
      </c>
    </row>
    <row r="30" spans="2:10" x14ac:dyDescent="0.2">
      <c r="B30">
        <v>2.7</v>
      </c>
      <c r="C30">
        <v>341</v>
      </c>
      <c r="D30">
        <v>5</v>
      </c>
      <c r="E30">
        <v>3</v>
      </c>
      <c r="F30">
        <v>2</v>
      </c>
      <c r="G30">
        <v>1</v>
      </c>
      <c r="H30">
        <v>2</v>
      </c>
      <c r="I30">
        <v>10</v>
      </c>
      <c r="J30">
        <v>2</v>
      </c>
    </row>
    <row r="31" spans="2:10" x14ac:dyDescent="0.2">
      <c r="B31">
        <v>5.3</v>
      </c>
      <c r="C31">
        <v>223</v>
      </c>
      <c r="D31">
        <v>5</v>
      </c>
      <c r="E31">
        <v>4</v>
      </c>
      <c r="F31">
        <v>8</v>
      </c>
      <c r="G31">
        <v>1</v>
      </c>
      <c r="H31">
        <v>22</v>
      </c>
      <c r="I31">
        <v>52</v>
      </c>
      <c r="J31">
        <v>0</v>
      </c>
    </row>
    <row r="32" spans="2:10" x14ac:dyDescent="0.2">
      <c r="B32">
        <v>3</v>
      </c>
      <c r="C32">
        <v>82</v>
      </c>
      <c r="D32">
        <v>3</v>
      </c>
      <c r="E32">
        <v>0</v>
      </c>
      <c r="F32">
        <v>3</v>
      </c>
      <c r="G32">
        <v>1</v>
      </c>
      <c r="H32">
        <v>0</v>
      </c>
      <c r="I32">
        <v>10</v>
      </c>
      <c r="J32">
        <v>0</v>
      </c>
    </row>
    <row r="33" spans="2:10" x14ac:dyDescent="0.2">
      <c r="B33">
        <v>8.3000000000000007</v>
      </c>
      <c r="C33">
        <v>587</v>
      </c>
      <c r="D33">
        <v>5</v>
      </c>
      <c r="E33">
        <v>4</v>
      </c>
      <c r="F33">
        <v>23</v>
      </c>
      <c r="G33">
        <v>1</v>
      </c>
      <c r="H33">
        <v>30</v>
      </c>
      <c r="I33">
        <v>85</v>
      </c>
      <c r="J33">
        <v>3</v>
      </c>
    </row>
    <row r="34" spans="2:10" x14ac:dyDescent="0.2">
      <c r="B34">
        <v>11.3</v>
      </c>
      <c r="C34">
        <v>633</v>
      </c>
      <c r="D34">
        <v>5</v>
      </c>
      <c r="E34">
        <v>4</v>
      </c>
      <c r="F34">
        <v>18</v>
      </c>
      <c r="G34">
        <v>1</v>
      </c>
      <c r="H34">
        <v>26</v>
      </c>
      <c r="I34">
        <v>60</v>
      </c>
      <c r="J34">
        <v>3</v>
      </c>
    </row>
    <row r="35" spans="2:10" x14ac:dyDescent="0.2">
      <c r="B35">
        <v>10.3</v>
      </c>
      <c r="C35">
        <v>582</v>
      </c>
      <c r="D35">
        <v>5</v>
      </c>
      <c r="E35">
        <v>4</v>
      </c>
      <c r="F35">
        <v>7</v>
      </c>
      <c r="G35">
        <v>1</v>
      </c>
      <c r="H35">
        <v>37</v>
      </c>
      <c r="I35">
        <v>99</v>
      </c>
      <c r="J35">
        <v>8</v>
      </c>
    </row>
    <row r="36" spans="2:10" x14ac:dyDescent="0.2">
      <c r="B36">
        <v>4</v>
      </c>
      <c r="C36">
        <v>526</v>
      </c>
      <c r="D36">
        <v>5</v>
      </c>
      <c r="E36">
        <v>4</v>
      </c>
      <c r="F36">
        <v>9</v>
      </c>
      <c r="G36">
        <v>1</v>
      </c>
      <c r="H36">
        <v>14</v>
      </c>
      <c r="I36">
        <v>33</v>
      </c>
      <c r="J36">
        <v>4</v>
      </c>
    </row>
    <row r="37" spans="2:10" x14ac:dyDescent="0.2">
      <c r="B37">
        <v>6.7</v>
      </c>
      <c r="C37">
        <v>478</v>
      </c>
      <c r="D37">
        <v>5</v>
      </c>
      <c r="E37">
        <v>3</v>
      </c>
      <c r="F37">
        <v>3</v>
      </c>
      <c r="G37">
        <v>1</v>
      </c>
      <c r="H37">
        <v>27</v>
      </c>
      <c r="I37">
        <v>63</v>
      </c>
      <c r="J37">
        <v>4</v>
      </c>
    </row>
    <row r="38" spans="2:10" x14ac:dyDescent="0.2">
      <c r="B38">
        <v>4</v>
      </c>
      <c r="C38">
        <v>426</v>
      </c>
      <c r="D38">
        <v>5</v>
      </c>
      <c r="E38">
        <v>3</v>
      </c>
      <c r="F38">
        <v>3</v>
      </c>
      <c r="G38">
        <v>1</v>
      </c>
      <c r="H38">
        <v>8</v>
      </c>
      <c r="I38">
        <v>23</v>
      </c>
      <c r="J38">
        <v>0</v>
      </c>
    </row>
    <row r="39" spans="2:10" x14ac:dyDescent="0.2">
      <c r="B39">
        <v>4</v>
      </c>
      <c r="C39">
        <v>372</v>
      </c>
      <c r="D39">
        <v>5</v>
      </c>
      <c r="E39">
        <v>2</v>
      </c>
      <c r="F39">
        <v>9</v>
      </c>
      <c r="G39">
        <v>1</v>
      </c>
      <c r="H39">
        <v>1</v>
      </c>
      <c r="I39">
        <v>15</v>
      </c>
      <c r="J39">
        <v>0</v>
      </c>
    </row>
    <row r="40" spans="2:10" x14ac:dyDescent="0.2">
      <c r="B40">
        <v>3.7</v>
      </c>
      <c r="C40">
        <v>483</v>
      </c>
      <c r="D40">
        <v>5</v>
      </c>
      <c r="E40">
        <v>4</v>
      </c>
      <c r="F40">
        <v>8</v>
      </c>
      <c r="G40">
        <v>1</v>
      </c>
      <c r="H40">
        <v>4</v>
      </c>
      <c r="I40">
        <v>30</v>
      </c>
      <c r="J40">
        <v>0</v>
      </c>
    </row>
    <row r="41" spans="2:10" x14ac:dyDescent="0.2">
      <c r="B41">
        <v>4.7</v>
      </c>
      <c r="C41">
        <v>426</v>
      </c>
      <c r="D41">
        <v>5</v>
      </c>
      <c r="E41">
        <v>3</v>
      </c>
      <c r="F41">
        <v>5</v>
      </c>
      <c r="G41">
        <v>1</v>
      </c>
      <c r="H41">
        <v>11</v>
      </c>
      <c r="I41">
        <v>48</v>
      </c>
      <c r="J41">
        <v>3</v>
      </c>
    </row>
    <row r="42" spans="2:10" x14ac:dyDescent="0.2">
      <c r="B42">
        <v>6.3</v>
      </c>
      <c r="C42">
        <v>592</v>
      </c>
      <c r="D42">
        <v>5</v>
      </c>
      <c r="E42">
        <v>4</v>
      </c>
      <c r="F42">
        <v>10</v>
      </c>
      <c r="G42">
        <v>1</v>
      </c>
      <c r="H42">
        <v>33</v>
      </c>
      <c r="I42">
        <v>80</v>
      </c>
      <c r="J42">
        <v>0</v>
      </c>
    </row>
    <row r="43" spans="2:10" x14ac:dyDescent="0.2">
      <c r="B43">
        <v>9</v>
      </c>
      <c r="C43">
        <v>277</v>
      </c>
      <c r="D43">
        <v>5</v>
      </c>
      <c r="E43">
        <v>4</v>
      </c>
      <c r="F43">
        <v>3</v>
      </c>
      <c r="G43">
        <v>1</v>
      </c>
      <c r="H43">
        <v>23</v>
      </c>
      <c r="I43">
        <v>72</v>
      </c>
      <c r="J43">
        <v>0</v>
      </c>
    </row>
    <row r="44" spans="2:10" x14ac:dyDescent="0.2">
      <c r="B44">
        <v>5.3</v>
      </c>
      <c r="C44">
        <v>441</v>
      </c>
      <c r="D44">
        <v>5</v>
      </c>
      <c r="E44">
        <v>3</v>
      </c>
      <c r="F44">
        <v>21</v>
      </c>
      <c r="G44">
        <v>1</v>
      </c>
      <c r="H44">
        <v>17</v>
      </c>
      <c r="I44">
        <v>40</v>
      </c>
      <c r="J44">
        <v>3</v>
      </c>
    </row>
    <row r="45" spans="2:10" x14ac:dyDescent="0.2">
      <c r="B45">
        <v>6</v>
      </c>
      <c r="C45">
        <v>421</v>
      </c>
      <c r="D45">
        <v>5</v>
      </c>
      <c r="E45">
        <v>4</v>
      </c>
      <c r="F45">
        <v>2</v>
      </c>
      <c r="G45">
        <v>1</v>
      </c>
      <c r="H45">
        <v>7</v>
      </c>
      <c r="I45">
        <v>20</v>
      </c>
      <c r="J45">
        <v>2</v>
      </c>
    </row>
    <row r="46" spans="2:10" x14ac:dyDescent="0.2">
      <c r="B46">
        <v>8.3000000000000007</v>
      </c>
      <c r="C46">
        <v>609</v>
      </c>
      <c r="D46">
        <v>5</v>
      </c>
      <c r="E46">
        <v>4</v>
      </c>
      <c r="F46">
        <v>15</v>
      </c>
      <c r="G46">
        <v>1</v>
      </c>
      <c r="H46">
        <v>35</v>
      </c>
      <c r="I46">
        <v>85</v>
      </c>
      <c r="J46">
        <v>6</v>
      </c>
    </row>
    <row r="47" spans="2:10" x14ac:dyDescent="0.2">
      <c r="B47">
        <v>9</v>
      </c>
      <c r="C47">
        <v>656</v>
      </c>
      <c r="D47">
        <v>5</v>
      </c>
      <c r="E47">
        <v>4</v>
      </c>
      <c r="F47">
        <v>24</v>
      </c>
      <c r="G47">
        <v>1</v>
      </c>
      <c r="H47">
        <v>35</v>
      </c>
      <c r="I47">
        <v>95</v>
      </c>
      <c r="J47">
        <v>6</v>
      </c>
    </row>
    <row r="48" spans="2:10" x14ac:dyDescent="0.2">
      <c r="B48">
        <v>5</v>
      </c>
      <c r="C48">
        <v>638</v>
      </c>
      <c r="D48">
        <v>5</v>
      </c>
      <c r="E48">
        <v>4</v>
      </c>
      <c r="F48">
        <v>23</v>
      </c>
      <c r="G48">
        <v>1</v>
      </c>
      <c r="H48">
        <v>17</v>
      </c>
      <c r="I48">
        <v>40</v>
      </c>
      <c r="J48">
        <v>19</v>
      </c>
    </row>
    <row r="49" spans="2:10" x14ac:dyDescent="0.2">
      <c r="B49">
        <v>4</v>
      </c>
      <c r="C49">
        <v>590</v>
      </c>
      <c r="D49">
        <v>5</v>
      </c>
      <c r="E49">
        <v>4</v>
      </c>
      <c r="F49">
        <v>13</v>
      </c>
      <c r="G49">
        <v>1</v>
      </c>
      <c r="H49">
        <v>15</v>
      </c>
      <c r="I49">
        <v>35</v>
      </c>
      <c r="J49">
        <v>3</v>
      </c>
    </row>
    <row r="50" spans="2:10" x14ac:dyDescent="0.2">
      <c r="B50">
        <v>5.7</v>
      </c>
      <c r="C50">
        <v>339</v>
      </c>
      <c r="D50">
        <v>5</v>
      </c>
      <c r="E50">
        <v>4</v>
      </c>
      <c r="F50">
        <v>6</v>
      </c>
      <c r="G50">
        <v>1</v>
      </c>
      <c r="H50">
        <v>23</v>
      </c>
      <c r="I50">
        <v>54</v>
      </c>
      <c r="J50">
        <v>3</v>
      </c>
    </row>
    <row r="51" spans="2:10" x14ac:dyDescent="0.2">
      <c r="B51">
        <v>10</v>
      </c>
      <c r="C51">
        <v>616</v>
      </c>
      <c r="D51">
        <v>5</v>
      </c>
      <c r="E51">
        <v>4</v>
      </c>
      <c r="F51">
        <v>17</v>
      </c>
      <c r="G51">
        <v>1</v>
      </c>
      <c r="H51">
        <v>36</v>
      </c>
      <c r="I51">
        <v>95</v>
      </c>
      <c r="J51">
        <v>0</v>
      </c>
    </row>
    <row r="52" spans="2:10" x14ac:dyDescent="0.2">
      <c r="B52">
        <v>0</v>
      </c>
      <c r="C52">
        <v>453</v>
      </c>
      <c r="D52">
        <v>5</v>
      </c>
      <c r="E52">
        <v>4</v>
      </c>
      <c r="F52">
        <v>3</v>
      </c>
      <c r="G52">
        <v>1</v>
      </c>
      <c r="H52">
        <v>12</v>
      </c>
      <c r="I52">
        <v>50</v>
      </c>
      <c r="J52">
        <v>6</v>
      </c>
    </row>
    <row r="53" spans="2:10" x14ac:dyDescent="0.2">
      <c r="B53">
        <v>8.3000000000000007</v>
      </c>
      <c r="C53">
        <v>607</v>
      </c>
      <c r="D53">
        <v>5</v>
      </c>
      <c r="E53">
        <v>4</v>
      </c>
      <c r="F53">
        <v>14</v>
      </c>
      <c r="G53">
        <v>1</v>
      </c>
      <c r="H53">
        <v>23</v>
      </c>
      <c r="I53">
        <v>72</v>
      </c>
      <c r="J53">
        <v>7</v>
      </c>
    </row>
    <row r="54" spans="2:10" x14ac:dyDescent="0.2">
      <c r="B54">
        <v>3</v>
      </c>
      <c r="C54">
        <v>187</v>
      </c>
      <c r="D54">
        <v>5</v>
      </c>
      <c r="E54">
        <v>2</v>
      </c>
      <c r="F54">
        <v>0</v>
      </c>
      <c r="G54">
        <v>1</v>
      </c>
      <c r="H54">
        <v>4</v>
      </c>
      <c r="I54">
        <v>30</v>
      </c>
      <c r="J54">
        <v>0</v>
      </c>
    </row>
    <row r="55" spans="2:10" x14ac:dyDescent="0.2">
      <c r="B55">
        <v>0</v>
      </c>
      <c r="C55">
        <v>99</v>
      </c>
      <c r="D55">
        <v>5</v>
      </c>
      <c r="E55">
        <v>0</v>
      </c>
      <c r="F55">
        <v>1</v>
      </c>
      <c r="G55">
        <v>0</v>
      </c>
      <c r="H55">
        <v>0</v>
      </c>
      <c r="I55">
        <v>10</v>
      </c>
      <c r="J55">
        <v>0</v>
      </c>
    </row>
    <row r="56" spans="2:10" x14ac:dyDescent="0.2">
      <c r="B56">
        <v>6.3</v>
      </c>
      <c r="C56">
        <v>443</v>
      </c>
      <c r="D56">
        <v>5</v>
      </c>
      <c r="E56">
        <v>4</v>
      </c>
      <c r="F56">
        <v>12</v>
      </c>
      <c r="G56">
        <v>1</v>
      </c>
      <c r="H56">
        <v>16</v>
      </c>
      <c r="I56">
        <v>58</v>
      </c>
      <c r="J56">
        <v>19</v>
      </c>
    </row>
    <row r="57" spans="2:10" x14ac:dyDescent="0.2">
      <c r="B57">
        <v>6</v>
      </c>
      <c r="C57">
        <v>575</v>
      </c>
      <c r="D57">
        <v>5</v>
      </c>
      <c r="E57">
        <v>4</v>
      </c>
      <c r="F57">
        <v>17</v>
      </c>
      <c r="G57">
        <v>1</v>
      </c>
      <c r="H57">
        <v>28</v>
      </c>
      <c r="I57">
        <v>65</v>
      </c>
      <c r="J57">
        <v>16</v>
      </c>
    </row>
    <row r="58" spans="2:10" x14ac:dyDescent="0.2">
      <c r="B58">
        <v>2.7</v>
      </c>
      <c r="C58">
        <v>418</v>
      </c>
      <c r="D58">
        <v>5</v>
      </c>
      <c r="E58">
        <v>3</v>
      </c>
      <c r="F58">
        <v>3</v>
      </c>
      <c r="G58">
        <v>1</v>
      </c>
      <c r="H58">
        <v>9</v>
      </c>
      <c r="I58">
        <v>44</v>
      </c>
      <c r="J58">
        <v>1</v>
      </c>
    </row>
    <row r="59" spans="2:10" x14ac:dyDescent="0.2">
      <c r="B59">
        <v>3.7</v>
      </c>
      <c r="C59">
        <v>542</v>
      </c>
      <c r="D59">
        <v>5</v>
      </c>
      <c r="E59">
        <v>4</v>
      </c>
      <c r="F59">
        <v>7</v>
      </c>
      <c r="G59">
        <v>1</v>
      </c>
      <c r="H59">
        <v>24</v>
      </c>
      <c r="I59">
        <v>55</v>
      </c>
      <c r="J59">
        <v>4</v>
      </c>
    </row>
    <row r="60" spans="2:10" x14ac:dyDescent="0.2">
      <c r="B60">
        <v>4.3</v>
      </c>
      <c r="C60">
        <v>385</v>
      </c>
      <c r="D60">
        <v>5</v>
      </c>
      <c r="E60">
        <v>2</v>
      </c>
      <c r="F60">
        <v>2</v>
      </c>
      <c r="G60">
        <v>1</v>
      </c>
      <c r="H60">
        <v>11</v>
      </c>
      <c r="I60">
        <v>48</v>
      </c>
      <c r="J60">
        <v>5</v>
      </c>
    </row>
    <row r="61" spans="2:10" x14ac:dyDescent="0.2">
      <c r="B61">
        <v>2</v>
      </c>
      <c r="C61">
        <v>263</v>
      </c>
      <c r="D61">
        <v>5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2:10" x14ac:dyDescent="0.2">
      <c r="B62">
        <v>3.7</v>
      </c>
      <c r="C62">
        <v>531</v>
      </c>
      <c r="D62">
        <v>5</v>
      </c>
      <c r="E62">
        <v>3</v>
      </c>
      <c r="F62">
        <v>8</v>
      </c>
      <c r="G62">
        <v>1</v>
      </c>
      <c r="H62">
        <v>4</v>
      </c>
      <c r="I62">
        <v>15</v>
      </c>
      <c r="J62">
        <v>5</v>
      </c>
    </row>
    <row r="63" spans="2:10" x14ac:dyDescent="0.2">
      <c r="B63">
        <v>5</v>
      </c>
      <c r="C63">
        <v>538</v>
      </c>
      <c r="D63">
        <v>5</v>
      </c>
      <c r="E63">
        <v>4</v>
      </c>
      <c r="F63">
        <v>13</v>
      </c>
      <c r="G63">
        <v>1</v>
      </c>
      <c r="H63">
        <v>33</v>
      </c>
      <c r="I63">
        <v>80</v>
      </c>
      <c r="J63">
        <v>7</v>
      </c>
    </row>
    <row r="64" spans="2:10" x14ac:dyDescent="0.2">
      <c r="B64">
        <v>5.3</v>
      </c>
      <c r="C64">
        <v>308</v>
      </c>
      <c r="D64">
        <v>5</v>
      </c>
      <c r="E64">
        <v>3</v>
      </c>
      <c r="F64">
        <v>3</v>
      </c>
      <c r="G64">
        <v>1</v>
      </c>
      <c r="H64">
        <v>17</v>
      </c>
      <c r="I64">
        <v>40</v>
      </c>
      <c r="J64">
        <v>3</v>
      </c>
    </row>
    <row r="65" spans="1:10" x14ac:dyDescent="0.2">
      <c r="B65">
        <v>3.7</v>
      </c>
      <c r="C65">
        <v>550</v>
      </c>
      <c r="D65">
        <v>5</v>
      </c>
      <c r="E65">
        <v>3</v>
      </c>
      <c r="F65">
        <v>4</v>
      </c>
      <c r="G65">
        <v>1</v>
      </c>
      <c r="H65">
        <v>2</v>
      </c>
      <c r="I65">
        <v>10</v>
      </c>
      <c r="J65">
        <v>1</v>
      </c>
    </row>
    <row r="66" spans="1:10" x14ac:dyDescent="0.2">
      <c r="B66">
        <v>5</v>
      </c>
      <c r="C66">
        <v>482</v>
      </c>
      <c r="D66">
        <v>5</v>
      </c>
      <c r="E66">
        <v>4</v>
      </c>
      <c r="F66">
        <v>8</v>
      </c>
      <c r="G66">
        <v>1</v>
      </c>
      <c r="H66">
        <v>14</v>
      </c>
      <c r="I66">
        <v>33</v>
      </c>
      <c r="J66">
        <v>2</v>
      </c>
    </row>
    <row r="67" spans="1:10" x14ac:dyDescent="0.2">
      <c r="B67">
        <v>6.3</v>
      </c>
      <c r="C67">
        <v>680</v>
      </c>
      <c r="D67">
        <v>5</v>
      </c>
      <c r="E67">
        <v>4</v>
      </c>
      <c r="F67">
        <v>13</v>
      </c>
      <c r="G67">
        <v>1</v>
      </c>
      <c r="H67">
        <v>11</v>
      </c>
      <c r="I67">
        <v>48</v>
      </c>
      <c r="J67">
        <v>19</v>
      </c>
    </row>
    <row r="68" spans="1:10" x14ac:dyDescent="0.2">
      <c r="B68">
        <v>10.7</v>
      </c>
      <c r="C68">
        <v>623</v>
      </c>
      <c r="D68">
        <v>5</v>
      </c>
      <c r="E68">
        <v>4</v>
      </c>
      <c r="F68">
        <v>22</v>
      </c>
      <c r="G68">
        <v>1</v>
      </c>
      <c r="H68">
        <v>37</v>
      </c>
      <c r="I68">
        <v>99</v>
      </c>
      <c r="J68">
        <v>3</v>
      </c>
    </row>
    <row r="69" spans="1:10" x14ac:dyDescent="0.2">
      <c r="B69">
        <v>10</v>
      </c>
      <c r="C69">
        <v>480</v>
      </c>
      <c r="D69">
        <v>5</v>
      </c>
      <c r="E69">
        <v>4</v>
      </c>
      <c r="F69">
        <v>13</v>
      </c>
      <c r="G69">
        <v>1</v>
      </c>
      <c r="H69">
        <v>28</v>
      </c>
      <c r="I69">
        <v>80</v>
      </c>
      <c r="J69">
        <v>0</v>
      </c>
    </row>
    <row r="70" spans="1:10" x14ac:dyDescent="0.2">
      <c r="B70">
        <v>3</v>
      </c>
      <c r="C70">
        <v>234</v>
      </c>
      <c r="D70">
        <v>5</v>
      </c>
      <c r="E70">
        <v>2</v>
      </c>
      <c r="F70">
        <v>5</v>
      </c>
      <c r="G70">
        <v>1</v>
      </c>
      <c r="H70">
        <v>7</v>
      </c>
      <c r="I70">
        <v>20</v>
      </c>
      <c r="J70">
        <v>0</v>
      </c>
    </row>
    <row r="71" spans="1:10" x14ac:dyDescent="0.2">
      <c r="A71" s="15" t="s">
        <v>246</v>
      </c>
      <c r="B71" s="16">
        <f t="shared" ref="B71:I71" si="0">AVERAGE(B2:B70)</f>
        <v>5.0159420289855072</v>
      </c>
      <c r="C71" s="16">
        <f t="shared" si="0"/>
        <v>441.08695652173913</v>
      </c>
      <c r="D71" s="16">
        <f t="shared" si="0"/>
        <v>4.8405797101449277</v>
      </c>
      <c r="E71" s="16">
        <f t="shared" si="0"/>
        <v>3.0579710144927534</v>
      </c>
      <c r="F71" s="16">
        <f t="shared" si="0"/>
        <v>9.3188405797101446</v>
      </c>
      <c r="G71" s="16">
        <f t="shared" si="0"/>
        <v>0.97101449275362317</v>
      </c>
      <c r="H71" s="16">
        <f t="shared" si="0"/>
        <v>15.101449275362318</v>
      </c>
      <c r="I71" s="16">
        <f t="shared" si="0"/>
        <v>44.884057971014492</v>
      </c>
      <c r="J71" s="16">
        <f>AVERAGE(J1:J70)</f>
        <v>5.4057971014492754</v>
      </c>
    </row>
    <row r="72" spans="1:10" x14ac:dyDescent="0.2">
      <c r="A72" s="15" t="s">
        <v>247</v>
      </c>
      <c r="B72" s="16">
        <f t="shared" ref="B72:J72" si="1">MEDIAN(B2:B70)</f>
        <v>4.3</v>
      </c>
      <c r="C72" s="16">
        <f t="shared" si="1"/>
        <v>480</v>
      </c>
      <c r="D72" s="16">
        <f t="shared" si="1"/>
        <v>5</v>
      </c>
      <c r="E72" s="16">
        <f t="shared" si="1"/>
        <v>4</v>
      </c>
      <c r="F72" s="16">
        <f t="shared" si="1"/>
        <v>7</v>
      </c>
      <c r="G72" s="16">
        <f t="shared" si="1"/>
        <v>1</v>
      </c>
      <c r="H72" s="16">
        <f t="shared" si="1"/>
        <v>12</v>
      </c>
      <c r="I72" s="16">
        <f t="shared" si="1"/>
        <v>44</v>
      </c>
      <c r="J72" s="15">
        <f t="shared" si="1"/>
        <v>3</v>
      </c>
    </row>
    <row r="73" spans="1:10" x14ac:dyDescent="0.2">
      <c r="A73" s="15" t="s">
        <v>248</v>
      </c>
      <c r="B73" s="16">
        <f t="shared" ref="B73:J73" si="2">QUARTILE(B2:B70, 1)</f>
        <v>3.3</v>
      </c>
      <c r="C73" s="16">
        <f t="shared" si="2"/>
        <v>308</v>
      </c>
      <c r="D73" s="16">
        <f t="shared" si="2"/>
        <v>5</v>
      </c>
      <c r="E73" s="16">
        <f t="shared" si="2"/>
        <v>2</v>
      </c>
      <c r="F73" s="16">
        <f t="shared" si="2"/>
        <v>3</v>
      </c>
      <c r="G73" s="16">
        <f t="shared" si="2"/>
        <v>1</v>
      </c>
      <c r="H73" s="16">
        <f t="shared" si="2"/>
        <v>6</v>
      </c>
      <c r="I73" s="16">
        <f t="shared" si="2"/>
        <v>20</v>
      </c>
      <c r="J73" s="15">
        <f t="shared" si="2"/>
        <v>0</v>
      </c>
    </row>
    <row r="74" spans="1:10" x14ac:dyDescent="0.2">
      <c r="A74" s="15" t="s">
        <v>249</v>
      </c>
      <c r="B74" s="16">
        <f t="shared" ref="B74:J74" si="3">QUARTILE(B2:B70, 2)</f>
        <v>4.3</v>
      </c>
      <c r="C74" s="16">
        <f t="shared" si="3"/>
        <v>480</v>
      </c>
      <c r="D74" s="16">
        <f t="shared" si="3"/>
        <v>5</v>
      </c>
      <c r="E74" s="16">
        <f t="shared" si="3"/>
        <v>4</v>
      </c>
      <c r="F74" s="16">
        <f t="shared" si="3"/>
        <v>7</v>
      </c>
      <c r="G74" s="16">
        <f t="shared" si="3"/>
        <v>1</v>
      </c>
      <c r="H74" s="16">
        <f t="shared" si="3"/>
        <v>12</v>
      </c>
      <c r="I74" s="16">
        <f t="shared" si="3"/>
        <v>44</v>
      </c>
      <c r="J74" s="15">
        <f t="shared" si="3"/>
        <v>3</v>
      </c>
    </row>
    <row r="75" spans="1:10" x14ac:dyDescent="0.2">
      <c r="A75" s="15" t="s">
        <v>250</v>
      </c>
      <c r="B75" s="16">
        <f t="shared" ref="B75:J75" si="4">QUARTILE(B2:B70, 3)</f>
        <v>6.3</v>
      </c>
      <c r="C75" s="16">
        <f t="shared" si="4"/>
        <v>587</v>
      </c>
      <c r="D75" s="16">
        <f t="shared" si="4"/>
        <v>5</v>
      </c>
      <c r="E75" s="16">
        <f t="shared" si="4"/>
        <v>4</v>
      </c>
      <c r="F75" s="16">
        <f t="shared" si="4"/>
        <v>14</v>
      </c>
      <c r="G75" s="16">
        <f t="shared" si="4"/>
        <v>1</v>
      </c>
      <c r="H75" s="16">
        <f t="shared" si="4"/>
        <v>24</v>
      </c>
      <c r="I75" s="16">
        <f t="shared" si="4"/>
        <v>65</v>
      </c>
      <c r="J75" s="15">
        <f t="shared" si="4"/>
        <v>6</v>
      </c>
    </row>
    <row r="76" spans="1:10" x14ac:dyDescent="0.2">
      <c r="A76" s="15" t="s">
        <v>251</v>
      </c>
      <c r="B76" s="16">
        <f t="shared" ref="B76:J76" si="5">QUARTILE(B2:B70, 4)</f>
        <v>11.3</v>
      </c>
      <c r="C76" s="16">
        <f t="shared" si="5"/>
        <v>680</v>
      </c>
      <c r="D76" s="16">
        <f t="shared" si="5"/>
        <v>5</v>
      </c>
      <c r="E76" s="16">
        <f t="shared" si="5"/>
        <v>4</v>
      </c>
      <c r="F76" s="16">
        <f t="shared" si="5"/>
        <v>25</v>
      </c>
      <c r="G76" s="16">
        <f t="shared" si="5"/>
        <v>1</v>
      </c>
      <c r="H76" s="16">
        <f t="shared" si="5"/>
        <v>37</v>
      </c>
      <c r="I76" s="16">
        <f t="shared" si="5"/>
        <v>99</v>
      </c>
      <c r="J76" s="15">
        <f t="shared" si="5"/>
        <v>45</v>
      </c>
    </row>
    <row r="77" spans="1:10" x14ac:dyDescent="0.2">
      <c r="A77" s="15" t="s">
        <v>252</v>
      </c>
      <c r="B77" s="16">
        <f t="shared" ref="B77:J77" si="6">VAR(B2:B70)</f>
        <v>6.7101832907075885</v>
      </c>
      <c r="C77" s="16">
        <f t="shared" si="6"/>
        <v>28879.404092071607</v>
      </c>
      <c r="D77" s="16">
        <f t="shared" si="6"/>
        <v>0.37127024722932717</v>
      </c>
      <c r="E77" s="16">
        <f t="shared" si="6"/>
        <v>1.6436487638533677</v>
      </c>
      <c r="F77" s="16">
        <f t="shared" si="6"/>
        <v>51.485080988917311</v>
      </c>
      <c r="G77" s="16">
        <f t="shared" si="6"/>
        <v>2.855924978687132E-2</v>
      </c>
      <c r="H77" s="16">
        <f t="shared" si="6"/>
        <v>127.56308610400683</v>
      </c>
      <c r="I77" s="16">
        <f t="shared" si="6"/>
        <v>706.07459505541362</v>
      </c>
      <c r="J77" s="16">
        <f t="shared" si="6"/>
        <v>69.538789428814994</v>
      </c>
    </row>
    <row r="78" spans="1:10" x14ac:dyDescent="0.2">
      <c r="A78" s="15" t="s">
        <v>253</v>
      </c>
      <c r="B78" s="16">
        <f t="shared" ref="B78:J78" si="7">STDEV(B2:B70)</f>
        <v>2.5904021484525503</v>
      </c>
      <c r="C78" s="16">
        <f t="shared" si="7"/>
        <v>169.93941300378677</v>
      </c>
      <c r="D78" s="16">
        <f t="shared" si="7"/>
        <v>0.60931949519880546</v>
      </c>
      <c r="E78" s="16">
        <f t="shared" si="7"/>
        <v>1.2820486589257709</v>
      </c>
      <c r="F78" s="16">
        <f t="shared" si="7"/>
        <v>7.1753105151566308</v>
      </c>
      <c r="G78" s="16">
        <f t="shared" si="7"/>
        <v>0.16899482177531749</v>
      </c>
      <c r="H78" s="16">
        <f t="shared" si="7"/>
        <v>11.294382944809637</v>
      </c>
      <c r="I78" s="16">
        <f t="shared" si="7"/>
        <v>26.572064185068754</v>
      </c>
      <c r="J78" s="16">
        <f t="shared" si="7"/>
        <v>8.3389921110896239</v>
      </c>
    </row>
    <row r="79" spans="1:10" x14ac:dyDescent="0.2">
      <c r="A79" s="15" t="s">
        <v>254</v>
      </c>
      <c r="B79" s="16">
        <f t="shared" ref="B79:I79" si="8">B75-B73</f>
        <v>3</v>
      </c>
      <c r="C79" s="16">
        <f t="shared" si="8"/>
        <v>279</v>
      </c>
      <c r="D79" s="16">
        <f t="shared" si="8"/>
        <v>0</v>
      </c>
      <c r="E79" s="16">
        <f t="shared" si="8"/>
        <v>2</v>
      </c>
      <c r="F79" s="16">
        <f t="shared" si="8"/>
        <v>11</v>
      </c>
      <c r="G79" s="16">
        <f t="shared" si="8"/>
        <v>0</v>
      </c>
      <c r="H79" s="16">
        <f>H75-H73</f>
        <v>18</v>
      </c>
      <c r="I79" s="16">
        <f t="shared" si="8"/>
        <v>45</v>
      </c>
      <c r="J79" s="16">
        <f>J75-J73</f>
        <v>6</v>
      </c>
    </row>
    <row r="80" spans="1:10" x14ac:dyDescent="0.2">
      <c r="A80" s="15" t="s">
        <v>255</v>
      </c>
      <c r="B80" s="16">
        <f t="shared" ref="B80:J80" si="9">SKEW(B2:B70)</f>
        <v>0.4955003922841672</v>
      </c>
      <c r="C80" s="16">
        <f t="shared" si="9"/>
        <v>-0.49591172818344292</v>
      </c>
      <c r="D80" s="16">
        <f t="shared" si="9"/>
        <v>-3.926170570355358</v>
      </c>
      <c r="E80" s="16">
        <f t="shared" si="9"/>
        <v>-1.1891105490239593</v>
      </c>
      <c r="F80" s="16">
        <f t="shared" si="9"/>
        <v>0.67500170760531453</v>
      </c>
      <c r="G80" s="16">
        <f t="shared" si="9"/>
        <v>-5.7407040259563686</v>
      </c>
      <c r="H80" s="16">
        <f t="shared" si="9"/>
        <v>0.39855482371733109</v>
      </c>
      <c r="I80" s="16">
        <f t="shared" si="9"/>
        <v>0.24234410180265001</v>
      </c>
      <c r="J80" s="16">
        <f t="shared" si="9"/>
        <v>2.75176875680833</v>
      </c>
    </row>
    <row r="81" spans="1:10" x14ac:dyDescent="0.2">
      <c r="A81" s="15" t="s">
        <v>278</v>
      </c>
      <c r="B81" s="15">
        <v>139.80000000000001</v>
      </c>
      <c r="C81" s="15">
        <v>9615</v>
      </c>
      <c r="J8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F686-A262-144D-91C4-BAC3C6C539A1}">
  <dimension ref="A1:J73"/>
  <sheetViews>
    <sheetView topLeftCell="A29" workbookViewId="0">
      <selection activeCell="C77" sqref="C77"/>
    </sheetView>
  </sheetViews>
  <sheetFormatPr baseColWidth="10" defaultRowHeight="15" x14ac:dyDescent="0.2"/>
  <cols>
    <col min="1" max="1" width="14.33203125" bestFit="1" customWidth="1"/>
  </cols>
  <sheetData>
    <row r="1" spans="2:10" x14ac:dyDescent="0.2">
      <c r="B1" s="18" t="s">
        <v>8</v>
      </c>
      <c r="C1" s="18" t="s">
        <v>9</v>
      </c>
      <c r="D1" s="18" t="s">
        <v>11</v>
      </c>
      <c r="E1" s="18" t="s">
        <v>17</v>
      </c>
      <c r="F1" s="18" t="s">
        <v>22</v>
      </c>
      <c r="G1" s="18" t="s">
        <v>25</v>
      </c>
      <c r="H1" s="18" t="s">
        <v>27</v>
      </c>
      <c r="I1" s="18" t="s">
        <v>28</v>
      </c>
      <c r="J1" s="21" t="s">
        <v>24</v>
      </c>
    </row>
    <row r="2" spans="2:10" x14ac:dyDescent="0.2">
      <c r="B2">
        <v>4.7</v>
      </c>
      <c r="C2">
        <v>203</v>
      </c>
      <c r="D2">
        <v>5</v>
      </c>
      <c r="E2">
        <v>1</v>
      </c>
      <c r="F2">
        <v>2</v>
      </c>
      <c r="G2">
        <v>1</v>
      </c>
      <c r="H2">
        <v>3</v>
      </c>
      <c r="I2">
        <v>7</v>
      </c>
      <c r="J2">
        <v>0</v>
      </c>
    </row>
    <row r="3" spans="2:10" x14ac:dyDescent="0.2">
      <c r="B3">
        <v>9</v>
      </c>
      <c r="C3">
        <v>605</v>
      </c>
      <c r="D3">
        <v>5</v>
      </c>
      <c r="E3">
        <v>4</v>
      </c>
      <c r="F3">
        <v>15</v>
      </c>
      <c r="G3">
        <v>1</v>
      </c>
      <c r="H3">
        <v>36</v>
      </c>
      <c r="I3">
        <v>65</v>
      </c>
      <c r="J3">
        <v>15</v>
      </c>
    </row>
    <row r="4" spans="2:10" x14ac:dyDescent="0.2">
      <c r="B4">
        <v>7.7</v>
      </c>
      <c r="C4">
        <v>523</v>
      </c>
      <c r="D4">
        <v>5</v>
      </c>
      <c r="E4">
        <v>4</v>
      </c>
      <c r="F4">
        <v>8</v>
      </c>
      <c r="G4">
        <v>1</v>
      </c>
      <c r="H4">
        <v>16</v>
      </c>
      <c r="I4">
        <v>35</v>
      </c>
      <c r="J4">
        <v>3</v>
      </c>
    </row>
    <row r="5" spans="2:10" x14ac:dyDescent="0.2">
      <c r="B5">
        <v>6</v>
      </c>
      <c r="C5">
        <v>577</v>
      </c>
      <c r="D5">
        <v>5</v>
      </c>
      <c r="E5">
        <v>4</v>
      </c>
      <c r="F5">
        <v>18</v>
      </c>
      <c r="G5">
        <v>1</v>
      </c>
      <c r="H5">
        <v>24</v>
      </c>
      <c r="I5">
        <v>26</v>
      </c>
      <c r="J5">
        <v>0</v>
      </c>
    </row>
    <row r="6" spans="2:10" x14ac:dyDescent="0.2">
      <c r="B6">
        <v>2.7</v>
      </c>
      <c r="C6">
        <v>449</v>
      </c>
      <c r="D6">
        <v>4</v>
      </c>
      <c r="E6">
        <v>2</v>
      </c>
      <c r="F6">
        <v>5</v>
      </c>
      <c r="G6">
        <v>1</v>
      </c>
      <c r="H6">
        <v>11</v>
      </c>
      <c r="I6">
        <v>29</v>
      </c>
      <c r="J6">
        <v>5</v>
      </c>
    </row>
    <row r="7" spans="2:10" x14ac:dyDescent="0.2">
      <c r="B7">
        <v>2.7</v>
      </c>
      <c r="C7">
        <v>438</v>
      </c>
      <c r="D7">
        <v>5</v>
      </c>
      <c r="E7">
        <v>4</v>
      </c>
      <c r="F7">
        <v>16</v>
      </c>
      <c r="G7">
        <v>1</v>
      </c>
      <c r="H7">
        <v>12</v>
      </c>
      <c r="I7">
        <v>30</v>
      </c>
      <c r="J7">
        <v>19</v>
      </c>
    </row>
    <row r="8" spans="2:10" x14ac:dyDescent="0.2">
      <c r="B8">
        <v>13.3</v>
      </c>
      <c r="C8">
        <v>679</v>
      </c>
      <c r="D8">
        <v>5</v>
      </c>
      <c r="E8">
        <v>4</v>
      </c>
      <c r="F8">
        <v>25</v>
      </c>
      <c r="G8">
        <v>1</v>
      </c>
      <c r="H8">
        <v>33</v>
      </c>
      <c r="I8">
        <v>50</v>
      </c>
      <c r="J8">
        <v>0</v>
      </c>
    </row>
    <row r="9" spans="2:10" x14ac:dyDescent="0.2">
      <c r="B9">
        <v>4.7</v>
      </c>
      <c r="C9">
        <v>680</v>
      </c>
      <c r="D9">
        <v>5</v>
      </c>
      <c r="E9">
        <v>4</v>
      </c>
      <c r="F9">
        <v>25</v>
      </c>
      <c r="G9">
        <v>1</v>
      </c>
      <c r="H9">
        <v>23</v>
      </c>
      <c r="I9">
        <v>25</v>
      </c>
      <c r="J9">
        <v>45</v>
      </c>
    </row>
    <row r="10" spans="2:10" x14ac:dyDescent="0.2">
      <c r="B10">
        <v>10.7</v>
      </c>
      <c r="C10">
        <v>677</v>
      </c>
      <c r="D10">
        <v>5</v>
      </c>
      <c r="E10">
        <v>4</v>
      </c>
      <c r="F10">
        <v>25</v>
      </c>
      <c r="G10">
        <v>1</v>
      </c>
      <c r="H10">
        <v>37</v>
      </c>
      <c r="I10">
        <v>99</v>
      </c>
      <c r="J10">
        <v>40</v>
      </c>
    </row>
    <row r="11" spans="2:10" x14ac:dyDescent="0.2">
      <c r="B11">
        <v>4.7</v>
      </c>
      <c r="C11">
        <v>580</v>
      </c>
      <c r="D11">
        <v>5</v>
      </c>
      <c r="E11">
        <v>4</v>
      </c>
      <c r="F11">
        <v>17</v>
      </c>
      <c r="G11">
        <v>1</v>
      </c>
      <c r="H11">
        <v>10</v>
      </c>
      <c r="I11">
        <v>14</v>
      </c>
      <c r="J11">
        <v>12</v>
      </c>
    </row>
    <row r="12" spans="2:10" x14ac:dyDescent="0.2">
      <c r="B12">
        <v>5.7</v>
      </c>
      <c r="C12">
        <v>664</v>
      </c>
      <c r="D12">
        <v>5</v>
      </c>
      <c r="E12">
        <v>4</v>
      </c>
      <c r="F12">
        <v>22</v>
      </c>
      <c r="G12">
        <v>1</v>
      </c>
      <c r="H12">
        <v>33</v>
      </c>
      <c r="I12">
        <v>50</v>
      </c>
      <c r="J12">
        <v>25</v>
      </c>
    </row>
    <row r="13" spans="2:10" x14ac:dyDescent="0.2">
      <c r="B13">
        <v>5</v>
      </c>
      <c r="C13">
        <v>338</v>
      </c>
      <c r="D13">
        <v>5</v>
      </c>
      <c r="E13">
        <v>4</v>
      </c>
      <c r="F13">
        <v>5</v>
      </c>
      <c r="G13">
        <v>1</v>
      </c>
      <c r="H13">
        <v>14</v>
      </c>
      <c r="I13">
        <v>32</v>
      </c>
      <c r="J13">
        <v>9</v>
      </c>
    </row>
    <row r="14" spans="2:10" x14ac:dyDescent="0.2">
      <c r="B14">
        <v>5</v>
      </c>
      <c r="C14">
        <v>679</v>
      </c>
      <c r="D14">
        <v>5</v>
      </c>
      <c r="E14">
        <v>4</v>
      </c>
      <c r="F14">
        <v>25</v>
      </c>
      <c r="G14">
        <v>1</v>
      </c>
      <c r="H14">
        <v>29</v>
      </c>
      <c r="I14">
        <v>55</v>
      </c>
      <c r="J14">
        <v>45</v>
      </c>
    </row>
    <row r="15" spans="2:10" x14ac:dyDescent="0.2">
      <c r="B15">
        <v>4.3</v>
      </c>
      <c r="C15">
        <v>667</v>
      </c>
      <c r="D15">
        <v>5</v>
      </c>
      <c r="E15">
        <v>4</v>
      </c>
      <c r="F15">
        <v>21</v>
      </c>
      <c r="G15">
        <v>1</v>
      </c>
      <c r="H15">
        <v>9</v>
      </c>
      <c r="I15">
        <v>13</v>
      </c>
      <c r="J15">
        <v>6</v>
      </c>
    </row>
    <row r="16" spans="2:10" x14ac:dyDescent="0.2">
      <c r="B16">
        <v>4.7</v>
      </c>
      <c r="C16">
        <v>330</v>
      </c>
      <c r="D16">
        <v>5</v>
      </c>
      <c r="E16">
        <v>4</v>
      </c>
      <c r="F16">
        <v>7</v>
      </c>
      <c r="G16">
        <v>1</v>
      </c>
      <c r="H16">
        <v>9</v>
      </c>
      <c r="I16">
        <v>13</v>
      </c>
      <c r="J16">
        <v>4</v>
      </c>
    </row>
    <row r="17" spans="2:10" x14ac:dyDescent="0.2">
      <c r="B17">
        <v>4</v>
      </c>
      <c r="C17">
        <v>367</v>
      </c>
      <c r="D17">
        <v>5</v>
      </c>
      <c r="E17">
        <v>4</v>
      </c>
      <c r="F17">
        <v>5</v>
      </c>
      <c r="G17">
        <v>1</v>
      </c>
      <c r="H17">
        <v>6</v>
      </c>
      <c r="I17">
        <v>11</v>
      </c>
      <c r="J17">
        <v>7</v>
      </c>
    </row>
    <row r="18" spans="2:10" x14ac:dyDescent="0.2">
      <c r="B18">
        <v>5.7</v>
      </c>
      <c r="C18">
        <v>488</v>
      </c>
      <c r="D18">
        <v>5</v>
      </c>
      <c r="E18">
        <v>3</v>
      </c>
      <c r="F18">
        <v>6</v>
      </c>
      <c r="G18">
        <v>1</v>
      </c>
      <c r="H18">
        <v>9</v>
      </c>
      <c r="I18">
        <v>28</v>
      </c>
      <c r="J18">
        <v>1</v>
      </c>
    </row>
    <row r="19" spans="2:10" x14ac:dyDescent="0.2">
      <c r="B19">
        <v>7.7</v>
      </c>
      <c r="C19">
        <v>665</v>
      </c>
      <c r="D19">
        <v>5</v>
      </c>
      <c r="E19">
        <v>4</v>
      </c>
      <c r="F19">
        <v>25</v>
      </c>
      <c r="G19">
        <v>1</v>
      </c>
      <c r="H19">
        <v>32</v>
      </c>
      <c r="I19">
        <v>65</v>
      </c>
      <c r="J19">
        <v>34</v>
      </c>
    </row>
    <row r="20" spans="2:10" x14ac:dyDescent="0.2">
      <c r="B20">
        <v>6.7</v>
      </c>
      <c r="C20">
        <v>658</v>
      </c>
      <c r="D20">
        <v>5</v>
      </c>
      <c r="E20">
        <v>4</v>
      </c>
      <c r="F20">
        <v>8</v>
      </c>
      <c r="G20">
        <v>1</v>
      </c>
      <c r="H20">
        <v>31</v>
      </c>
      <c r="I20">
        <v>63</v>
      </c>
      <c r="J20">
        <v>0</v>
      </c>
    </row>
    <row r="21" spans="2:10" x14ac:dyDescent="0.2">
      <c r="B21">
        <v>7.7</v>
      </c>
      <c r="C21">
        <v>394</v>
      </c>
      <c r="D21">
        <v>5</v>
      </c>
      <c r="E21">
        <v>4</v>
      </c>
      <c r="F21">
        <v>6</v>
      </c>
      <c r="G21">
        <v>1</v>
      </c>
      <c r="H21">
        <v>20</v>
      </c>
      <c r="I21">
        <v>22</v>
      </c>
      <c r="J21">
        <v>3</v>
      </c>
    </row>
    <row r="22" spans="2:10" x14ac:dyDescent="0.2">
      <c r="B22">
        <v>10.3</v>
      </c>
      <c r="C22">
        <v>656</v>
      </c>
      <c r="D22">
        <v>5</v>
      </c>
      <c r="E22">
        <v>4</v>
      </c>
      <c r="F22">
        <v>18</v>
      </c>
      <c r="G22">
        <v>1</v>
      </c>
      <c r="H22">
        <v>26</v>
      </c>
      <c r="I22">
        <v>50</v>
      </c>
      <c r="J22">
        <v>14</v>
      </c>
    </row>
    <row r="23" spans="2:10" x14ac:dyDescent="0.2">
      <c r="B23">
        <v>4</v>
      </c>
      <c r="C23">
        <v>321</v>
      </c>
      <c r="D23">
        <v>5</v>
      </c>
      <c r="E23">
        <v>3</v>
      </c>
      <c r="F23">
        <v>5</v>
      </c>
      <c r="G23">
        <v>1</v>
      </c>
      <c r="H23">
        <v>2</v>
      </c>
      <c r="I23">
        <v>15</v>
      </c>
      <c r="J23">
        <v>0</v>
      </c>
    </row>
    <row r="24" spans="2:10" x14ac:dyDescent="0.2">
      <c r="B24">
        <v>6.7</v>
      </c>
      <c r="C24">
        <v>424</v>
      </c>
      <c r="D24">
        <v>5</v>
      </c>
      <c r="E24">
        <v>2</v>
      </c>
      <c r="F24">
        <v>7</v>
      </c>
      <c r="G24">
        <v>1</v>
      </c>
      <c r="H24">
        <v>6</v>
      </c>
      <c r="I24">
        <v>11</v>
      </c>
      <c r="J24">
        <v>7</v>
      </c>
    </row>
    <row r="25" spans="2:10" x14ac:dyDescent="0.2">
      <c r="B25">
        <v>11</v>
      </c>
      <c r="C25">
        <v>633</v>
      </c>
      <c r="D25">
        <v>5</v>
      </c>
      <c r="E25">
        <v>4</v>
      </c>
      <c r="F25">
        <v>22</v>
      </c>
      <c r="G25">
        <v>1</v>
      </c>
      <c r="H25">
        <v>33</v>
      </c>
      <c r="I25">
        <v>50</v>
      </c>
      <c r="J25">
        <v>7</v>
      </c>
    </row>
    <row r="26" spans="2:10" x14ac:dyDescent="0.2">
      <c r="B26">
        <v>0</v>
      </c>
      <c r="C26">
        <v>254</v>
      </c>
      <c r="D26">
        <v>2</v>
      </c>
      <c r="E26">
        <v>0</v>
      </c>
      <c r="F26">
        <v>5</v>
      </c>
      <c r="G26">
        <v>0</v>
      </c>
      <c r="H26">
        <v>0</v>
      </c>
      <c r="I26">
        <v>5</v>
      </c>
      <c r="J26">
        <v>2</v>
      </c>
    </row>
    <row r="27" spans="2:10" x14ac:dyDescent="0.2">
      <c r="B27">
        <v>0</v>
      </c>
      <c r="C27">
        <v>517</v>
      </c>
      <c r="D27">
        <v>3</v>
      </c>
      <c r="E27">
        <v>1</v>
      </c>
      <c r="F27">
        <v>8</v>
      </c>
      <c r="G27">
        <v>0</v>
      </c>
      <c r="H27">
        <v>0</v>
      </c>
      <c r="I27">
        <v>0</v>
      </c>
      <c r="J27">
        <v>6</v>
      </c>
    </row>
    <row r="28" spans="2:10" x14ac:dyDescent="0.2">
      <c r="B28">
        <v>2.7</v>
      </c>
      <c r="C28">
        <v>201</v>
      </c>
      <c r="D28">
        <v>2</v>
      </c>
      <c r="E28">
        <v>3</v>
      </c>
      <c r="F28">
        <v>3</v>
      </c>
      <c r="G28">
        <v>1</v>
      </c>
      <c r="H28">
        <v>12</v>
      </c>
      <c r="I28">
        <v>15</v>
      </c>
      <c r="J28">
        <v>3</v>
      </c>
    </row>
    <row r="29" spans="2:10" x14ac:dyDescent="0.2">
      <c r="B29">
        <v>7.3</v>
      </c>
      <c r="C29">
        <v>280</v>
      </c>
      <c r="D29">
        <v>5</v>
      </c>
      <c r="E29">
        <v>4</v>
      </c>
      <c r="F29">
        <v>11</v>
      </c>
      <c r="G29">
        <v>1</v>
      </c>
      <c r="H29">
        <v>29</v>
      </c>
      <c r="I29">
        <v>33</v>
      </c>
      <c r="J29">
        <v>2</v>
      </c>
    </row>
    <row r="30" spans="2:10" x14ac:dyDescent="0.2">
      <c r="B30">
        <v>9.6999999999999993</v>
      </c>
      <c r="C30">
        <v>615</v>
      </c>
      <c r="D30">
        <v>5</v>
      </c>
      <c r="E30">
        <v>4</v>
      </c>
      <c r="F30">
        <v>24</v>
      </c>
      <c r="G30">
        <v>1</v>
      </c>
      <c r="H30">
        <v>25</v>
      </c>
      <c r="I30">
        <v>49</v>
      </c>
      <c r="J30">
        <v>4</v>
      </c>
    </row>
    <row r="31" spans="2:10" x14ac:dyDescent="0.2">
      <c r="B31">
        <v>7.7</v>
      </c>
      <c r="C31">
        <v>669</v>
      </c>
      <c r="D31">
        <v>5</v>
      </c>
      <c r="E31">
        <v>4</v>
      </c>
      <c r="F31">
        <v>23</v>
      </c>
      <c r="G31">
        <v>1</v>
      </c>
      <c r="H31">
        <v>32</v>
      </c>
      <c r="I31">
        <v>40</v>
      </c>
      <c r="J31">
        <v>0</v>
      </c>
    </row>
    <row r="32" spans="2:10" x14ac:dyDescent="0.2">
      <c r="B32">
        <v>11.3</v>
      </c>
      <c r="C32">
        <v>644</v>
      </c>
      <c r="D32">
        <v>5</v>
      </c>
      <c r="E32">
        <v>4</v>
      </c>
      <c r="F32">
        <v>11</v>
      </c>
      <c r="G32">
        <v>1</v>
      </c>
      <c r="H32">
        <v>37</v>
      </c>
      <c r="I32">
        <v>99</v>
      </c>
      <c r="J32">
        <v>21</v>
      </c>
    </row>
    <row r="33" spans="2:10" x14ac:dyDescent="0.2">
      <c r="B33">
        <v>4.7</v>
      </c>
      <c r="C33">
        <v>602</v>
      </c>
      <c r="D33">
        <v>5</v>
      </c>
      <c r="E33">
        <v>4</v>
      </c>
      <c r="F33">
        <v>11</v>
      </c>
      <c r="G33">
        <v>1</v>
      </c>
      <c r="H33">
        <v>17</v>
      </c>
      <c r="I33">
        <v>19</v>
      </c>
      <c r="J33">
        <v>4</v>
      </c>
    </row>
    <row r="34" spans="2:10" x14ac:dyDescent="0.2">
      <c r="B34">
        <v>10</v>
      </c>
      <c r="C34">
        <v>599</v>
      </c>
      <c r="D34">
        <v>5</v>
      </c>
      <c r="E34">
        <v>4</v>
      </c>
      <c r="F34">
        <v>11</v>
      </c>
      <c r="G34">
        <v>1</v>
      </c>
      <c r="H34">
        <v>34</v>
      </c>
      <c r="I34">
        <v>53</v>
      </c>
      <c r="J34">
        <v>15</v>
      </c>
    </row>
    <row r="35" spans="2:10" x14ac:dyDescent="0.2">
      <c r="B35">
        <v>6.3</v>
      </c>
      <c r="C35">
        <v>589</v>
      </c>
      <c r="D35">
        <v>5</v>
      </c>
      <c r="E35">
        <v>3</v>
      </c>
      <c r="F35">
        <v>8</v>
      </c>
      <c r="G35">
        <v>1</v>
      </c>
      <c r="H35">
        <v>24</v>
      </c>
      <c r="I35">
        <v>26</v>
      </c>
      <c r="J35">
        <v>4</v>
      </c>
    </row>
    <row r="36" spans="2:10" x14ac:dyDescent="0.2">
      <c r="B36">
        <v>6</v>
      </c>
      <c r="C36">
        <v>575</v>
      </c>
      <c r="D36">
        <v>5</v>
      </c>
      <c r="E36">
        <v>4</v>
      </c>
      <c r="F36">
        <v>14</v>
      </c>
      <c r="G36">
        <v>1</v>
      </c>
      <c r="H36">
        <v>34</v>
      </c>
      <c r="I36">
        <v>75</v>
      </c>
      <c r="J36">
        <v>3</v>
      </c>
    </row>
    <row r="37" spans="2:10" x14ac:dyDescent="0.2">
      <c r="B37">
        <v>6.3</v>
      </c>
      <c r="C37">
        <v>596</v>
      </c>
      <c r="D37">
        <v>5</v>
      </c>
      <c r="E37">
        <v>4</v>
      </c>
      <c r="F37">
        <v>15</v>
      </c>
      <c r="G37">
        <v>1</v>
      </c>
      <c r="H37">
        <v>11</v>
      </c>
      <c r="I37">
        <v>29</v>
      </c>
      <c r="J37">
        <v>3</v>
      </c>
    </row>
    <row r="38" spans="2:10" x14ac:dyDescent="0.2">
      <c r="B38">
        <v>7</v>
      </c>
      <c r="C38">
        <v>563</v>
      </c>
      <c r="D38">
        <v>5</v>
      </c>
      <c r="E38">
        <v>4</v>
      </c>
      <c r="F38">
        <v>17</v>
      </c>
      <c r="G38">
        <v>1</v>
      </c>
      <c r="H38">
        <v>23</v>
      </c>
      <c r="I38">
        <v>45</v>
      </c>
      <c r="J38">
        <v>20</v>
      </c>
    </row>
    <row r="39" spans="2:10" x14ac:dyDescent="0.2">
      <c r="B39">
        <v>8</v>
      </c>
      <c r="C39">
        <v>643</v>
      </c>
      <c r="D39">
        <v>5</v>
      </c>
      <c r="E39">
        <v>4</v>
      </c>
      <c r="F39">
        <v>13</v>
      </c>
      <c r="G39">
        <v>1</v>
      </c>
      <c r="H39">
        <v>34</v>
      </c>
      <c r="I39">
        <v>53</v>
      </c>
      <c r="J39">
        <v>3</v>
      </c>
    </row>
    <row r="40" spans="2:10" x14ac:dyDescent="0.2">
      <c r="B40">
        <v>13.7</v>
      </c>
      <c r="C40">
        <v>498</v>
      </c>
      <c r="D40">
        <v>5</v>
      </c>
      <c r="E40">
        <v>4</v>
      </c>
      <c r="F40">
        <v>10</v>
      </c>
      <c r="G40">
        <v>1</v>
      </c>
      <c r="H40">
        <v>36</v>
      </c>
      <c r="I40">
        <v>85</v>
      </c>
      <c r="J40">
        <v>0</v>
      </c>
    </row>
    <row r="41" spans="2:10" x14ac:dyDescent="0.2">
      <c r="B41">
        <v>0</v>
      </c>
      <c r="C41">
        <v>537</v>
      </c>
      <c r="D41">
        <v>5</v>
      </c>
      <c r="E41">
        <v>4</v>
      </c>
      <c r="F41">
        <v>23</v>
      </c>
      <c r="G41">
        <v>1</v>
      </c>
      <c r="H41">
        <v>28</v>
      </c>
      <c r="I41">
        <v>30</v>
      </c>
      <c r="J41">
        <v>0</v>
      </c>
    </row>
    <row r="42" spans="2:10" x14ac:dyDescent="0.2">
      <c r="B42">
        <v>6.3</v>
      </c>
      <c r="C42">
        <v>492</v>
      </c>
      <c r="D42">
        <v>5</v>
      </c>
      <c r="E42">
        <v>4</v>
      </c>
      <c r="F42">
        <v>5</v>
      </c>
      <c r="G42">
        <v>1</v>
      </c>
      <c r="H42">
        <v>13</v>
      </c>
      <c r="I42">
        <v>16</v>
      </c>
      <c r="J42">
        <v>3</v>
      </c>
    </row>
    <row r="43" spans="2:10" x14ac:dyDescent="0.2">
      <c r="B43">
        <v>11.3</v>
      </c>
      <c r="C43">
        <v>650</v>
      </c>
      <c r="D43">
        <v>5</v>
      </c>
      <c r="E43">
        <v>4</v>
      </c>
      <c r="F43">
        <v>17</v>
      </c>
      <c r="G43">
        <v>1</v>
      </c>
      <c r="H43">
        <v>37</v>
      </c>
      <c r="I43">
        <v>99</v>
      </c>
      <c r="J43">
        <v>10</v>
      </c>
    </row>
    <row r="44" spans="2:10" x14ac:dyDescent="0.2">
      <c r="B44">
        <v>15.3</v>
      </c>
      <c r="C44">
        <v>672</v>
      </c>
      <c r="D44">
        <v>5</v>
      </c>
      <c r="E44">
        <v>4</v>
      </c>
      <c r="F44">
        <v>24</v>
      </c>
      <c r="G44">
        <v>1</v>
      </c>
      <c r="H44">
        <v>37</v>
      </c>
      <c r="I44">
        <v>99</v>
      </c>
      <c r="J44">
        <v>0</v>
      </c>
    </row>
    <row r="45" spans="2:10" x14ac:dyDescent="0.2">
      <c r="B45">
        <v>6</v>
      </c>
      <c r="C45">
        <v>670</v>
      </c>
      <c r="D45">
        <v>5</v>
      </c>
      <c r="E45">
        <v>4</v>
      </c>
      <c r="F45">
        <v>23</v>
      </c>
      <c r="G45">
        <v>1</v>
      </c>
      <c r="H45">
        <v>26</v>
      </c>
      <c r="I45">
        <v>28</v>
      </c>
      <c r="J45">
        <v>4</v>
      </c>
    </row>
    <row r="46" spans="2:10" x14ac:dyDescent="0.2">
      <c r="B46">
        <v>7</v>
      </c>
      <c r="C46">
        <v>635</v>
      </c>
      <c r="D46">
        <v>5</v>
      </c>
      <c r="E46">
        <v>4</v>
      </c>
      <c r="F46">
        <v>19</v>
      </c>
      <c r="G46">
        <v>1</v>
      </c>
      <c r="H46">
        <v>33</v>
      </c>
      <c r="I46">
        <v>50</v>
      </c>
      <c r="J46">
        <v>6</v>
      </c>
    </row>
    <row r="47" spans="2:10" x14ac:dyDescent="0.2">
      <c r="B47">
        <v>11.7</v>
      </c>
      <c r="C47">
        <v>452</v>
      </c>
      <c r="D47">
        <v>5</v>
      </c>
      <c r="E47">
        <v>4</v>
      </c>
      <c r="F47">
        <v>12</v>
      </c>
      <c r="G47">
        <v>1</v>
      </c>
      <c r="H47">
        <v>32</v>
      </c>
      <c r="I47">
        <v>40</v>
      </c>
      <c r="J47">
        <v>3</v>
      </c>
    </row>
    <row r="48" spans="2:10" x14ac:dyDescent="0.2">
      <c r="B48">
        <v>14.7</v>
      </c>
      <c r="C48">
        <v>646</v>
      </c>
      <c r="D48">
        <v>5</v>
      </c>
      <c r="E48">
        <v>4</v>
      </c>
      <c r="F48">
        <v>17</v>
      </c>
      <c r="G48">
        <v>1</v>
      </c>
      <c r="H48">
        <v>37</v>
      </c>
      <c r="I48">
        <v>99</v>
      </c>
      <c r="J48">
        <v>2</v>
      </c>
    </row>
    <row r="49" spans="1:10" x14ac:dyDescent="0.2">
      <c r="B49">
        <v>11</v>
      </c>
      <c r="C49">
        <v>543</v>
      </c>
      <c r="D49">
        <v>5</v>
      </c>
      <c r="E49">
        <v>4</v>
      </c>
      <c r="F49">
        <v>10</v>
      </c>
      <c r="G49">
        <v>1</v>
      </c>
      <c r="H49">
        <v>15</v>
      </c>
      <c r="I49">
        <v>34</v>
      </c>
      <c r="J49">
        <v>11</v>
      </c>
    </row>
    <row r="50" spans="1:10" x14ac:dyDescent="0.2">
      <c r="B50">
        <v>4</v>
      </c>
      <c r="C50">
        <v>531</v>
      </c>
      <c r="D50">
        <v>5</v>
      </c>
      <c r="E50">
        <v>3</v>
      </c>
      <c r="F50">
        <v>0</v>
      </c>
      <c r="G50">
        <v>1</v>
      </c>
      <c r="H50">
        <v>15</v>
      </c>
      <c r="I50">
        <v>34</v>
      </c>
      <c r="J50">
        <v>1</v>
      </c>
    </row>
    <row r="51" spans="1:10" x14ac:dyDescent="0.2">
      <c r="B51">
        <v>0</v>
      </c>
      <c r="C51">
        <v>172</v>
      </c>
      <c r="D51">
        <v>5</v>
      </c>
      <c r="E51">
        <v>1</v>
      </c>
      <c r="F51">
        <v>5</v>
      </c>
      <c r="G51">
        <v>1</v>
      </c>
      <c r="H51">
        <v>4</v>
      </c>
      <c r="I51">
        <v>20</v>
      </c>
      <c r="J51">
        <v>1</v>
      </c>
    </row>
    <row r="52" spans="1:10" x14ac:dyDescent="0.2">
      <c r="B52">
        <v>8</v>
      </c>
      <c r="C52">
        <v>549</v>
      </c>
      <c r="D52">
        <v>5</v>
      </c>
      <c r="E52">
        <v>4</v>
      </c>
      <c r="F52">
        <v>20</v>
      </c>
      <c r="G52">
        <v>1</v>
      </c>
      <c r="H52">
        <v>35</v>
      </c>
      <c r="I52">
        <v>78</v>
      </c>
      <c r="J52">
        <v>24</v>
      </c>
    </row>
    <row r="53" spans="1:10" x14ac:dyDescent="0.2">
      <c r="B53">
        <v>7.7</v>
      </c>
      <c r="C53">
        <v>611</v>
      </c>
      <c r="D53">
        <v>5</v>
      </c>
      <c r="E53">
        <v>4</v>
      </c>
      <c r="F53">
        <v>19</v>
      </c>
      <c r="G53">
        <v>1</v>
      </c>
      <c r="H53">
        <v>35</v>
      </c>
      <c r="I53">
        <v>60</v>
      </c>
      <c r="J53">
        <v>19</v>
      </c>
    </row>
    <row r="54" spans="1:10" x14ac:dyDescent="0.2">
      <c r="B54">
        <v>7.7</v>
      </c>
      <c r="C54">
        <v>574</v>
      </c>
      <c r="D54">
        <v>5</v>
      </c>
      <c r="E54">
        <v>4</v>
      </c>
      <c r="F54">
        <v>7</v>
      </c>
      <c r="G54">
        <v>1</v>
      </c>
      <c r="H54">
        <v>26</v>
      </c>
      <c r="I54">
        <v>50</v>
      </c>
      <c r="J54">
        <v>4</v>
      </c>
    </row>
    <row r="55" spans="1:10" x14ac:dyDescent="0.2">
      <c r="B55">
        <v>8</v>
      </c>
      <c r="C55">
        <v>584</v>
      </c>
      <c r="D55">
        <v>5</v>
      </c>
      <c r="E55">
        <v>4</v>
      </c>
      <c r="F55">
        <v>13</v>
      </c>
      <c r="G55">
        <v>1</v>
      </c>
      <c r="H55">
        <v>30</v>
      </c>
      <c r="I55">
        <v>35</v>
      </c>
      <c r="J55">
        <v>11</v>
      </c>
    </row>
    <row r="56" spans="1:10" x14ac:dyDescent="0.2">
      <c r="B56">
        <v>5</v>
      </c>
      <c r="C56">
        <v>510</v>
      </c>
      <c r="D56">
        <v>5</v>
      </c>
      <c r="E56">
        <v>4</v>
      </c>
      <c r="F56">
        <v>8</v>
      </c>
      <c r="G56">
        <v>1</v>
      </c>
      <c r="H56">
        <v>8</v>
      </c>
      <c r="I56">
        <v>27</v>
      </c>
      <c r="J56">
        <v>10</v>
      </c>
    </row>
    <row r="57" spans="1:10" x14ac:dyDescent="0.2">
      <c r="B57">
        <v>2.2999999999999998</v>
      </c>
      <c r="C57">
        <v>458</v>
      </c>
      <c r="D57">
        <v>5</v>
      </c>
      <c r="E57">
        <v>2</v>
      </c>
      <c r="F57">
        <v>4</v>
      </c>
      <c r="G57">
        <v>1</v>
      </c>
      <c r="H57">
        <v>2</v>
      </c>
      <c r="I57">
        <v>5</v>
      </c>
      <c r="J57">
        <v>0</v>
      </c>
    </row>
    <row r="58" spans="1:10" x14ac:dyDescent="0.2">
      <c r="B58">
        <v>6</v>
      </c>
      <c r="C58">
        <v>651</v>
      </c>
      <c r="D58">
        <v>5</v>
      </c>
      <c r="E58">
        <v>4</v>
      </c>
      <c r="F58">
        <v>20</v>
      </c>
      <c r="G58">
        <v>1</v>
      </c>
      <c r="H58">
        <v>17</v>
      </c>
      <c r="I58">
        <v>19</v>
      </c>
      <c r="J58">
        <v>19</v>
      </c>
    </row>
    <row r="59" spans="1:10" x14ac:dyDescent="0.2">
      <c r="B59">
        <v>6.7</v>
      </c>
      <c r="C59">
        <v>669</v>
      </c>
      <c r="D59">
        <v>5</v>
      </c>
      <c r="E59">
        <v>4</v>
      </c>
      <c r="F59">
        <v>21</v>
      </c>
      <c r="G59">
        <v>1</v>
      </c>
      <c r="H59">
        <v>35</v>
      </c>
      <c r="I59">
        <v>60</v>
      </c>
      <c r="J59">
        <v>6</v>
      </c>
    </row>
    <row r="60" spans="1:10" x14ac:dyDescent="0.2">
      <c r="B60">
        <v>8.6999999999999993</v>
      </c>
      <c r="C60">
        <v>667</v>
      </c>
      <c r="D60">
        <v>5</v>
      </c>
      <c r="E60">
        <v>4</v>
      </c>
      <c r="F60">
        <v>23</v>
      </c>
      <c r="G60">
        <v>1</v>
      </c>
      <c r="H60">
        <v>37</v>
      </c>
      <c r="I60">
        <v>99</v>
      </c>
      <c r="J60">
        <v>2</v>
      </c>
    </row>
    <row r="61" spans="1:10" x14ac:dyDescent="0.2">
      <c r="B61">
        <v>9</v>
      </c>
      <c r="C61">
        <v>548</v>
      </c>
      <c r="D61">
        <v>5</v>
      </c>
      <c r="E61">
        <v>4</v>
      </c>
      <c r="F61">
        <v>15</v>
      </c>
      <c r="G61">
        <v>1</v>
      </c>
      <c r="H61">
        <v>31</v>
      </c>
      <c r="I61">
        <v>63</v>
      </c>
      <c r="J61">
        <v>1</v>
      </c>
    </row>
    <row r="62" spans="1:10" x14ac:dyDescent="0.2">
      <c r="B62">
        <v>7.7</v>
      </c>
      <c r="C62">
        <v>387</v>
      </c>
      <c r="D62">
        <v>5</v>
      </c>
      <c r="E62">
        <v>4</v>
      </c>
      <c r="F62">
        <v>11</v>
      </c>
      <c r="G62">
        <v>1</v>
      </c>
      <c r="H62">
        <v>19</v>
      </c>
      <c r="I62">
        <v>20</v>
      </c>
      <c r="J62">
        <v>5</v>
      </c>
    </row>
    <row r="63" spans="1:10" x14ac:dyDescent="0.2">
      <c r="A63" s="15" t="s">
        <v>246</v>
      </c>
      <c r="B63" s="16">
        <f t="shared" ref="B63:J63" si="0">AVERAGE(B2:B62)</f>
        <v>6.8770491803278677</v>
      </c>
      <c r="C63" s="16">
        <f t="shared" si="0"/>
        <v>536.85245901639348</v>
      </c>
      <c r="D63" s="16">
        <f t="shared" si="0"/>
        <v>4.8524590163934427</v>
      </c>
      <c r="E63" s="16">
        <f t="shared" si="0"/>
        <v>3.6065573770491803</v>
      </c>
      <c r="F63" s="16">
        <f t="shared" si="0"/>
        <v>13.737704918032787</v>
      </c>
      <c r="G63" s="16">
        <f t="shared" si="0"/>
        <v>0.96721311475409832</v>
      </c>
      <c r="H63" s="16">
        <f t="shared" si="0"/>
        <v>22.360655737704917</v>
      </c>
      <c r="I63" s="16">
        <f t="shared" si="0"/>
        <v>41.786885245901637</v>
      </c>
      <c r="J63" s="16">
        <f t="shared" si="0"/>
        <v>8.7377049180327866</v>
      </c>
    </row>
    <row r="64" spans="1:10" x14ac:dyDescent="0.2">
      <c r="A64" s="15" t="s">
        <v>247</v>
      </c>
      <c r="B64" s="16">
        <f t="shared" ref="B64:J64" si="1">MEDIAN(B2:B62)</f>
        <v>6.7</v>
      </c>
      <c r="C64" s="16">
        <f t="shared" si="1"/>
        <v>577</v>
      </c>
      <c r="D64" s="16">
        <f t="shared" si="1"/>
        <v>5</v>
      </c>
      <c r="E64" s="16">
        <f t="shared" si="1"/>
        <v>4</v>
      </c>
      <c r="F64" s="16">
        <f t="shared" si="1"/>
        <v>13</v>
      </c>
      <c r="G64" s="16">
        <f t="shared" si="1"/>
        <v>1</v>
      </c>
      <c r="H64" s="16">
        <f t="shared" si="1"/>
        <v>25</v>
      </c>
      <c r="I64" s="16">
        <f t="shared" si="1"/>
        <v>34</v>
      </c>
      <c r="J64" s="16">
        <f t="shared" si="1"/>
        <v>4</v>
      </c>
    </row>
    <row r="65" spans="1:10" x14ac:dyDescent="0.2">
      <c r="A65" s="15" t="s">
        <v>248</v>
      </c>
      <c r="B65" s="16">
        <f t="shared" ref="B65:J65" si="2">QUARTILE(B2:B62, 1)</f>
        <v>4.7</v>
      </c>
      <c r="C65" s="16">
        <f t="shared" si="2"/>
        <v>458</v>
      </c>
      <c r="D65" s="16">
        <f t="shared" si="2"/>
        <v>5</v>
      </c>
      <c r="E65" s="16">
        <f t="shared" si="2"/>
        <v>4</v>
      </c>
      <c r="F65" s="16">
        <f t="shared" si="2"/>
        <v>7</v>
      </c>
      <c r="G65" s="16">
        <f t="shared" si="2"/>
        <v>1</v>
      </c>
      <c r="H65" s="16">
        <f t="shared" si="2"/>
        <v>12</v>
      </c>
      <c r="I65" s="16">
        <f t="shared" si="2"/>
        <v>20</v>
      </c>
      <c r="J65" s="16">
        <f t="shared" si="2"/>
        <v>2</v>
      </c>
    </row>
    <row r="66" spans="1:10" x14ac:dyDescent="0.2">
      <c r="A66" s="15" t="s">
        <v>249</v>
      </c>
      <c r="B66" s="16">
        <f t="shared" ref="B66:J66" si="3">QUARTILE(B2:B62, 2)</f>
        <v>6.7</v>
      </c>
      <c r="C66" s="16">
        <f t="shared" si="3"/>
        <v>577</v>
      </c>
      <c r="D66" s="16">
        <f t="shared" si="3"/>
        <v>5</v>
      </c>
      <c r="E66" s="16">
        <f t="shared" si="3"/>
        <v>4</v>
      </c>
      <c r="F66" s="16">
        <f t="shared" si="3"/>
        <v>13</v>
      </c>
      <c r="G66" s="16">
        <f t="shared" si="3"/>
        <v>1</v>
      </c>
      <c r="H66" s="16">
        <f t="shared" si="3"/>
        <v>25</v>
      </c>
      <c r="I66" s="16">
        <f t="shared" si="3"/>
        <v>34</v>
      </c>
      <c r="J66" s="16">
        <f t="shared" si="3"/>
        <v>4</v>
      </c>
    </row>
    <row r="67" spans="1:10" x14ac:dyDescent="0.2">
      <c r="A67" s="15" t="s">
        <v>250</v>
      </c>
      <c r="B67" s="16">
        <f t="shared" ref="B67:J67" si="4">QUARTILE(B2:B62, 3)</f>
        <v>8.6999999999999993</v>
      </c>
      <c r="C67" s="16">
        <f t="shared" si="4"/>
        <v>650</v>
      </c>
      <c r="D67" s="16">
        <f t="shared" si="4"/>
        <v>5</v>
      </c>
      <c r="E67" s="16">
        <f t="shared" si="4"/>
        <v>4</v>
      </c>
      <c r="F67" s="16">
        <f t="shared" si="4"/>
        <v>20</v>
      </c>
      <c r="G67" s="16">
        <f t="shared" si="4"/>
        <v>1</v>
      </c>
      <c r="H67" s="16">
        <f t="shared" si="4"/>
        <v>33</v>
      </c>
      <c r="I67" s="16">
        <f t="shared" si="4"/>
        <v>55</v>
      </c>
      <c r="J67" s="16">
        <f t="shared" si="4"/>
        <v>11</v>
      </c>
    </row>
    <row r="68" spans="1:10" x14ac:dyDescent="0.2">
      <c r="A68" s="15" t="s">
        <v>251</v>
      </c>
      <c r="B68" s="16">
        <f t="shared" ref="B68:J68" si="5">QUARTILE(B2:B62, 4)</f>
        <v>15.3</v>
      </c>
      <c r="C68" s="16">
        <f t="shared" si="5"/>
        <v>680</v>
      </c>
      <c r="D68" s="16">
        <f t="shared" si="5"/>
        <v>5</v>
      </c>
      <c r="E68" s="16">
        <f t="shared" si="5"/>
        <v>4</v>
      </c>
      <c r="F68" s="16">
        <f t="shared" si="5"/>
        <v>25</v>
      </c>
      <c r="G68" s="16">
        <f t="shared" si="5"/>
        <v>1</v>
      </c>
      <c r="H68" s="16">
        <f t="shared" si="5"/>
        <v>37</v>
      </c>
      <c r="I68" s="16">
        <f t="shared" si="5"/>
        <v>99</v>
      </c>
      <c r="J68" s="16">
        <f t="shared" si="5"/>
        <v>45</v>
      </c>
    </row>
    <row r="69" spans="1:10" x14ac:dyDescent="0.2">
      <c r="A69" s="15" t="s">
        <v>252</v>
      </c>
      <c r="B69" s="16">
        <f t="shared" ref="B69:J69" si="6">VAR(B2:B62)</f>
        <v>11.943464480874338</v>
      </c>
      <c r="C69" s="16">
        <f t="shared" si="6"/>
        <v>18685.794535519122</v>
      </c>
      <c r="D69" s="16">
        <f t="shared" si="6"/>
        <v>0.36120218579234992</v>
      </c>
      <c r="E69" s="16">
        <f t="shared" si="6"/>
        <v>0.8426229508196722</v>
      </c>
      <c r="F69" s="16">
        <f t="shared" si="6"/>
        <v>53.563387978142082</v>
      </c>
      <c r="G69" s="16">
        <f t="shared" si="6"/>
        <v>3.2240437158469956E-2</v>
      </c>
      <c r="H69" s="16">
        <f t="shared" si="6"/>
        <v>141.33442622950818</v>
      </c>
      <c r="I69" s="16">
        <f t="shared" si="6"/>
        <v>738.33715846994528</v>
      </c>
      <c r="J69" s="16">
        <f t="shared" si="6"/>
        <v>118.59672131147541</v>
      </c>
    </row>
    <row r="70" spans="1:10" x14ac:dyDescent="0.2">
      <c r="A70" s="15" t="s">
        <v>253</v>
      </c>
      <c r="B70" s="16">
        <f t="shared" ref="B70:J70" si="7">STDEV(B2:B62)</f>
        <v>3.4559317818606226</v>
      </c>
      <c r="C70" s="16">
        <f t="shared" si="7"/>
        <v>136.69599312166807</v>
      </c>
      <c r="D70" s="16">
        <f t="shared" si="7"/>
        <v>0.60100098651528844</v>
      </c>
      <c r="E70" s="16">
        <f t="shared" si="7"/>
        <v>0.91794496067012221</v>
      </c>
      <c r="F70" s="16">
        <f t="shared" si="7"/>
        <v>7.3187012494118164</v>
      </c>
      <c r="G70" s="16">
        <f t="shared" si="7"/>
        <v>0.17955622283415842</v>
      </c>
      <c r="H70" s="16">
        <f t="shared" si="7"/>
        <v>11.888415631593142</v>
      </c>
      <c r="I70" s="16">
        <f t="shared" si="7"/>
        <v>27.172360193217393</v>
      </c>
      <c r="J70" s="16">
        <f t="shared" si="7"/>
        <v>10.890212179359748</v>
      </c>
    </row>
    <row r="71" spans="1:10" x14ac:dyDescent="0.2">
      <c r="A71" s="15" t="s">
        <v>254</v>
      </c>
      <c r="B71" s="16">
        <f t="shared" ref="B71:I71" si="8">B67-B65</f>
        <v>3.9999999999999991</v>
      </c>
      <c r="C71" s="16">
        <f t="shared" si="8"/>
        <v>192</v>
      </c>
      <c r="D71" s="16">
        <f t="shared" si="8"/>
        <v>0</v>
      </c>
      <c r="E71" s="16">
        <f t="shared" si="8"/>
        <v>0</v>
      </c>
      <c r="F71" s="16">
        <f t="shared" si="8"/>
        <v>13</v>
      </c>
      <c r="G71" s="16">
        <f t="shared" si="8"/>
        <v>0</v>
      </c>
      <c r="H71" s="16">
        <f t="shared" si="8"/>
        <v>21</v>
      </c>
      <c r="I71" s="16">
        <f t="shared" si="8"/>
        <v>35</v>
      </c>
      <c r="J71" s="16">
        <f>J67-J65</f>
        <v>9</v>
      </c>
    </row>
    <row r="72" spans="1:10" x14ac:dyDescent="0.2">
      <c r="A72" s="15" t="s">
        <v>255</v>
      </c>
      <c r="B72" s="16">
        <f t="shared" ref="B72:J72" si="9">SKEW(B2:B62)</f>
        <v>0.20232994295202558</v>
      </c>
      <c r="C72" s="16">
        <f t="shared" si="9"/>
        <v>-1.091615694247335</v>
      </c>
      <c r="D72" s="16">
        <f t="shared" si="9"/>
        <v>-4.2238310516040194</v>
      </c>
      <c r="E72" s="16">
        <f t="shared" si="9"/>
        <v>-2.4641852302851097</v>
      </c>
      <c r="F72" s="16">
        <f t="shared" si="9"/>
        <v>6.2769873090927505E-2</v>
      </c>
      <c r="G72" s="16">
        <f t="shared" si="9"/>
        <v>-5.3804968698164437</v>
      </c>
      <c r="H72" s="16">
        <f t="shared" si="9"/>
        <v>-0.37498034593831375</v>
      </c>
      <c r="I72" s="16">
        <f t="shared" si="9"/>
        <v>0.74894402200415622</v>
      </c>
      <c r="J72" s="16">
        <f t="shared" si="9"/>
        <v>1.9347406348738281</v>
      </c>
    </row>
    <row r="73" spans="1:10" x14ac:dyDescent="0.2">
      <c r="A73" s="15" t="s">
        <v>278</v>
      </c>
      <c r="B73" s="15">
        <v>160.4</v>
      </c>
      <c r="C73" s="15">
        <v>6339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19"/>
  <sheetViews>
    <sheetView zoomScaleNormal="100" workbookViewId="0">
      <selection activeCell="M68" sqref="M68"/>
    </sheetView>
  </sheetViews>
  <sheetFormatPr baseColWidth="10" defaultColWidth="8.83203125" defaultRowHeight="15" x14ac:dyDescent="0.2"/>
  <cols>
    <col min="1" max="1" width="13"/>
    <col min="2" max="2" width="11.33203125"/>
    <col min="3" max="3" width="8"/>
    <col min="4" max="4" width="9.83203125"/>
    <col min="6" max="6" width="8"/>
    <col min="7" max="7" width="10.33203125"/>
    <col min="8" max="8" width="11.33203125"/>
    <col min="9" max="9" width="5"/>
    <col min="10" max="10" width="9.83203125" bestFit="1" customWidth="1"/>
    <col min="11" max="11" width="10.1640625" bestFit="1" customWidth="1"/>
    <col min="12" max="12" width="10.33203125" bestFit="1" customWidth="1"/>
    <col min="13" max="13" width="10.5" bestFit="1" customWidth="1"/>
    <col min="14" max="14" width="10.33203125" bestFit="1" customWidth="1"/>
    <col min="15" max="15" width="9.83203125" bestFit="1" customWidth="1"/>
    <col min="16" max="16" width="10.1640625" bestFit="1" customWidth="1"/>
    <col min="17" max="17" width="10" bestFit="1" customWidth="1"/>
    <col min="18" max="18" width="10.33203125" bestFit="1" customWidth="1"/>
    <col min="19" max="20" width="10.6640625" bestFit="1" customWidth="1"/>
    <col min="21" max="21" width="10.5" bestFit="1" customWidth="1"/>
    <col min="22" max="22" width="11.33203125" bestFit="1" customWidth="1"/>
    <col min="23" max="23" width="9.83203125" bestFit="1" customWidth="1"/>
    <col min="24" max="24" width="10.1640625" bestFit="1" customWidth="1"/>
    <col min="25" max="25" width="10.83203125" bestFit="1" customWidth="1"/>
    <col min="26" max="26" width="10.6640625" bestFit="1" customWidth="1"/>
    <col min="27" max="27" width="11.5" bestFit="1" customWidth="1"/>
    <col min="28" max="1025" width="9.33203125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</row>
    <row r="2" spans="1:27" x14ac:dyDescent="0.2">
      <c r="A2" t="s">
        <v>29</v>
      </c>
      <c r="B2" s="1">
        <v>42154</v>
      </c>
      <c r="C2" t="s">
        <v>30</v>
      </c>
      <c r="D2" t="s">
        <v>31</v>
      </c>
      <c r="E2" t="s">
        <v>123</v>
      </c>
      <c r="F2">
        <v>15</v>
      </c>
      <c r="G2">
        <v>15</v>
      </c>
      <c r="H2" s="1">
        <v>42625</v>
      </c>
      <c r="I2" t="s">
        <v>66</v>
      </c>
      <c r="J2">
        <v>13</v>
      </c>
      <c r="K2">
        <v>25</v>
      </c>
      <c r="L2">
        <v>3</v>
      </c>
      <c r="M2">
        <v>90</v>
      </c>
      <c r="N2">
        <v>32</v>
      </c>
      <c r="O2">
        <v>79</v>
      </c>
      <c r="P2">
        <v>67</v>
      </c>
      <c r="Q2">
        <v>19</v>
      </c>
      <c r="R2">
        <v>15</v>
      </c>
      <c r="S2">
        <v>17</v>
      </c>
      <c r="T2">
        <v>0</v>
      </c>
      <c r="U2">
        <v>11</v>
      </c>
      <c r="V2">
        <v>22</v>
      </c>
      <c r="W2">
        <v>2</v>
      </c>
      <c r="X2">
        <v>15</v>
      </c>
      <c r="Y2">
        <v>19</v>
      </c>
      <c r="Z2">
        <v>62</v>
      </c>
      <c r="AA2">
        <v>6</v>
      </c>
    </row>
    <row r="3" spans="1:27" x14ac:dyDescent="0.2">
      <c r="A3" t="s">
        <v>33</v>
      </c>
      <c r="B3" s="1">
        <v>42149</v>
      </c>
      <c r="C3" t="s">
        <v>30</v>
      </c>
      <c r="D3" t="s">
        <v>31</v>
      </c>
      <c r="E3" t="s">
        <v>123</v>
      </c>
      <c r="F3">
        <v>15</v>
      </c>
      <c r="G3">
        <v>15</v>
      </c>
      <c r="H3" s="1">
        <v>42616</v>
      </c>
      <c r="I3" t="s">
        <v>66</v>
      </c>
      <c r="J3">
        <v>11</v>
      </c>
      <c r="K3">
        <v>5</v>
      </c>
      <c r="L3">
        <v>3</v>
      </c>
      <c r="M3">
        <v>90</v>
      </c>
      <c r="N3">
        <v>39</v>
      </c>
      <c r="O3">
        <v>79</v>
      </c>
      <c r="P3">
        <v>67</v>
      </c>
      <c r="Q3">
        <v>28</v>
      </c>
      <c r="R3">
        <v>48</v>
      </c>
      <c r="S3">
        <v>18</v>
      </c>
      <c r="T3">
        <v>1</v>
      </c>
      <c r="U3">
        <v>17</v>
      </c>
      <c r="V3">
        <v>29</v>
      </c>
      <c r="W3">
        <v>2</v>
      </c>
      <c r="X3">
        <v>32</v>
      </c>
      <c r="Y3">
        <v>20</v>
      </c>
      <c r="Z3">
        <v>117</v>
      </c>
      <c r="AA3">
        <v>25</v>
      </c>
    </row>
    <row r="4" spans="1:27" x14ac:dyDescent="0.2">
      <c r="A4" t="s">
        <v>34</v>
      </c>
      <c r="B4" s="1">
        <v>42164</v>
      </c>
      <c r="C4" t="s">
        <v>35</v>
      </c>
      <c r="D4" t="s">
        <v>31</v>
      </c>
      <c r="E4" t="s">
        <v>123</v>
      </c>
      <c r="F4">
        <v>15</v>
      </c>
      <c r="G4">
        <v>15</v>
      </c>
      <c r="H4" s="1">
        <v>42624</v>
      </c>
      <c r="I4" t="s">
        <v>66</v>
      </c>
      <c r="J4">
        <v>8</v>
      </c>
      <c r="K4">
        <v>7</v>
      </c>
      <c r="L4">
        <v>3</v>
      </c>
      <c r="M4">
        <v>90</v>
      </c>
      <c r="N4">
        <v>22</v>
      </c>
      <c r="O4">
        <v>79</v>
      </c>
      <c r="P4">
        <v>67</v>
      </c>
      <c r="Q4">
        <v>14</v>
      </c>
      <c r="R4">
        <v>10</v>
      </c>
      <c r="S4">
        <v>7</v>
      </c>
      <c r="T4">
        <v>1</v>
      </c>
      <c r="U4">
        <v>6</v>
      </c>
      <c r="V4">
        <v>20</v>
      </c>
      <c r="W4">
        <v>1</v>
      </c>
      <c r="X4">
        <v>9</v>
      </c>
      <c r="Y4">
        <v>0</v>
      </c>
      <c r="Z4">
        <v>52</v>
      </c>
      <c r="AA4">
        <v>5</v>
      </c>
    </row>
    <row r="5" spans="1:27" x14ac:dyDescent="0.2">
      <c r="A5" t="s">
        <v>36</v>
      </c>
      <c r="B5" s="1">
        <v>42167</v>
      </c>
      <c r="C5" t="s">
        <v>30</v>
      </c>
      <c r="D5" t="s">
        <v>31</v>
      </c>
      <c r="E5" t="s">
        <v>123</v>
      </c>
      <c r="F5">
        <v>15</v>
      </c>
      <c r="G5">
        <v>15</v>
      </c>
      <c r="H5" s="1">
        <v>42625</v>
      </c>
      <c r="I5" t="s">
        <v>66</v>
      </c>
      <c r="J5">
        <v>14</v>
      </c>
      <c r="K5">
        <v>55</v>
      </c>
      <c r="L5">
        <v>3</v>
      </c>
      <c r="M5">
        <v>90</v>
      </c>
      <c r="N5">
        <v>50</v>
      </c>
      <c r="O5">
        <v>79</v>
      </c>
      <c r="P5">
        <v>67</v>
      </c>
      <c r="Q5">
        <v>36</v>
      </c>
      <c r="R5">
        <v>88</v>
      </c>
      <c r="S5">
        <v>25</v>
      </c>
      <c r="T5">
        <v>0</v>
      </c>
      <c r="U5">
        <v>10</v>
      </c>
      <c r="V5">
        <v>21</v>
      </c>
      <c r="W5">
        <v>1</v>
      </c>
      <c r="X5">
        <v>83</v>
      </c>
      <c r="Y5">
        <v>65</v>
      </c>
      <c r="Z5">
        <v>10</v>
      </c>
      <c r="AA5">
        <v>0</v>
      </c>
    </row>
    <row r="6" spans="1:27" x14ac:dyDescent="0.2">
      <c r="A6" t="s">
        <v>37</v>
      </c>
      <c r="B6" s="1">
        <v>42166</v>
      </c>
      <c r="C6" t="s">
        <v>35</v>
      </c>
      <c r="D6" t="s">
        <v>31</v>
      </c>
      <c r="E6" t="s">
        <v>123</v>
      </c>
      <c r="F6">
        <v>15</v>
      </c>
      <c r="G6">
        <v>15</v>
      </c>
      <c r="H6" s="1">
        <v>42627</v>
      </c>
      <c r="I6" t="s">
        <v>66</v>
      </c>
      <c r="J6">
        <v>15</v>
      </c>
      <c r="K6">
        <v>80</v>
      </c>
      <c r="L6">
        <v>3</v>
      </c>
      <c r="M6">
        <v>90</v>
      </c>
      <c r="N6">
        <v>39</v>
      </c>
      <c r="O6">
        <v>79</v>
      </c>
      <c r="P6">
        <v>67</v>
      </c>
      <c r="Q6">
        <v>24</v>
      </c>
      <c r="R6">
        <v>50</v>
      </c>
      <c r="S6">
        <v>18</v>
      </c>
      <c r="T6">
        <v>0</v>
      </c>
      <c r="U6">
        <v>17</v>
      </c>
      <c r="V6">
        <v>43</v>
      </c>
      <c r="W6">
        <v>2</v>
      </c>
      <c r="X6">
        <v>50</v>
      </c>
      <c r="Y6">
        <v>35</v>
      </c>
      <c r="Z6">
        <v>93</v>
      </c>
      <c r="AA6">
        <v>20</v>
      </c>
    </row>
    <row r="7" spans="1:27" x14ac:dyDescent="0.2">
      <c r="A7" t="s">
        <v>38</v>
      </c>
      <c r="B7" s="1">
        <v>42166</v>
      </c>
      <c r="C7" t="s">
        <v>35</v>
      </c>
      <c r="D7" t="s">
        <v>31</v>
      </c>
      <c r="E7" t="s">
        <v>123</v>
      </c>
      <c r="F7">
        <v>15</v>
      </c>
      <c r="G7">
        <v>15</v>
      </c>
      <c r="H7" s="1">
        <v>42625</v>
      </c>
      <c r="I7" t="s">
        <v>66</v>
      </c>
      <c r="J7">
        <v>11</v>
      </c>
      <c r="K7">
        <v>10</v>
      </c>
      <c r="L7">
        <v>3</v>
      </c>
      <c r="M7">
        <v>90</v>
      </c>
      <c r="N7">
        <v>29</v>
      </c>
      <c r="O7">
        <v>79</v>
      </c>
      <c r="P7">
        <v>67</v>
      </c>
      <c r="Q7">
        <v>18</v>
      </c>
      <c r="R7">
        <v>18</v>
      </c>
      <c r="S7">
        <v>16</v>
      </c>
      <c r="T7">
        <v>1</v>
      </c>
      <c r="U7">
        <v>7</v>
      </c>
      <c r="V7">
        <v>23</v>
      </c>
      <c r="W7">
        <v>1</v>
      </c>
      <c r="X7">
        <v>14</v>
      </c>
      <c r="Y7">
        <v>23</v>
      </c>
      <c r="Z7">
        <v>77</v>
      </c>
      <c r="AA7">
        <v>11</v>
      </c>
    </row>
    <row r="8" spans="1:27" hidden="1" x14ac:dyDescent="0.2">
      <c r="A8" t="s">
        <v>39</v>
      </c>
      <c r="B8" s="1">
        <v>42232</v>
      </c>
      <c r="C8" t="s">
        <v>30</v>
      </c>
      <c r="D8" t="s">
        <v>31</v>
      </c>
      <c r="E8" t="s">
        <v>123</v>
      </c>
      <c r="F8">
        <v>12</v>
      </c>
      <c r="G8">
        <v>12</v>
      </c>
      <c r="H8" s="1">
        <v>42604</v>
      </c>
      <c r="I8" t="s">
        <v>66</v>
      </c>
      <c r="J8">
        <v>14</v>
      </c>
      <c r="K8">
        <v>80</v>
      </c>
      <c r="L8">
        <v>3</v>
      </c>
      <c r="M8">
        <v>90</v>
      </c>
      <c r="N8">
        <v>21</v>
      </c>
      <c r="O8">
        <v>73</v>
      </c>
      <c r="P8">
        <v>32</v>
      </c>
      <c r="Q8">
        <v>7</v>
      </c>
      <c r="R8">
        <v>13</v>
      </c>
      <c r="S8">
        <v>26</v>
      </c>
      <c r="T8">
        <v>0</v>
      </c>
      <c r="U8">
        <v>3</v>
      </c>
      <c r="V8">
        <v>20</v>
      </c>
      <c r="W8">
        <v>0</v>
      </c>
      <c r="X8">
        <v>25</v>
      </c>
      <c r="Y8">
        <v>95</v>
      </c>
      <c r="Z8">
        <v>64</v>
      </c>
      <c r="AA8">
        <v>38</v>
      </c>
    </row>
    <row r="9" spans="1:27" x14ac:dyDescent="0.2">
      <c r="A9" t="s">
        <v>39</v>
      </c>
      <c r="B9" s="1">
        <v>42232</v>
      </c>
      <c r="C9" t="s">
        <v>30</v>
      </c>
      <c r="D9" t="s">
        <v>31</v>
      </c>
      <c r="E9" t="s">
        <v>123</v>
      </c>
      <c r="F9">
        <v>15</v>
      </c>
      <c r="G9">
        <v>15</v>
      </c>
      <c r="H9" s="1">
        <v>42691</v>
      </c>
      <c r="I9" t="s">
        <v>66</v>
      </c>
      <c r="J9">
        <v>16</v>
      </c>
      <c r="K9">
        <v>75</v>
      </c>
      <c r="L9">
        <v>3</v>
      </c>
      <c r="M9">
        <v>90</v>
      </c>
      <c r="N9">
        <v>30</v>
      </c>
      <c r="O9">
        <v>79</v>
      </c>
      <c r="P9">
        <v>67</v>
      </c>
      <c r="Q9">
        <v>14</v>
      </c>
      <c r="R9">
        <v>7</v>
      </c>
      <c r="S9">
        <v>26</v>
      </c>
      <c r="T9">
        <v>0</v>
      </c>
      <c r="U9">
        <v>24</v>
      </c>
      <c r="V9">
        <v>42</v>
      </c>
      <c r="W9">
        <v>2</v>
      </c>
      <c r="X9">
        <v>10</v>
      </c>
      <c r="Y9">
        <v>75</v>
      </c>
      <c r="Z9">
        <v>128</v>
      </c>
      <c r="AA9">
        <v>30</v>
      </c>
    </row>
    <row r="10" spans="1:27" x14ac:dyDescent="0.2">
      <c r="A10" t="s">
        <v>40</v>
      </c>
      <c r="B10" s="1">
        <v>42177</v>
      </c>
      <c r="C10" t="s">
        <v>30</v>
      </c>
      <c r="D10" t="s">
        <v>31</v>
      </c>
      <c r="E10" t="s">
        <v>123</v>
      </c>
      <c r="F10">
        <v>15</v>
      </c>
      <c r="G10">
        <v>15</v>
      </c>
      <c r="H10" s="1">
        <v>42640</v>
      </c>
      <c r="I10" t="s">
        <v>66</v>
      </c>
      <c r="J10">
        <v>16</v>
      </c>
      <c r="K10">
        <v>75</v>
      </c>
      <c r="L10">
        <v>3</v>
      </c>
      <c r="M10">
        <v>90</v>
      </c>
      <c r="N10">
        <v>43</v>
      </c>
      <c r="O10">
        <v>79</v>
      </c>
      <c r="P10">
        <v>67</v>
      </c>
      <c r="Q10">
        <v>27</v>
      </c>
      <c r="R10">
        <v>45</v>
      </c>
      <c r="S10">
        <v>25</v>
      </c>
      <c r="T10">
        <v>0</v>
      </c>
      <c r="U10">
        <v>230</v>
      </c>
      <c r="V10">
        <v>98</v>
      </c>
      <c r="W10">
        <v>2</v>
      </c>
      <c r="X10">
        <v>50</v>
      </c>
      <c r="Y10">
        <v>65</v>
      </c>
      <c r="Z10">
        <v>277</v>
      </c>
      <c r="AA10">
        <v>83</v>
      </c>
    </row>
    <row r="11" spans="1:27" x14ac:dyDescent="0.2">
      <c r="A11" t="s">
        <v>41</v>
      </c>
      <c r="B11" s="1">
        <v>42164</v>
      </c>
      <c r="C11" t="s">
        <v>35</v>
      </c>
      <c r="D11" t="s">
        <v>31</v>
      </c>
      <c r="E11" t="s">
        <v>123</v>
      </c>
      <c r="F11">
        <v>15</v>
      </c>
      <c r="G11">
        <v>15</v>
      </c>
      <c r="H11" s="1">
        <v>42625</v>
      </c>
      <c r="I11" t="s">
        <v>66</v>
      </c>
      <c r="J11">
        <v>14</v>
      </c>
      <c r="K11">
        <v>60</v>
      </c>
      <c r="L11">
        <v>3</v>
      </c>
      <c r="M11">
        <v>90</v>
      </c>
      <c r="N11">
        <v>42</v>
      </c>
      <c r="O11">
        <v>79</v>
      </c>
      <c r="P11">
        <v>67</v>
      </c>
      <c r="Q11">
        <v>28</v>
      </c>
      <c r="R11">
        <v>65</v>
      </c>
      <c r="S11">
        <v>24</v>
      </c>
      <c r="T11">
        <v>1</v>
      </c>
      <c r="U11">
        <v>25</v>
      </c>
      <c r="V11">
        <v>59</v>
      </c>
      <c r="W11">
        <v>2</v>
      </c>
      <c r="X11">
        <v>63</v>
      </c>
      <c r="Y11">
        <v>68</v>
      </c>
      <c r="Z11">
        <v>296</v>
      </c>
      <c r="AA11">
        <v>94</v>
      </c>
    </row>
    <row r="12" spans="1:27" x14ac:dyDescent="0.2">
      <c r="A12" t="s">
        <v>42</v>
      </c>
      <c r="B12" s="1">
        <v>42187</v>
      </c>
      <c r="C12" t="s">
        <v>30</v>
      </c>
      <c r="D12" t="s">
        <v>31</v>
      </c>
      <c r="E12" t="s">
        <v>123</v>
      </c>
      <c r="F12">
        <v>15</v>
      </c>
      <c r="G12">
        <v>15</v>
      </c>
      <c r="H12" s="1">
        <v>42646</v>
      </c>
      <c r="I12" t="s">
        <v>66</v>
      </c>
      <c r="J12">
        <v>16</v>
      </c>
      <c r="K12">
        <v>75</v>
      </c>
      <c r="L12">
        <v>3</v>
      </c>
      <c r="M12">
        <v>90</v>
      </c>
      <c r="N12">
        <v>53</v>
      </c>
      <c r="O12">
        <v>79</v>
      </c>
      <c r="P12">
        <v>67</v>
      </c>
      <c r="Q12">
        <v>37</v>
      </c>
      <c r="R12">
        <v>90</v>
      </c>
      <c r="S12">
        <v>25</v>
      </c>
      <c r="T12">
        <v>1</v>
      </c>
      <c r="U12">
        <v>116</v>
      </c>
      <c r="V12">
        <v>87</v>
      </c>
      <c r="W12">
        <v>2</v>
      </c>
      <c r="X12">
        <v>89</v>
      </c>
      <c r="Y12">
        <v>65</v>
      </c>
      <c r="Z12">
        <v>321</v>
      </c>
      <c r="AA12">
        <v>92</v>
      </c>
    </row>
    <row r="13" spans="1:27" x14ac:dyDescent="0.2">
      <c r="A13" t="s">
        <v>43</v>
      </c>
      <c r="B13" s="1">
        <v>42184</v>
      </c>
      <c r="C13" t="s">
        <v>30</v>
      </c>
      <c r="D13" t="s">
        <v>31</v>
      </c>
      <c r="E13" t="s">
        <v>123</v>
      </c>
      <c r="F13">
        <v>15</v>
      </c>
      <c r="G13">
        <v>15</v>
      </c>
      <c r="H13" s="1">
        <v>42660</v>
      </c>
      <c r="I13" t="s">
        <v>66</v>
      </c>
      <c r="J13">
        <v>15</v>
      </c>
      <c r="K13">
        <v>60</v>
      </c>
      <c r="L13">
        <v>3</v>
      </c>
      <c r="M13">
        <v>90</v>
      </c>
      <c r="N13">
        <v>39</v>
      </c>
      <c r="O13">
        <v>79</v>
      </c>
      <c r="P13">
        <v>67</v>
      </c>
      <c r="Q13">
        <v>24</v>
      </c>
      <c r="R13">
        <v>25</v>
      </c>
      <c r="S13">
        <v>23</v>
      </c>
      <c r="T13">
        <v>1</v>
      </c>
      <c r="U13">
        <v>99</v>
      </c>
      <c r="V13">
        <v>85</v>
      </c>
      <c r="W13">
        <v>2</v>
      </c>
      <c r="X13">
        <v>32</v>
      </c>
      <c r="Y13">
        <v>50</v>
      </c>
      <c r="Z13">
        <v>305</v>
      </c>
      <c r="AA13">
        <v>91</v>
      </c>
    </row>
    <row r="14" spans="1:27" x14ac:dyDescent="0.2">
      <c r="A14" t="s">
        <v>44</v>
      </c>
      <c r="B14" s="1">
        <v>42180</v>
      </c>
      <c r="C14" t="s">
        <v>30</v>
      </c>
      <c r="D14" t="s">
        <v>31</v>
      </c>
      <c r="E14" t="s">
        <v>123</v>
      </c>
      <c r="F14">
        <v>15</v>
      </c>
      <c r="G14">
        <v>15</v>
      </c>
      <c r="H14" s="1">
        <v>42646</v>
      </c>
      <c r="I14" t="s">
        <v>66</v>
      </c>
      <c r="J14">
        <v>15</v>
      </c>
      <c r="K14">
        <v>60</v>
      </c>
      <c r="L14">
        <v>3</v>
      </c>
      <c r="M14">
        <v>90</v>
      </c>
      <c r="N14">
        <v>48</v>
      </c>
      <c r="O14">
        <v>79</v>
      </c>
      <c r="P14">
        <v>67</v>
      </c>
      <c r="Q14">
        <v>33</v>
      </c>
      <c r="R14">
        <v>75</v>
      </c>
      <c r="S14">
        <v>24</v>
      </c>
      <c r="T14">
        <v>0</v>
      </c>
      <c r="U14">
        <v>60</v>
      </c>
      <c r="V14">
        <v>68</v>
      </c>
      <c r="W14">
        <v>1</v>
      </c>
      <c r="X14">
        <v>75</v>
      </c>
      <c r="Y14">
        <v>60</v>
      </c>
      <c r="Z14">
        <v>276</v>
      </c>
      <c r="AA14">
        <v>83</v>
      </c>
    </row>
    <row r="15" spans="1:27" x14ac:dyDescent="0.2">
      <c r="A15" t="s">
        <v>45</v>
      </c>
      <c r="B15" s="1">
        <v>42178</v>
      </c>
      <c r="C15" t="s">
        <v>35</v>
      </c>
      <c r="D15" t="s">
        <v>31</v>
      </c>
      <c r="E15" t="s">
        <v>123</v>
      </c>
      <c r="F15">
        <v>15</v>
      </c>
      <c r="G15">
        <v>15</v>
      </c>
      <c r="H15" s="1">
        <v>42647</v>
      </c>
      <c r="I15" t="s">
        <v>66</v>
      </c>
      <c r="J15">
        <v>15</v>
      </c>
      <c r="K15">
        <v>80</v>
      </c>
      <c r="L15">
        <v>3</v>
      </c>
      <c r="M15">
        <v>90</v>
      </c>
      <c r="N15">
        <v>40</v>
      </c>
      <c r="O15">
        <v>79</v>
      </c>
      <c r="P15">
        <v>67</v>
      </c>
      <c r="Q15">
        <v>25</v>
      </c>
      <c r="R15">
        <v>53</v>
      </c>
      <c r="S15">
        <v>18</v>
      </c>
      <c r="T15">
        <v>1</v>
      </c>
      <c r="U15">
        <v>18</v>
      </c>
      <c r="V15">
        <v>45</v>
      </c>
      <c r="W15">
        <v>1</v>
      </c>
      <c r="X15">
        <v>55</v>
      </c>
      <c r="Y15">
        <v>35</v>
      </c>
      <c r="Z15">
        <v>147</v>
      </c>
      <c r="AA15">
        <v>52</v>
      </c>
    </row>
    <row r="16" spans="1:27" x14ac:dyDescent="0.2">
      <c r="A16" t="s">
        <v>46</v>
      </c>
      <c r="B16" s="1">
        <v>42185</v>
      </c>
      <c r="C16" t="s">
        <v>35</v>
      </c>
      <c r="D16" t="s">
        <v>31</v>
      </c>
      <c r="E16" t="s">
        <v>123</v>
      </c>
      <c r="F16">
        <v>15</v>
      </c>
      <c r="G16">
        <v>15</v>
      </c>
      <c r="H16" s="1">
        <v>42650</v>
      </c>
      <c r="I16" t="s">
        <v>66</v>
      </c>
      <c r="J16">
        <v>16</v>
      </c>
      <c r="K16">
        <v>85</v>
      </c>
      <c r="L16">
        <v>3</v>
      </c>
      <c r="M16">
        <v>90</v>
      </c>
      <c r="N16">
        <v>43</v>
      </c>
      <c r="O16">
        <v>79</v>
      </c>
      <c r="P16">
        <v>67</v>
      </c>
      <c r="Q16">
        <v>27</v>
      </c>
      <c r="R16">
        <v>60</v>
      </c>
      <c r="S16">
        <v>25</v>
      </c>
      <c r="T16">
        <v>0</v>
      </c>
      <c r="U16">
        <v>28</v>
      </c>
      <c r="V16">
        <v>64</v>
      </c>
      <c r="W16">
        <v>2</v>
      </c>
      <c r="X16">
        <v>65</v>
      </c>
      <c r="Y16">
        <v>75</v>
      </c>
      <c r="Z16">
        <v>206</v>
      </c>
      <c r="AA16">
        <v>75</v>
      </c>
    </row>
    <row r="17" spans="1:27" hidden="1" x14ac:dyDescent="0.2">
      <c r="A17" t="s">
        <v>47</v>
      </c>
      <c r="B17" s="1">
        <v>42256</v>
      </c>
      <c r="C17" t="s">
        <v>30</v>
      </c>
      <c r="D17" t="s">
        <v>31</v>
      </c>
      <c r="E17" t="s">
        <v>123</v>
      </c>
      <c r="F17">
        <v>12</v>
      </c>
      <c r="G17">
        <v>12</v>
      </c>
      <c r="H17" s="1">
        <v>42632</v>
      </c>
      <c r="I17" t="s">
        <v>66</v>
      </c>
      <c r="J17">
        <v>10</v>
      </c>
      <c r="K17">
        <v>35</v>
      </c>
      <c r="L17">
        <v>2</v>
      </c>
      <c r="M17">
        <v>90</v>
      </c>
      <c r="N17">
        <v>25</v>
      </c>
      <c r="O17">
        <v>73</v>
      </c>
      <c r="P17">
        <v>32</v>
      </c>
      <c r="Q17">
        <v>15</v>
      </c>
      <c r="R17">
        <v>53</v>
      </c>
      <c r="S17">
        <v>12</v>
      </c>
      <c r="T17">
        <v>0</v>
      </c>
      <c r="U17">
        <v>1</v>
      </c>
      <c r="V17">
        <v>5</v>
      </c>
      <c r="W17">
        <v>0</v>
      </c>
      <c r="X17">
        <v>40</v>
      </c>
      <c r="Y17">
        <v>30</v>
      </c>
      <c r="Z17">
        <v>20</v>
      </c>
      <c r="AA17">
        <v>7</v>
      </c>
    </row>
    <row r="18" spans="1:27" x14ac:dyDescent="0.2">
      <c r="A18" t="s">
        <v>47</v>
      </c>
      <c r="B18" s="1">
        <v>42256</v>
      </c>
      <c r="C18" t="s">
        <v>30</v>
      </c>
      <c r="D18" t="s">
        <v>31</v>
      </c>
      <c r="E18" t="s">
        <v>123</v>
      </c>
      <c r="F18">
        <v>15</v>
      </c>
      <c r="G18">
        <v>15</v>
      </c>
      <c r="H18" s="1">
        <v>42720</v>
      </c>
      <c r="I18" t="s">
        <v>66</v>
      </c>
      <c r="J18">
        <v>14</v>
      </c>
      <c r="K18">
        <v>55</v>
      </c>
      <c r="L18">
        <v>3</v>
      </c>
      <c r="M18">
        <v>90</v>
      </c>
      <c r="N18">
        <v>35</v>
      </c>
      <c r="O18">
        <v>79</v>
      </c>
      <c r="P18">
        <v>67</v>
      </c>
      <c r="Q18">
        <v>21</v>
      </c>
      <c r="R18">
        <v>20</v>
      </c>
      <c r="S18">
        <v>19</v>
      </c>
      <c r="T18">
        <v>0</v>
      </c>
      <c r="U18">
        <v>10</v>
      </c>
      <c r="V18">
        <v>21</v>
      </c>
      <c r="W18">
        <v>0</v>
      </c>
      <c r="X18">
        <v>22</v>
      </c>
      <c r="Y18">
        <v>30</v>
      </c>
      <c r="Z18">
        <v>189</v>
      </c>
      <c r="AA18">
        <v>50</v>
      </c>
    </row>
    <row r="19" spans="1:27" hidden="1" x14ac:dyDescent="0.2">
      <c r="A19" t="s">
        <v>48</v>
      </c>
      <c r="B19" s="1">
        <v>42262</v>
      </c>
      <c r="C19" t="s">
        <v>30</v>
      </c>
      <c r="D19" t="s">
        <v>31</v>
      </c>
      <c r="E19" t="s">
        <v>123</v>
      </c>
      <c r="F19">
        <v>12</v>
      </c>
      <c r="G19">
        <v>12</v>
      </c>
      <c r="H19" s="1">
        <v>42641</v>
      </c>
      <c r="I19" t="s">
        <v>66</v>
      </c>
      <c r="J19">
        <v>14</v>
      </c>
      <c r="K19">
        <v>80</v>
      </c>
      <c r="L19">
        <v>2</v>
      </c>
      <c r="M19">
        <v>90</v>
      </c>
      <c r="N19">
        <v>29</v>
      </c>
      <c r="O19">
        <v>73</v>
      </c>
      <c r="P19">
        <v>32</v>
      </c>
      <c r="Q19">
        <v>15</v>
      </c>
      <c r="R19">
        <v>53</v>
      </c>
      <c r="S19">
        <v>14</v>
      </c>
      <c r="T19">
        <v>1</v>
      </c>
      <c r="U19">
        <v>9</v>
      </c>
      <c r="V19">
        <v>60</v>
      </c>
      <c r="W19">
        <v>1</v>
      </c>
      <c r="X19">
        <v>55</v>
      </c>
      <c r="Y19">
        <v>40</v>
      </c>
      <c r="Z19">
        <v>85</v>
      </c>
      <c r="AA19">
        <v>50</v>
      </c>
    </row>
    <row r="20" spans="1:27" x14ac:dyDescent="0.2">
      <c r="A20" t="s">
        <v>48</v>
      </c>
      <c r="B20" s="1">
        <v>42262</v>
      </c>
      <c r="C20" t="s">
        <v>30</v>
      </c>
      <c r="D20" t="s">
        <v>31</v>
      </c>
      <c r="E20" t="s">
        <v>123</v>
      </c>
      <c r="F20">
        <v>15</v>
      </c>
      <c r="G20">
        <v>15</v>
      </c>
      <c r="H20" s="1">
        <v>42732</v>
      </c>
      <c r="I20" t="s">
        <v>66</v>
      </c>
      <c r="J20">
        <v>15</v>
      </c>
      <c r="K20">
        <v>60</v>
      </c>
      <c r="L20">
        <v>3</v>
      </c>
      <c r="M20">
        <v>90</v>
      </c>
      <c r="N20">
        <v>38</v>
      </c>
      <c r="O20">
        <v>79</v>
      </c>
      <c r="P20">
        <v>67</v>
      </c>
      <c r="Q20">
        <v>23</v>
      </c>
      <c r="R20">
        <v>24</v>
      </c>
      <c r="S20">
        <v>19</v>
      </c>
      <c r="T20">
        <v>0</v>
      </c>
      <c r="U20">
        <v>12</v>
      </c>
      <c r="V20">
        <v>23</v>
      </c>
      <c r="W20">
        <v>2</v>
      </c>
      <c r="X20">
        <v>30</v>
      </c>
      <c r="Y20">
        <v>30</v>
      </c>
      <c r="Z20">
        <v>119</v>
      </c>
      <c r="AA20">
        <v>26</v>
      </c>
    </row>
    <row r="21" spans="1:27" x14ac:dyDescent="0.2">
      <c r="A21" t="s">
        <v>49</v>
      </c>
      <c r="B21" s="1">
        <v>42202</v>
      </c>
      <c r="C21" t="s">
        <v>30</v>
      </c>
      <c r="D21" t="s">
        <v>31</v>
      </c>
      <c r="E21" t="s">
        <v>123</v>
      </c>
      <c r="F21">
        <v>15</v>
      </c>
      <c r="G21">
        <v>15</v>
      </c>
      <c r="H21" s="1">
        <v>42660</v>
      </c>
      <c r="I21" t="s">
        <v>66</v>
      </c>
      <c r="J21">
        <v>13</v>
      </c>
      <c r="K21">
        <v>25</v>
      </c>
      <c r="L21">
        <v>3</v>
      </c>
      <c r="M21">
        <v>90</v>
      </c>
      <c r="N21">
        <v>43</v>
      </c>
      <c r="O21">
        <v>79</v>
      </c>
      <c r="P21">
        <v>67</v>
      </c>
      <c r="Q21">
        <v>30</v>
      </c>
      <c r="R21">
        <v>55</v>
      </c>
      <c r="S21">
        <v>20</v>
      </c>
      <c r="T21">
        <v>1</v>
      </c>
      <c r="U21">
        <v>6</v>
      </c>
      <c r="V21">
        <v>10</v>
      </c>
      <c r="W21">
        <v>2</v>
      </c>
      <c r="X21">
        <v>50</v>
      </c>
      <c r="Y21">
        <v>35</v>
      </c>
      <c r="Z21">
        <v>205</v>
      </c>
      <c r="AA21">
        <v>54</v>
      </c>
    </row>
    <row r="22" spans="1:27" hidden="1" x14ac:dyDescent="0.2">
      <c r="A22" t="s">
        <v>50</v>
      </c>
      <c r="B22" s="1">
        <v>42258</v>
      </c>
      <c r="C22" t="s">
        <v>35</v>
      </c>
      <c r="D22" t="s">
        <v>31</v>
      </c>
      <c r="E22" t="s">
        <v>123</v>
      </c>
      <c r="F22">
        <v>12</v>
      </c>
      <c r="G22">
        <v>12</v>
      </c>
      <c r="H22" s="1">
        <v>42626</v>
      </c>
      <c r="I22" t="s">
        <v>66</v>
      </c>
      <c r="J22">
        <v>10</v>
      </c>
      <c r="K22">
        <v>50</v>
      </c>
      <c r="L22">
        <v>3</v>
      </c>
      <c r="M22">
        <v>90</v>
      </c>
      <c r="N22">
        <v>27</v>
      </c>
      <c r="O22">
        <v>73</v>
      </c>
      <c r="P22">
        <v>32</v>
      </c>
      <c r="Q22">
        <v>17</v>
      </c>
      <c r="R22">
        <v>70</v>
      </c>
      <c r="S22">
        <v>3</v>
      </c>
      <c r="T22">
        <v>1</v>
      </c>
      <c r="U22">
        <v>4</v>
      </c>
      <c r="V22">
        <v>45</v>
      </c>
      <c r="W22">
        <v>1</v>
      </c>
      <c r="X22">
        <v>63</v>
      </c>
      <c r="Y22">
        <v>0</v>
      </c>
      <c r="Z22">
        <v>28</v>
      </c>
      <c r="AA22">
        <v>15</v>
      </c>
    </row>
    <row r="23" spans="1:27" x14ac:dyDescent="0.2">
      <c r="A23" t="s">
        <v>50</v>
      </c>
      <c r="B23" s="1">
        <v>42258</v>
      </c>
      <c r="C23" t="s">
        <v>35</v>
      </c>
      <c r="D23" t="s">
        <v>31</v>
      </c>
      <c r="E23" t="s">
        <v>123</v>
      </c>
      <c r="F23">
        <v>15</v>
      </c>
      <c r="G23">
        <v>15</v>
      </c>
      <c r="H23" s="1">
        <v>42716</v>
      </c>
      <c r="I23" t="s">
        <v>66</v>
      </c>
      <c r="J23">
        <v>14</v>
      </c>
      <c r="K23">
        <v>60</v>
      </c>
      <c r="L23">
        <v>3</v>
      </c>
      <c r="M23">
        <v>90</v>
      </c>
      <c r="N23">
        <v>42</v>
      </c>
      <c r="O23">
        <v>79</v>
      </c>
      <c r="P23">
        <v>67</v>
      </c>
      <c r="Q23">
        <v>28</v>
      </c>
      <c r="R23">
        <v>65</v>
      </c>
      <c r="S23">
        <v>9</v>
      </c>
      <c r="T23">
        <v>1</v>
      </c>
      <c r="U23">
        <v>12</v>
      </c>
      <c r="V23">
        <v>32</v>
      </c>
      <c r="W23">
        <v>1</v>
      </c>
      <c r="X23">
        <v>63</v>
      </c>
      <c r="Y23">
        <v>0</v>
      </c>
      <c r="Z23">
        <v>54</v>
      </c>
      <c r="AA23">
        <v>6</v>
      </c>
    </row>
    <row r="24" spans="1:27" hidden="1" x14ac:dyDescent="0.2">
      <c r="A24" t="s">
        <v>51</v>
      </c>
      <c r="B24" s="1">
        <v>42262</v>
      </c>
      <c r="C24" t="s">
        <v>35</v>
      </c>
      <c r="D24" t="s">
        <v>31</v>
      </c>
      <c r="E24" t="s">
        <v>123</v>
      </c>
      <c r="F24">
        <v>12</v>
      </c>
      <c r="G24">
        <v>12</v>
      </c>
      <c r="H24" s="1">
        <v>42632</v>
      </c>
      <c r="I24" t="s">
        <v>66</v>
      </c>
      <c r="J24">
        <v>15</v>
      </c>
      <c r="K24">
        <v>95</v>
      </c>
      <c r="L24">
        <v>3</v>
      </c>
      <c r="M24">
        <v>90</v>
      </c>
      <c r="N24">
        <v>36</v>
      </c>
      <c r="O24">
        <v>73</v>
      </c>
      <c r="P24">
        <v>32</v>
      </c>
      <c r="Q24">
        <v>21</v>
      </c>
      <c r="R24">
        <v>84</v>
      </c>
      <c r="S24">
        <v>25</v>
      </c>
      <c r="T24">
        <v>0</v>
      </c>
      <c r="U24">
        <v>3</v>
      </c>
      <c r="V24">
        <v>30</v>
      </c>
      <c r="W24">
        <v>2</v>
      </c>
      <c r="X24">
        <v>88</v>
      </c>
      <c r="Y24">
        <v>94</v>
      </c>
      <c r="Z24">
        <v>163</v>
      </c>
      <c r="AA24">
        <v>88</v>
      </c>
    </row>
    <row r="25" spans="1:27" x14ac:dyDescent="0.2">
      <c r="A25" t="s">
        <v>51</v>
      </c>
      <c r="B25" s="1">
        <v>42262</v>
      </c>
      <c r="C25" t="s">
        <v>35</v>
      </c>
      <c r="D25" t="s">
        <v>31</v>
      </c>
      <c r="E25" t="s">
        <v>123</v>
      </c>
      <c r="F25">
        <v>15</v>
      </c>
      <c r="G25">
        <v>15</v>
      </c>
      <c r="H25" s="1">
        <v>42732</v>
      </c>
      <c r="I25" t="s">
        <v>66</v>
      </c>
      <c r="J25">
        <v>16</v>
      </c>
      <c r="K25">
        <v>85</v>
      </c>
      <c r="L25">
        <v>3</v>
      </c>
      <c r="M25">
        <v>90</v>
      </c>
      <c r="N25">
        <v>50</v>
      </c>
      <c r="O25">
        <v>79</v>
      </c>
      <c r="P25">
        <v>67</v>
      </c>
      <c r="Q25">
        <v>34</v>
      </c>
      <c r="R25">
        <v>87</v>
      </c>
      <c r="S25">
        <v>27</v>
      </c>
      <c r="T25">
        <v>1</v>
      </c>
      <c r="U25">
        <v>59</v>
      </c>
      <c r="V25">
        <v>90</v>
      </c>
      <c r="W25">
        <v>2</v>
      </c>
      <c r="X25">
        <v>89</v>
      </c>
      <c r="Y25">
        <v>90</v>
      </c>
      <c r="Z25">
        <v>296</v>
      </c>
      <c r="AA25">
        <v>94</v>
      </c>
    </row>
    <row r="26" spans="1:27" hidden="1" x14ac:dyDescent="0.2">
      <c r="A26" t="s">
        <v>52</v>
      </c>
      <c r="B26" s="1">
        <v>42279</v>
      </c>
      <c r="C26" t="s">
        <v>35</v>
      </c>
      <c r="D26" t="s">
        <v>31</v>
      </c>
      <c r="E26" t="s">
        <v>123</v>
      </c>
      <c r="F26">
        <v>12</v>
      </c>
      <c r="G26">
        <v>12</v>
      </c>
      <c r="H26" s="1">
        <v>42648</v>
      </c>
      <c r="I26" t="s">
        <v>66</v>
      </c>
      <c r="J26">
        <v>13</v>
      </c>
      <c r="K26">
        <v>85</v>
      </c>
      <c r="L26">
        <v>3</v>
      </c>
      <c r="M26">
        <v>90</v>
      </c>
      <c r="N26">
        <v>28</v>
      </c>
      <c r="O26">
        <v>73</v>
      </c>
      <c r="P26">
        <v>32</v>
      </c>
      <c r="Q26">
        <v>15</v>
      </c>
      <c r="R26">
        <v>60</v>
      </c>
      <c r="S26">
        <v>18</v>
      </c>
      <c r="T26">
        <v>0</v>
      </c>
      <c r="U26">
        <v>2</v>
      </c>
      <c r="V26">
        <v>25</v>
      </c>
      <c r="W26">
        <v>1</v>
      </c>
      <c r="X26">
        <v>65</v>
      </c>
      <c r="Y26">
        <v>68</v>
      </c>
      <c r="Z26">
        <v>74</v>
      </c>
      <c r="AA26">
        <v>55</v>
      </c>
    </row>
    <row r="27" spans="1:27" x14ac:dyDescent="0.2">
      <c r="A27" t="s">
        <v>52</v>
      </c>
      <c r="B27" s="1">
        <v>42279</v>
      </c>
      <c r="C27" t="s">
        <v>35</v>
      </c>
      <c r="D27" t="s">
        <v>31</v>
      </c>
      <c r="E27" t="s">
        <v>123</v>
      </c>
      <c r="F27">
        <v>15</v>
      </c>
      <c r="G27">
        <v>15</v>
      </c>
      <c r="H27" s="1">
        <v>42738</v>
      </c>
      <c r="I27" t="s">
        <v>66</v>
      </c>
      <c r="J27">
        <v>14</v>
      </c>
      <c r="K27">
        <v>60</v>
      </c>
      <c r="L27">
        <v>3</v>
      </c>
      <c r="M27">
        <v>90</v>
      </c>
      <c r="N27">
        <v>32</v>
      </c>
      <c r="O27">
        <v>79</v>
      </c>
      <c r="P27">
        <v>67</v>
      </c>
      <c r="Q27">
        <v>18</v>
      </c>
      <c r="R27">
        <v>18</v>
      </c>
      <c r="S27">
        <v>25</v>
      </c>
      <c r="T27">
        <v>1</v>
      </c>
      <c r="U27">
        <v>14</v>
      </c>
      <c r="V27">
        <v>35</v>
      </c>
      <c r="W27">
        <v>1</v>
      </c>
      <c r="X27">
        <v>20</v>
      </c>
      <c r="Y27">
        <v>75</v>
      </c>
      <c r="Z27">
        <v>119</v>
      </c>
      <c r="AA27">
        <v>36</v>
      </c>
    </row>
    <row r="28" spans="1:27" x14ac:dyDescent="0.2">
      <c r="A28" t="s">
        <v>53</v>
      </c>
      <c r="B28" s="1">
        <v>42279</v>
      </c>
      <c r="C28" t="s">
        <v>30</v>
      </c>
      <c r="D28" t="s">
        <v>31</v>
      </c>
      <c r="E28" t="s">
        <v>123</v>
      </c>
      <c r="F28">
        <v>15</v>
      </c>
      <c r="G28">
        <v>15</v>
      </c>
      <c r="H28" s="1">
        <v>42744</v>
      </c>
      <c r="I28" t="s">
        <v>66</v>
      </c>
      <c r="J28">
        <v>15</v>
      </c>
      <c r="K28">
        <v>60</v>
      </c>
      <c r="L28">
        <v>3</v>
      </c>
      <c r="M28">
        <v>90</v>
      </c>
      <c r="N28">
        <v>38</v>
      </c>
      <c r="O28">
        <v>79</v>
      </c>
      <c r="P28">
        <v>67</v>
      </c>
      <c r="Q28">
        <v>23</v>
      </c>
      <c r="R28">
        <v>24</v>
      </c>
      <c r="S28">
        <v>24</v>
      </c>
      <c r="T28">
        <v>0</v>
      </c>
      <c r="U28">
        <v>28</v>
      </c>
      <c r="V28">
        <v>47</v>
      </c>
      <c r="W28">
        <v>2</v>
      </c>
      <c r="X28">
        <v>30</v>
      </c>
      <c r="Y28">
        <v>60</v>
      </c>
      <c r="Z28">
        <v>255</v>
      </c>
      <c r="AA28">
        <v>75</v>
      </c>
    </row>
    <row r="29" spans="1:27" hidden="1" x14ac:dyDescent="0.2">
      <c r="A29" t="s">
        <v>54</v>
      </c>
      <c r="B29" s="1">
        <v>42274</v>
      </c>
      <c r="C29" t="s">
        <v>35</v>
      </c>
      <c r="D29" t="s">
        <v>31</v>
      </c>
      <c r="E29" t="s">
        <v>123</v>
      </c>
      <c r="F29">
        <v>12</v>
      </c>
      <c r="G29">
        <v>12</v>
      </c>
      <c r="H29" s="1">
        <v>42649</v>
      </c>
      <c r="I29" t="s">
        <v>66</v>
      </c>
      <c r="J29">
        <v>14</v>
      </c>
      <c r="K29">
        <v>90</v>
      </c>
      <c r="L29">
        <v>3</v>
      </c>
      <c r="M29">
        <v>90</v>
      </c>
      <c r="N29">
        <v>24</v>
      </c>
      <c r="O29">
        <v>73</v>
      </c>
      <c r="P29">
        <v>32</v>
      </c>
      <c r="Q29">
        <v>10</v>
      </c>
      <c r="R29">
        <v>35</v>
      </c>
      <c r="S29">
        <v>15</v>
      </c>
      <c r="T29">
        <v>0</v>
      </c>
      <c r="U29">
        <v>6</v>
      </c>
      <c r="V29">
        <v>60</v>
      </c>
      <c r="W29">
        <v>2</v>
      </c>
      <c r="X29">
        <v>50</v>
      </c>
      <c r="Y29">
        <v>55</v>
      </c>
      <c r="Z29">
        <v>70</v>
      </c>
      <c r="AA29">
        <v>53</v>
      </c>
    </row>
    <row r="30" spans="1:27" x14ac:dyDescent="0.2">
      <c r="A30" t="s">
        <v>54</v>
      </c>
      <c r="B30" s="1">
        <v>42274</v>
      </c>
      <c r="C30" t="s">
        <v>35</v>
      </c>
      <c r="D30" t="s">
        <v>31</v>
      </c>
      <c r="E30" t="s">
        <v>123</v>
      </c>
      <c r="F30">
        <v>15</v>
      </c>
      <c r="G30">
        <v>15</v>
      </c>
      <c r="H30" s="1">
        <v>42748</v>
      </c>
      <c r="I30" t="s">
        <v>66</v>
      </c>
      <c r="J30">
        <v>18</v>
      </c>
      <c r="K30">
        <v>99</v>
      </c>
      <c r="L30">
        <v>3</v>
      </c>
      <c r="M30">
        <v>90</v>
      </c>
      <c r="N30">
        <v>53</v>
      </c>
      <c r="O30">
        <v>79</v>
      </c>
      <c r="P30">
        <v>67</v>
      </c>
      <c r="Q30">
        <v>35</v>
      </c>
      <c r="R30">
        <v>89</v>
      </c>
      <c r="S30">
        <v>26</v>
      </c>
      <c r="T30">
        <v>1</v>
      </c>
      <c r="U30">
        <v>29</v>
      </c>
      <c r="V30">
        <v>65</v>
      </c>
      <c r="W30">
        <v>2</v>
      </c>
      <c r="X30">
        <v>95</v>
      </c>
      <c r="Y30">
        <v>85</v>
      </c>
      <c r="Z30">
        <v>279</v>
      </c>
      <c r="AA30">
        <v>91</v>
      </c>
    </row>
    <row r="31" spans="1:27" hidden="1" x14ac:dyDescent="0.2">
      <c r="A31" t="s">
        <v>55</v>
      </c>
      <c r="B31" s="1">
        <v>42312</v>
      </c>
      <c r="C31" t="s">
        <v>35</v>
      </c>
      <c r="D31" t="s">
        <v>31</v>
      </c>
      <c r="E31" t="s">
        <v>123</v>
      </c>
      <c r="F31">
        <v>12</v>
      </c>
      <c r="G31">
        <v>12</v>
      </c>
      <c r="H31" s="1">
        <v>42704</v>
      </c>
      <c r="I31" t="s">
        <v>66</v>
      </c>
      <c r="J31">
        <v>7</v>
      </c>
      <c r="K31">
        <v>15</v>
      </c>
      <c r="L31">
        <v>3</v>
      </c>
      <c r="M31">
        <v>90</v>
      </c>
      <c r="N31">
        <v>13</v>
      </c>
      <c r="O31">
        <v>73</v>
      </c>
      <c r="P31">
        <v>32</v>
      </c>
      <c r="Q31">
        <v>6</v>
      </c>
      <c r="R31">
        <v>10</v>
      </c>
      <c r="S31">
        <v>4</v>
      </c>
      <c r="T31">
        <v>0</v>
      </c>
      <c r="U31">
        <v>0</v>
      </c>
      <c r="V31">
        <v>0</v>
      </c>
      <c r="W31">
        <v>0</v>
      </c>
      <c r="X31">
        <v>10</v>
      </c>
      <c r="Y31">
        <v>5</v>
      </c>
      <c r="Z31">
        <v>36</v>
      </c>
      <c r="AA31">
        <v>22</v>
      </c>
    </row>
    <row r="32" spans="1:27" x14ac:dyDescent="0.2">
      <c r="A32" t="s">
        <v>55</v>
      </c>
      <c r="B32" s="1">
        <v>42312</v>
      </c>
      <c r="C32" t="s">
        <v>35</v>
      </c>
      <c r="D32" t="s">
        <v>31</v>
      </c>
      <c r="E32" t="s">
        <v>123</v>
      </c>
      <c r="F32">
        <v>15</v>
      </c>
      <c r="G32">
        <v>15</v>
      </c>
      <c r="H32" s="1">
        <v>42770</v>
      </c>
      <c r="I32" t="s">
        <v>66</v>
      </c>
      <c r="J32">
        <v>11</v>
      </c>
      <c r="K32">
        <v>10</v>
      </c>
      <c r="L32">
        <v>3</v>
      </c>
      <c r="M32">
        <v>90</v>
      </c>
      <c r="N32">
        <v>26</v>
      </c>
      <c r="O32">
        <v>79</v>
      </c>
      <c r="P32">
        <v>67</v>
      </c>
      <c r="Q32">
        <v>15</v>
      </c>
      <c r="R32">
        <v>12</v>
      </c>
      <c r="S32">
        <v>10</v>
      </c>
      <c r="T32">
        <v>1</v>
      </c>
      <c r="U32">
        <v>7</v>
      </c>
      <c r="V32">
        <v>23</v>
      </c>
      <c r="W32">
        <v>0</v>
      </c>
      <c r="X32">
        <v>10</v>
      </c>
      <c r="Y32">
        <v>0</v>
      </c>
      <c r="Z32">
        <v>71</v>
      </c>
      <c r="AA32">
        <v>10</v>
      </c>
    </row>
    <row r="33" spans="1:27" hidden="1" x14ac:dyDescent="0.2">
      <c r="A33" t="s">
        <v>56</v>
      </c>
      <c r="B33" s="1">
        <v>42323</v>
      </c>
      <c r="C33" t="s">
        <v>30</v>
      </c>
      <c r="D33" t="s">
        <v>31</v>
      </c>
      <c r="E33" t="s">
        <v>123</v>
      </c>
      <c r="F33">
        <v>12</v>
      </c>
      <c r="G33">
        <v>12</v>
      </c>
      <c r="H33" s="1">
        <v>42704</v>
      </c>
      <c r="I33" t="s">
        <v>66</v>
      </c>
      <c r="J33">
        <v>10</v>
      </c>
      <c r="K33">
        <v>35</v>
      </c>
      <c r="L33">
        <v>3</v>
      </c>
      <c r="M33">
        <v>90</v>
      </c>
      <c r="N33">
        <v>21</v>
      </c>
      <c r="O33">
        <v>73</v>
      </c>
      <c r="P33">
        <v>32</v>
      </c>
      <c r="Q33">
        <v>11</v>
      </c>
      <c r="R33">
        <v>30</v>
      </c>
      <c r="S33">
        <v>16</v>
      </c>
      <c r="T33">
        <v>0</v>
      </c>
      <c r="U33">
        <v>11</v>
      </c>
      <c r="V33">
        <v>63</v>
      </c>
      <c r="W33">
        <v>1</v>
      </c>
      <c r="X33">
        <v>25</v>
      </c>
      <c r="Y33">
        <v>50</v>
      </c>
      <c r="Z33">
        <v>104</v>
      </c>
      <c r="AA33">
        <v>58</v>
      </c>
    </row>
    <row r="34" spans="1:27" x14ac:dyDescent="0.2">
      <c r="A34" t="s">
        <v>56</v>
      </c>
      <c r="B34" s="1">
        <v>42323</v>
      </c>
      <c r="C34" t="s">
        <v>30</v>
      </c>
      <c r="D34" t="s">
        <v>31</v>
      </c>
      <c r="E34" t="s">
        <v>123</v>
      </c>
      <c r="F34">
        <v>15</v>
      </c>
      <c r="G34">
        <v>15</v>
      </c>
      <c r="H34" s="1">
        <v>42781</v>
      </c>
      <c r="I34" t="s">
        <v>66</v>
      </c>
      <c r="J34">
        <v>12</v>
      </c>
      <c r="K34">
        <v>10</v>
      </c>
      <c r="L34">
        <v>3</v>
      </c>
      <c r="M34">
        <v>90</v>
      </c>
      <c r="N34">
        <v>30</v>
      </c>
      <c r="O34">
        <v>79</v>
      </c>
      <c r="P34">
        <v>67</v>
      </c>
      <c r="Q34">
        <v>18</v>
      </c>
      <c r="R34">
        <v>13</v>
      </c>
      <c r="S34">
        <v>20</v>
      </c>
      <c r="T34">
        <v>0</v>
      </c>
      <c r="U34">
        <v>22</v>
      </c>
      <c r="V34">
        <v>40</v>
      </c>
      <c r="W34">
        <v>1</v>
      </c>
      <c r="X34">
        <v>10</v>
      </c>
      <c r="Y34">
        <v>35</v>
      </c>
      <c r="Z34">
        <v>218</v>
      </c>
      <c r="AA34">
        <v>59</v>
      </c>
    </row>
    <row r="35" spans="1:27" hidden="1" x14ac:dyDescent="0.2">
      <c r="A35" t="s">
        <v>57</v>
      </c>
      <c r="B35" s="1">
        <v>42337</v>
      </c>
      <c r="C35" t="s">
        <v>30</v>
      </c>
      <c r="D35" t="s">
        <v>31</v>
      </c>
      <c r="E35" t="s">
        <v>123</v>
      </c>
      <c r="F35">
        <v>12</v>
      </c>
      <c r="G35">
        <v>12</v>
      </c>
      <c r="H35" s="1">
        <v>42703</v>
      </c>
      <c r="I35" t="s">
        <v>66</v>
      </c>
      <c r="J35">
        <v>11</v>
      </c>
      <c r="K35">
        <v>50</v>
      </c>
      <c r="L35">
        <v>3</v>
      </c>
      <c r="M35">
        <v>90</v>
      </c>
      <c r="N35">
        <v>27</v>
      </c>
      <c r="O35">
        <v>73</v>
      </c>
      <c r="P35">
        <v>32</v>
      </c>
      <c r="Q35">
        <v>16</v>
      </c>
      <c r="R35">
        <v>55</v>
      </c>
      <c r="S35">
        <v>22</v>
      </c>
      <c r="T35">
        <v>0</v>
      </c>
      <c r="U35">
        <v>25</v>
      </c>
      <c r="V35">
        <v>83</v>
      </c>
      <c r="W35">
        <v>1</v>
      </c>
      <c r="X35">
        <v>50</v>
      </c>
      <c r="Y35">
        <v>75</v>
      </c>
      <c r="Z35">
        <v>187</v>
      </c>
      <c r="AA35">
        <v>85</v>
      </c>
    </row>
    <row r="36" spans="1:27" hidden="1" x14ac:dyDescent="0.2">
      <c r="A36" t="s">
        <v>57</v>
      </c>
      <c r="B36" s="1">
        <v>42337</v>
      </c>
      <c r="C36" t="s">
        <v>30</v>
      </c>
      <c r="D36" t="s">
        <v>31</v>
      </c>
      <c r="E36" t="s">
        <v>123</v>
      </c>
      <c r="F36">
        <v>14</v>
      </c>
      <c r="G36">
        <v>14</v>
      </c>
      <c r="H36" s="1">
        <v>42794</v>
      </c>
      <c r="I36" t="s">
        <v>66</v>
      </c>
      <c r="J36">
        <v>15</v>
      </c>
      <c r="K36">
        <v>75</v>
      </c>
      <c r="L36">
        <v>3</v>
      </c>
      <c r="M36">
        <v>90</v>
      </c>
      <c r="N36">
        <v>44</v>
      </c>
      <c r="O36">
        <v>86</v>
      </c>
      <c r="P36">
        <v>59</v>
      </c>
      <c r="Q36">
        <v>29</v>
      </c>
      <c r="R36">
        <v>75</v>
      </c>
      <c r="S36">
        <v>25</v>
      </c>
      <c r="T36">
        <v>0</v>
      </c>
      <c r="U36">
        <v>41</v>
      </c>
      <c r="V36">
        <v>70</v>
      </c>
      <c r="W36">
        <v>2</v>
      </c>
      <c r="X36">
        <v>75</v>
      </c>
      <c r="Y36">
        <v>75</v>
      </c>
      <c r="Z36">
        <v>269</v>
      </c>
      <c r="AA36">
        <v>91</v>
      </c>
    </row>
    <row r="37" spans="1:27" hidden="1" x14ac:dyDescent="0.2">
      <c r="A37" t="s">
        <v>58</v>
      </c>
      <c r="B37" s="1">
        <v>42341</v>
      </c>
      <c r="C37" t="s">
        <v>35</v>
      </c>
      <c r="D37" t="s">
        <v>31</v>
      </c>
      <c r="E37" t="s">
        <v>123</v>
      </c>
      <c r="F37">
        <v>12</v>
      </c>
      <c r="G37">
        <v>12</v>
      </c>
      <c r="H37" s="1">
        <v>42709</v>
      </c>
      <c r="I37" t="s">
        <v>66</v>
      </c>
      <c r="J37">
        <v>9</v>
      </c>
      <c r="K37">
        <v>35</v>
      </c>
      <c r="L37">
        <v>3</v>
      </c>
      <c r="M37">
        <v>90</v>
      </c>
      <c r="N37">
        <v>16</v>
      </c>
      <c r="O37">
        <v>73</v>
      </c>
      <c r="P37">
        <v>32</v>
      </c>
      <c r="Q37">
        <v>7</v>
      </c>
      <c r="R37">
        <v>15</v>
      </c>
      <c r="S37">
        <v>15</v>
      </c>
      <c r="T37">
        <v>0</v>
      </c>
      <c r="U37">
        <v>13</v>
      </c>
      <c r="V37">
        <v>80</v>
      </c>
      <c r="W37">
        <v>1</v>
      </c>
      <c r="X37">
        <v>15</v>
      </c>
      <c r="Y37">
        <v>55</v>
      </c>
      <c r="Z37">
        <v>54</v>
      </c>
      <c r="AA37">
        <v>39</v>
      </c>
    </row>
    <row r="38" spans="1:27" x14ac:dyDescent="0.2">
      <c r="A38" t="s">
        <v>58</v>
      </c>
      <c r="B38" s="1">
        <v>42341</v>
      </c>
      <c r="C38" t="s">
        <v>35</v>
      </c>
      <c r="D38" t="s">
        <v>31</v>
      </c>
      <c r="E38" t="s">
        <v>123</v>
      </c>
      <c r="F38">
        <v>15</v>
      </c>
      <c r="G38">
        <v>15</v>
      </c>
      <c r="H38" s="1">
        <v>42797</v>
      </c>
      <c r="I38" t="s">
        <v>66</v>
      </c>
      <c r="J38">
        <v>13</v>
      </c>
      <c r="K38">
        <v>45</v>
      </c>
      <c r="L38">
        <v>3</v>
      </c>
      <c r="M38">
        <v>90</v>
      </c>
      <c r="N38">
        <v>24</v>
      </c>
      <c r="O38">
        <v>79</v>
      </c>
      <c r="P38">
        <v>67</v>
      </c>
      <c r="Q38">
        <v>11</v>
      </c>
      <c r="R38">
        <v>8</v>
      </c>
      <c r="S38">
        <v>18</v>
      </c>
      <c r="T38">
        <v>0</v>
      </c>
      <c r="U38">
        <v>12</v>
      </c>
      <c r="V38">
        <v>32</v>
      </c>
      <c r="W38">
        <v>1</v>
      </c>
      <c r="X38">
        <v>10</v>
      </c>
      <c r="Y38">
        <v>35</v>
      </c>
      <c r="Z38">
        <v>81</v>
      </c>
      <c r="AA38">
        <v>13</v>
      </c>
    </row>
    <row r="39" spans="1:27" hidden="1" x14ac:dyDescent="0.2">
      <c r="A39" t="s">
        <v>59</v>
      </c>
      <c r="B39" s="1">
        <v>42341</v>
      </c>
      <c r="C39" t="s">
        <v>35</v>
      </c>
      <c r="D39" t="s">
        <v>31</v>
      </c>
      <c r="E39" t="s">
        <v>123</v>
      </c>
      <c r="F39">
        <v>12</v>
      </c>
      <c r="G39">
        <v>12</v>
      </c>
      <c r="H39" s="1">
        <v>42713</v>
      </c>
      <c r="I39" t="s">
        <v>66</v>
      </c>
      <c r="J39">
        <v>8</v>
      </c>
      <c r="K39">
        <v>20</v>
      </c>
      <c r="L39">
        <v>3</v>
      </c>
      <c r="M39">
        <v>90</v>
      </c>
      <c r="N39">
        <v>20</v>
      </c>
      <c r="O39">
        <v>73</v>
      </c>
      <c r="P39">
        <v>32</v>
      </c>
      <c r="Q39">
        <v>12</v>
      </c>
      <c r="R39">
        <v>45</v>
      </c>
      <c r="S39">
        <v>17</v>
      </c>
      <c r="T39">
        <v>1</v>
      </c>
      <c r="U39">
        <v>4</v>
      </c>
      <c r="V39">
        <v>45</v>
      </c>
      <c r="W39">
        <v>0</v>
      </c>
      <c r="X39">
        <v>35</v>
      </c>
      <c r="Y39">
        <v>65</v>
      </c>
      <c r="Z39">
        <v>144</v>
      </c>
      <c r="AA39">
        <v>83</v>
      </c>
    </row>
    <row r="40" spans="1:27" x14ac:dyDescent="0.2">
      <c r="A40" t="s">
        <v>59</v>
      </c>
      <c r="B40" s="1">
        <v>42341</v>
      </c>
      <c r="C40" t="s">
        <v>35</v>
      </c>
      <c r="D40" t="s">
        <v>31</v>
      </c>
      <c r="E40" t="s">
        <v>123</v>
      </c>
      <c r="F40">
        <v>15</v>
      </c>
      <c r="G40">
        <v>15</v>
      </c>
      <c r="H40" s="1">
        <v>42815</v>
      </c>
      <c r="I40" t="s">
        <v>66</v>
      </c>
      <c r="J40">
        <v>13</v>
      </c>
      <c r="K40">
        <v>45</v>
      </c>
      <c r="L40">
        <v>3</v>
      </c>
      <c r="M40">
        <v>90</v>
      </c>
      <c r="N40">
        <v>34</v>
      </c>
      <c r="O40">
        <v>79</v>
      </c>
      <c r="P40">
        <v>67</v>
      </c>
      <c r="Q40">
        <v>21</v>
      </c>
      <c r="R40">
        <v>28</v>
      </c>
      <c r="S40">
        <v>25</v>
      </c>
      <c r="T40">
        <v>0</v>
      </c>
      <c r="U40">
        <v>5</v>
      </c>
      <c r="V40">
        <v>15</v>
      </c>
      <c r="W40">
        <v>1</v>
      </c>
      <c r="X40">
        <v>30</v>
      </c>
      <c r="Y40">
        <v>75</v>
      </c>
      <c r="Z40">
        <v>213</v>
      </c>
      <c r="AA40">
        <v>77</v>
      </c>
    </row>
    <row r="41" spans="1:27" hidden="1" x14ac:dyDescent="0.2">
      <c r="A41" t="s">
        <v>60</v>
      </c>
      <c r="B41" s="1">
        <v>42357</v>
      </c>
      <c r="C41" t="s">
        <v>30</v>
      </c>
      <c r="D41" t="s">
        <v>31</v>
      </c>
      <c r="E41" t="s">
        <v>123</v>
      </c>
      <c r="F41">
        <v>12</v>
      </c>
      <c r="G41">
        <v>12</v>
      </c>
      <c r="H41" s="1">
        <v>42724</v>
      </c>
      <c r="I41" t="s">
        <v>66</v>
      </c>
      <c r="J41">
        <v>9</v>
      </c>
      <c r="K41">
        <v>20</v>
      </c>
      <c r="L41">
        <v>2</v>
      </c>
      <c r="M41">
        <v>90</v>
      </c>
      <c r="N41">
        <v>20</v>
      </c>
      <c r="O41">
        <v>73</v>
      </c>
      <c r="P41">
        <v>32</v>
      </c>
      <c r="Q41">
        <v>11</v>
      </c>
      <c r="R41">
        <v>30</v>
      </c>
      <c r="S41">
        <v>6</v>
      </c>
      <c r="T41">
        <v>0</v>
      </c>
      <c r="U41">
        <v>0</v>
      </c>
      <c r="V41">
        <v>0</v>
      </c>
      <c r="W41">
        <v>1</v>
      </c>
      <c r="X41">
        <v>23</v>
      </c>
      <c r="Y41">
        <v>10</v>
      </c>
      <c r="Z41">
        <v>0</v>
      </c>
      <c r="AA41">
        <v>0</v>
      </c>
    </row>
    <row r="42" spans="1:27" x14ac:dyDescent="0.2">
      <c r="A42" t="s">
        <v>60</v>
      </c>
      <c r="B42" s="1">
        <v>42357</v>
      </c>
      <c r="C42" t="s">
        <v>30</v>
      </c>
      <c r="D42" t="s">
        <v>31</v>
      </c>
      <c r="E42" t="s">
        <v>123</v>
      </c>
      <c r="F42">
        <v>15</v>
      </c>
      <c r="G42">
        <v>15</v>
      </c>
      <c r="H42" s="1">
        <v>42822</v>
      </c>
      <c r="I42" t="s">
        <v>66</v>
      </c>
      <c r="J42">
        <v>11</v>
      </c>
      <c r="K42">
        <v>5</v>
      </c>
      <c r="L42">
        <v>3</v>
      </c>
      <c r="M42">
        <v>90</v>
      </c>
      <c r="N42">
        <v>38</v>
      </c>
      <c r="O42">
        <v>79</v>
      </c>
      <c r="P42">
        <v>67</v>
      </c>
      <c r="Q42">
        <v>27</v>
      </c>
      <c r="R42">
        <v>45</v>
      </c>
      <c r="S42">
        <v>19</v>
      </c>
      <c r="T42">
        <v>0</v>
      </c>
      <c r="U42">
        <v>0</v>
      </c>
      <c r="V42">
        <v>0</v>
      </c>
      <c r="W42">
        <v>1</v>
      </c>
      <c r="X42">
        <v>30</v>
      </c>
      <c r="Y42">
        <v>30</v>
      </c>
      <c r="Z42">
        <v>32</v>
      </c>
      <c r="AA42">
        <v>0</v>
      </c>
    </row>
    <row r="43" spans="1:27" hidden="1" x14ac:dyDescent="0.2">
      <c r="A43" t="s">
        <v>61</v>
      </c>
      <c r="B43" s="1">
        <v>42362</v>
      </c>
      <c r="C43" t="s">
        <v>30</v>
      </c>
      <c r="D43" t="s">
        <v>31</v>
      </c>
      <c r="E43" t="s">
        <v>123</v>
      </c>
      <c r="F43">
        <v>12</v>
      </c>
      <c r="G43">
        <v>12</v>
      </c>
      <c r="H43" s="1">
        <v>42731</v>
      </c>
      <c r="I43" t="s">
        <v>66</v>
      </c>
      <c r="J43">
        <v>11</v>
      </c>
      <c r="K43">
        <v>50</v>
      </c>
      <c r="L43">
        <v>3</v>
      </c>
      <c r="M43">
        <v>90</v>
      </c>
      <c r="N43">
        <v>22</v>
      </c>
      <c r="O43">
        <v>73</v>
      </c>
      <c r="P43">
        <v>32</v>
      </c>
      <c r="Q43">
        <v>11</v>
      </c>
      <c r="R43">
        <v>30</v>
      </c>
      <c r="S43">
        <v>11</v>
      </c>
      <c r="T43">
        <v>0</v>
      </c>
      <c r="U43">
        <v>0</v>
      </c>
      <c r="V43">
        <v>0</v>
      </c>
      <c r="W43">
        <v>0</v>
      </c>
      <c r="X43">
        <v>30</v>
      </c>
      <c r="Y43">
        <v>25</v>
      </c>
      <c r="Z43">
        <v>163</v>
      </c>
      <c r="AA43">
        <v>79</v>
      </c>
    </row>
    <row r="44" spans="1:27" x14ac:dyDescent="0.2">
      <c r="A44" t="s">
        <v>61</v>
      </c>
      <c r="B44" s="1">
        <v>42362</v>
      </c>
      <c r="C44" t="s">
        <v>30</v>
      </c>
      <c r="D44" t="s">
        <v>31</v>
      </c>
      <c r="E44" t="s">
        <v>123</v>
      </c>
      <c r="F44">
        <v>15</v>
      </c>
      <c r="G44">
        <v>15</v>
      </c>
      <c r="H44" s="1">
        <v>42818</v>
      </c>
      <c r="I44" t="s">
        <v>66</v>
      </c>
      <c r="J44">
        <v>13</v>
      </c>
      <c r="K44">
        <v>25</v>
      </c>
      <c r="L44">
        <v>3</v>
      </c>
      <c r="M44">
        <v>90</v>
      </c>
      <c r="N44">
        <v>35</v>
      </c>
      <c r="O44">
        <v>79</v>
      </c>
      <c r="P44">
        <v>67</v>
      </c>
      <c r="Q44">
        <v>22</v>
      </c>
      <c r="R44">
        <v>22</v>
      </c>
      <c r="S44">
        <v>23</v>
      </c>
      <c r="T44">
        <v>0</v>
      </c>
      <c r="U44">
        <v>0</v>
      </c>
      <c r="V44">
        <v>0</v>
      </c>
      <c r="W44">
        <v>0</v>
      </c>
      <c r="X44">
        <v>22</v>
      </c>
      <c r="Y44">
        <v>50</v>
      </c>
      <c r="Z44">
        <v>238</v>
      </c>
      <c r="AA44">
        <v>70</v>
      </c>
    </row>
    <row r="45" spans="1:27" hidden="1" x14ac:dyDescent="0.2">
      <c r="A45" t="s">
        <v>62</v>
      </c>
      <c r="B45" s="1">
        <v>42401</v>
      </c>
      <c r="C45" t="s">
        <v>30</v>
      </c>
      <c r="D45" t="s">
        <v>31</v>
      </c>
      <c r="E45" t="s">
        <v>123</v>
      </c>
      <c r="F45">
        <v>12</v>
      </c>
      <c r="G45">
        <v>12</v>
      </c>
      <c r="H45" s="1">
        <v>42782</v>
      </c>
      <c r="I45" t="s">
        <v>66</v>
      </c>
      <c r="J45">
        <v>14</v>
      </c>
      <c r="K45">
        <v>80</v>
      </c>
      <c r="L45">
        <v>3</v>
      </c>
      <c r="M45">
        <v>90</v>
      </c>
      <c r="N45">
        <v>26</v>
      </c>
      <c r="O45">
        <v>73</v>
      </c>
      <c r="P45">
        <v>32</v>
      </c>
      <c r="Q45">
        <v>12</v>
      </c>
      <c r="R45">
        <v>35</v>
      </c>
      <c r="S45">
        <v>9</v>
      </c>
      <c r="T45">
        <v>0</v>
      </c>
      <c r="U45">
        <v>8</v>
      </c>
      <c r="V45">
        <v>55</v>
      </c>
      <c r="W45">
        <v>1</v>
      </c>
      <c r="X45">
        <v>45</v>
      </c>
      <c r="Y45">
        <v>18</v>
      </c>
      <c r="Z45">
        <v>74</v>
      </c>
      <c r="AA45">
        <v>46</v>
      </c>
    </row>
    <row r="46" spans="1:27" x14ac:dyDescent="0.2">
      <c r="A46" t="s">
        <v>62</v>
      </c>
      <c r="B46" s="1">
        <v>42401</v>
      </c>
      <c r="C46" t="s">
        <v>30</v>
      </c>
      <c r="D46" t="s">
        <v>31</v>
      </c>
      <c r="E46" t="s">
        <v>123</v>
      </c>
      <c r="F46">
        <v>15</v>
      </c>
      <c r="G46">
        <v>15</v>
      </c>
      <c r="H46" s="1">
        <v>42872</v>
      </c>
      <c r="I46" t="s">
        <v>66</v>
      </c>
      <c r="J46">
        <v>15</v>
      </c>
      <c r="K46">
        <v>60</v>
      </c>
      <c r="L46">
        <v>3</v>
      </c>
      <c r="M46">
        <v>90</v>
      </c>
      <c r="N46">
        <v>32</v>
      </c>
      <c r="O46">
        <v>79</v>
      </c>
      <c r="P46">
        <v>67</v>
      </c>
      <c r="Q46">
        <v>17</v>
      </c>
      <c r="R46">
        <v>10</v>
      </c>
      <c r="S46">
        <v>15</v>
      </c>
      <c r="T46">
        <v>0</v>
      </c>
      <c r="U46">
        <v>20</v>
      </c>
      <c r="V46">
        <v>34</v>
      </c>
      <c r="W46">
        <v>2</v>
      </c>
      <c r="X46">
        <v>15</v>
      </c>
      <c r="Y46">
        <v>15</v>
      </c>
      <c r="Z46">
        <v>144</v>
      </c>
      <c r="AA46">
        <v>34</v>
      </c>
    </row>
    <row r="47" spans="1:27" hidden="1" x14ac:dyDescent="0.2">
      <c r="A47" t="s">
        <v>63</v>
      </c>
      <c r="B47" s="1">
        <v>42418</v>
      </c>
      <c r="C47" t="s">
        <v>30</v>
      </c>
      <c r="D47" t="s">
        <v>31</v>
      </c>
      <c r="E47" t="s">
        <v>123</v>
      </c>
      <c r="F47">
        <v>12</v>
      </c>
      <c r="G47">
        <v>12</v>
      </c>
      <c r="H47" s="1">
        <v>42793</v>
      </c>
      <c r="I47" t="s">
        <v>66</v>
      </c>
      <c r="J47">
        <v>9</v>
      </c>
      <c r="K47">
        <v>20</v>
      </c>
      <c r="L47">
        <v>2</v>
      </c>
      <c r="M47">
        <v>90</v>
      </c>
      <c r="N47">
        <v>13</v>
      </c>
      <c r="O47">
        <v>73</v>
      </c>
      <c r="P47">
        <v>32</v>
      </c>
      <c r="Q47">
        <v>4</v>
      </c>
      <c r="R47">
        <v>0</v>
      </c>
      <c r="S47">
        <v>2</v>
      </c>
      <c r="T47">
        <v>0</v>
      </c>
      <c r="U47">
        <v>1</v>
      </c>
      <c r="V47">
        <v>5</v>
      </c>
      <c r="W47">
        <v>0</v>
      </c>
      <c r="X47">
        <v>8</v>
      </c>
      <c r="Y47">
        <v>0</v>
      </c>
      <c r="Z47">
        <v>3</v>
      </c>
      <c r="AA47">
        <v>0</v>
      </c>
    </row>
    <row r="48" spans="1:27" x14ac:dyDescent="0.2">
      <c r="A48" t="s">
        <v>63</v>
      </c>
      <c r="B48" s="1">
        <v>42418</v>
      </c>
      <c r="C48" t="s">
        <v>30</v>
      </c>
      <c r="D48" t="s">
        <v>31</v>
      </c>
      <c r="E48" t="s">
        <v>123</v>
      </c>
      <c r="F48">
        <v>15</v>
      </c>
      <c r="G48">
        <v>15</v>
      </c>
      <c r="H48" s="1">
        <v>42883</v>
      </c>
      <c r="I48" t="s">
        <v>66</v>
      </c>
      <c r="J48">
        <v>10</v>
      </c>
      <c r="K48">
        <v>0</v>
      </c>
      <c r="L48">
        <v>3</v>
      </c>
      <c r="M48">
        <v>90</v>
      </c>
      <c r="N48">
        <v>16</v>
      </c>
      <c r="O48">
        <v>79</v>
      </c>
      <c r="P48">
        <v>67</v>
      </c>
      <c r="Q48">
        <v>6</v>
      </c>
      <c r="R48">
        <v>0</v>
      </c>
      <c r="S48">
        <v>6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15</v>
      </c>
      <c r="AA48">
        <v>0</v>
      </c>
    </row>
    <row r="49" spans="1:27" x14ac:dyDescent="0.2">
      <c r="A49" t="s">
        <v>64</v>
      </c>
      <c r="B49" s="1">
        <v>42142</v>
      </c>
      <c r="C49" t="s">
        <v>30</v>
      </c>
      <c r="D49" t="s">
        <v>31</v>
      </c>
      <c r="E49" t="s">
        <v>123</v>
      </c>
      <c r="F49">
        <v>15</v>
      </c>
      <c r="G49">
        <v>15</v>
      </c>
      <c r="H49" s="1">
        <v>42602</v>
      </c>
      <c r="I49" t="s">
        <v>66</v>
      </c>
      <c r="J49">
        <v>12</v>
      </c>
      <c r="K49">
        <v>10</v>
      </c>
      <c r="L49">
        <v>2</v>
      </c>
      <c r="M49">
        <v>90</v>
      </c>
      <c r="N49">
        <v>18</v>
      </c>
      <c r="O49">
        <v>79</v>
      </c>
      <c r="P49">
        <v>67</v>
      </c>
      <c r="Q49">
        <v>6</v>
      </c>
      <c r="R49">
        <v>0</v>
      </c>
      <c r="S49">
        <v>12</v>
      </c>
      <c r="T49">
        <v>0</v>
      </c>
      <c r="U49">
        <v>1</v>
      </c>
      <c r="V49">
        <v>0</v>
      </c>
      <c r="W49">
        <v>1</v>
      </c>
      <c r="X49">
        <v>0</v>
      </c>
      <c r="Y49">
        <v>5</v>
      </c>
      <c r="Z49">
        <v>6</v>
      </c>
      <c r="AA49">
        <v>0</v>
      </c>
    </row>
    <row r="50" spans="1:27" x14ac:dyDescent="0.2">
      <c r="A50" t="s">
        <v>65</v>
      </c>
      <c r="B50" s="1">
        <v>42148</v>
      </c>
      <c r="C50" t="s">
        <v>35</v>
      </c>
      <c r="D50" t="s">
        <v>31</v>
      </c>
      <c r="E50" t="s">
        <v>123</v>
      </c>
      <c r="F50">
        <v>15</v>
      </c>
      <c r="G50">
        <v>15</v>
      </c>
      <c r="H50" s="1">
        <v>42613</v>
      </c>
      <c r="I50" t="s">
        <v>66</v>
      </c>
      <c r="J50">
        <v>11</v>
      </c>
      <c r="K50">
        <v>10</v>
      </c>
      <c r="L50">
        <v>3</v>
      </c>
      <c r="M50">
        <v>90</v>
      </c>
      <c r="N50">
        <v>35</v>
      </c>
      <c r="O50">
        <v>79</v>
      </c>
      <c r="P50">
        <v>67</v>
      </c>
      <c r="Q50">
        <v>24</v>
      </c>
      <c r="R50">
        <v>50</v>
      </c>
      <c r="S50">
        <v>25</v>
      </c>
      <c r="T50">
        <v>1</v>
      </c>
      <c r="U50">
        <v>3</v>
      </c>
      <c r="V50">
        <v>5</v>
      </c>
      <c r="W50">
        <v>1</v>
      </c>
      <c r="X50">
        <v>35</v>
      </c>
      <c r="Y50">
        <v>75</v>
      </c>
      <c r="Z50">
        <v>35</v>
      </c>
      <c r="AA50">
        <v>0</v>
      </c>
    </row>
    <row r="51" spans="1:27" x14ac:dyDescent="0.2">
      <c r="A51" t="s">
        <v>67</v>
      </c>
      <c r="B51" s="1">
        <v>42152</v>
      </c>
      <c r="C51" t="s">
        <v>35</v>
      </c>
      <c r="D51" t="s">
        <v>31</v>
      </c>
      <c r="E51" t="s">
        <v>123</v>
      </c>
      <c r="F51">
        <v>15</v>
      </c>
      <c r="G51">
        <v>15</v>
      </c>
      <c r="H51" s="1">
        <v>42612</v>
      </c>
      <c r="I51" t="s">
        <v>66</v>
      </c>
      <c r="J51">
        <v>12</v>
      </c>
      <c r="K51">
        <v>20</v>
      </c>
      <c r="L51">
        <v>3</v>
      </c>
      <c r="M51">
        <v>90</v>
      </c>
      <c r="N51">
        <v>32</v>
      </c>
      <c r="O51">
        <v>79</v>
      </c>
      <c r="P51">
        <v>67</v>
      </c>
      <c r="Q51">
        <v>20</v>
      </c>
      <c r="R51">
        <v>25</v>
      </c>
      <c r="S51">
        <v>22</v>
      </c>
      <c r="T51">
        <v>0</v>
      </c>
      <c r="U51">
        <v>63</v>
      </c>
      <c r="V51">
        <v>91</v>
      </c>
      <c r="W51">
        <v>2</v>
      </c>
      <c r="X51">
        <v>20</v>
      </c>
      <c r="Y51">
        <v>55</v>
      </c>
      <c r="Z51">
        <v>204</v>
      </c>
      <c r="AA51">
        <v>75</v>
      </c>
    </row>
    <row r="52" spans="1:27" x14ac:dyDescent="0.2">
      <c r="A52" t="s">
        <v>68</v>
      </c>
      <c r="B52" s="1">
        <v>42159</v>
      </c>
      <c r="C52" t="s">
        <v>30</v>
      </c>
      <c r="D52" t="s">
        <v>31</v>
      </c>
      <c r="E52" t="s">
        <v>123</v>
      </c>
      <c r="F52">
        <v>15</v>
      </c>
      <c r="G52">
        <v>15</v>
      </c>
      <c r="H52" s="1">
        <v>42627</v>
      </c>
      <c r="I52" t="s">
        <v>66</v>
      </c>
      <c r="J52">
        <v>14</v>
      </c>
      <c r="K52">
        <v>55</v>
      </c>
      <c r="L52">
        <v>3</v>
      </c>
      <c r="M52">
        <v>90</v>
      </c>
      <c r="N52">
        <v>38</v>
      </c>
      <c r="O52">
        <v>79</v>
      </c>
      <c r="P52">
        <v>67</v>
      </c>
      <c r="Q52">
        <v>24</v>
      </c>
      <c r="R52">
        <v>25</v>
      </c>
      <c r="S52">
        <v>20</v>
      </c>
      <c r="T52">
        <v>0</v>
      </c>
      <c r="U52">
        <v>32</v>
      </c>
      <c r="V52">
        <v>51</v>
      </c>
      <c r="W52">
        <v>2</v>
      </c>
      <c r="X52">
        <v>30</v>
      </c>
      <c r="Y52">
        <v>35</v>
      </c>
      <c r="Z52">
        <v>149</v>
      </c>
      <c r="AA52">
        <v>35</v>
      </c>
    </row>
    <row r="53" spans="1:27" x14ac:dyDescent="0.2">
      <c r="A53" t="s">
        <v>69</v>
      </c>
      <c r="B53" s="1">
        <v>42155</v>
      </c>
      <c r="C53" t="s">
        <v>30</v>
      </c>
      <c r="D53" t="s">
        <v>31</v>
      </c>
      <c r="E53" t="s">
        <v>123</v>
      </c>
      <c r="F53">
        <v>15</v>
      </c>
      <c r="G53">
        <v>15</v>
      </c>
      <c r="H53" s="1">
        <v>42615</v>
      </c>
      <c r="I53" t="s">
        <v>66</v>
      </c>
      <c r="J53">
        <v>13</v>
      </c>
      <c r="K53">
        <v>25</v>
      </c>
      <c r="L53">
        <v>3</v>
      </c>
      <c r="M53">
        <v>90</v>
      </c>
      <c r="N53">
        <v>32</v>
      </c>
      <c r="O53">
        <v>79</v>
      </c>
      <c r="P53">
        <v>67</v>
      </c>
      <c r="Q53">
        <v>19</v>
      </c>
      <c r="R53">
        <v>15</v>
      </c>
      <c r="S53">
        <v>17</v>
      </c>
      <c r="T53">
        <v>0</v>
      </c>
      <c r="U53">
        <v>15</v>
      </c>
      <c r="V53">
        <v>27</v>
      </c>
      <c r="W53">
        <v>2</v>
      </c>
      <c r="X53">
        <v>15</v>
      </c>
      <c r="Y53">
        <v>19</v>
      </c>
      <c r="Z53">
        <v>134</v>
      </c>
      <c r="AA53">
        <v>32</v>
      </c>
    </row>
    <row r="54" spans="1:27" hidden="1" x14ac:dyDescent="0.2">
      <c r="A54" t="s">
        <v>70</v>
      </c>
      <c r="B54" s="1">
        <v>42226</v>
      </c>
      <c r="C54" t="s">
        <v>30</v>
      </c>
      <c r="D54" t="s">
        <v>31</v>
      </c>
      <c r="E54" t="s">
        <v>123</v>
      </c>
      <c r="F54">
        <v>12</v>
      </c>
      <c r="G54">
        <v>12</v>
      </c>
      <c r="H54" s="1">
        <v>42592</v>
      </c>
      <c r="I54" t="s">
        <v>66</v>
      </c>
      <c r="J54">
        <v>13</v>
      </c>
      <c r="K54">
        <v>70</v>
      </c>
      <c r="L54">
        <v>3</v>
      </c>
      <c r="M54">
        <v>90</v>
      </c>
      <c r="N54">
        <v>24</v>
      </c>
      <c r="O54">
        <v>73</v>
      </c>
      <c r="P54">
        <v>32</v>
      </c>
      <c r="Q54">
        <v>11</v>
      </c>
      <c r="R54">
        <v>30</v>
      </c>
      <c r="S54">
        <v>20</v>
      </c>
      <c r="T54">
        <v>0</v>
      </c>
      <c r="U54">
        <v>5</v>
      </c>
      <c r="V54">
        <v>40</v>
      </c>
      <c r="W54">
        <v>1</v>
      </c>
      <c r="X54">
        <v>35</v>
      </c>
      <c r="Y54">
        <v>65</v>
      </c>
      <c r="Z54">
        <v>80</v>
      </c>
      <c r="AA54">
        <v>48</v>
      </c>
    </row>
    <row r="55" spans="1:27" x14ac:dyDescent="0.2">
      <c r="A55" t="s">
        <v>70</v>
      </c>
      <c r="B55" s="1">
        <v>42226</v>
      </c>
      <c r="C55" t="s">
        <v>30</v>
      </c>
      <c r="D55" t="s">
        <v>31</v>
      </c>
      <c r="E55" t="s">
        <v>123</v>
      </c>
      <c r="F55">
        <v>15</v>
      </c>
      <c r="G55">
        <v>15</v>
      </c>
      <c r="H55" s="1">
        <v>42684</v>
      </c>
      <c r="I55" t="s">
        <v>66</v>
      </c>
      <c r="J55">
        <v>16</v>
      </c>
      <c r="K55">
        <v>75</v>
      </c>
      <c r="L55">
        <v>3</v>
      </c>
      <c r="M55">
        <v>90</v>
      </c>
      <c r="N55">
        <v>34</v>
      </c>
      <c r="O55">
        <v>79</v>
      </c>
      <c r="P55">
        <v>67</v>
      </c>
      <c r="Q55">
        <v>18</v>
      </c>
      <c r="R55">
        <v>13</v>
      </c>
      <c r="S55">
        <v>22</v>
      </c>
      <c r="T55">
        <v>1</v>
      </c>
      <c r="U55">
        <v>9</v>
      </c>
      <c r="V55">
        <v>20</v>
      </c>
      <c r="W55">
        <v>2</v>
      </c>
      <c r="X55">
        <v>20</v>
      </c>
      <c r="Y55">
        <v>48</v>
      </c>
      <c r="Z55">
        <v>149</v>
      </c>
      <c r="AA55">
        <v>35</v>
      </c>
    </row>
    <row r="56" spans="1:27" hidden="1" x14ac:dyDescent="0.2">
      <c r="A56" t="s">
        <v>71</v>
      </c>
      <c r="B56" s="1">
        <v>42229</v>
      </c>
      <c r="C56" t="s">
        <v>30</v>
      </c>
      <c r="D56" t="s">
        <v>31</v>
      </c>
      <c r="E56" t="s">
        <v>123</v>
      </c>
      <c r="F56">
        <v>12</v>
      </c>
      <c r="G56">
        <v>12</v>
      </c>
      <c r="H56" s="1">
        <v>42597</v>
      </c>
      <c r="I56" t="s">
        <v>66</v>
      </c>
      <c r="J56">
        <v>11</v>
      </c>
      <c r="K56">
        <v>50</v>
      </c>
      <c r="L56">
        <v>3</v>
      </c>
      <c r="M56">
        <v>90</v>
      </c>
      <c r="N56">
        <v>20</v>
      </c>
      <c r="O56">
        <v>73</v>
      </c>
      <c r="P56">
        <v>32</v>
      </c>
      <c r="Q56">
        <v>9</v>
      </c>
      <c r="R56">
        <v>25</v>
      </c>
      <c r="S56">
        <v>15</v>
      </c>
      <c r="T56">
        <v>0</v>
      </c>
      <c r="U56">
        <v>2</v>
      </c>
      <c r="V56">
        <v>15</v>
      </c>
      <c r="W56">
        <v>1</v>
      </c>
      <c r="X56">
        <v>23</v>
      </c>
      <c r="Y56">
        <v>45</v>
      </c>
      <c r="Z56">
        <v>48</v>
      </c>
      <c r="AA56">
        <v>25</v>
      </c>
    </row>
    <row r="57" spans="1:27" x14ac:dyDescent="0.2">
      <c r="A57" t="s">
        <v>71</v>
      </c>
      <c r="B57" s="1">
        <v>42229</v>
      </c>
      <c r="C57" t="s">
        <v>30</v>
      </c>
      <c r="D57" t="s">
        <v>31</v>
      </c>
      <c r="E57" t="s">
        <v>123</v>
      </c>
      <c r="F57">
        <v>15</v>
      </c>
      <c r="G57">
        <v>15</v>
      </c>
      <c r="H57" s="1">
        <v>42688</v>
      </c>
      <c r="I57" t="s">
        <v>66</v>
      </c>
      <c r="J57">
        <v>13</v>
      </c>
      <c r="K57">
        <v>25</v>
      </c>
      <c r="L57">
        <v>3</v>
      </c>
      <c r="M57">
        <v>90</v>
      </c>
      <c r="N57">
        <v>28</v>
      </c>
      <c r="O57">
        <v>79</v>
      </c>
      <c r="P57">
        <v>67</v>
      </c>
      <c r="Q57">
        <v>15</v>
      </c>
      <c r="R57">
        <v>8</v>
      </c>
      <c r="S57">
        <v>23</v>
      </c>
      <c r="T57">
        <v>0</v>
      </c>
      <c r="U57">
        <v>7</v>
      </c>
      <c r="V57">
        <v>15</v>
      </c>
      <c r="W57">
        <v>1</v>
      </c>
      <c r="X57">
        <v>0</v>
      </c>
      <c r="Y57">
        <v>50</v>
      </c>
      <c r="Z57">
        <v>123</v>
      </c>
      <c r="AA57">
        <v>28</v>
      </c>
    </row>
    <row r="58" spans="1:27" hidden="1" x14ac:dyDescent="0.2">
      <c r="A58" t="s">
        <v>72</v>
      </c>
      <c r="B58" s="1">
        <v>42233</v>
      </c>
      <c r="C58" t="s">
        <v>30</v>
      </c>
      <c r="D58" t="s">
        <v>31</v>
      </c>
      <c r="E58" t="s">
        <v>123</v>
      </c>
      <c r="F58">
        <v>12</v>
      </c>
      <c r="G58">
        <v>12</v>
      </c>
      <c r="H58" s="1">
        <v>42599</v>
      </c>
      <c r="I58" t="s">
        <v>66</v>
      </c>
      <c r="J58">
        <v>5</v>
      </c>
      <c r="K58">
        <v>0</v>
      </c>
      <c r="L58">
        <v>3</v>
      </c>
      <c r="M58">
        <v>90</v>
      </c>
      <c r="N58">
        <v>9</v>
      </c>
      <c r="O58">
        <v>73</v>
      </c>
      <c r="P58">
        <v>32</v>
      </c>
      <c r="Q58">
        <v>4</v>
      </c>
      <c r="R58">
        <v>0</v>
      </c>
      <c r="S58">
        <v>6</v>
      </c>
      <c r="T58">
        <v>0</v>
      </c>
      <c r="U58">
        <v>0</v>
      </c>
      <c r="V58">
        <v>0</v>
      </c>
      <c r="W58">
        <v>0</v>
      </c>
      <c r="X58">
        <v>0</v>
      </c>
      <c r="Y58">
        <v>10</v>
      </c>
      <c r="Z58">
        <v>36</v>
      </c>
      <c r="AA58">
        <v>17</v>
      </c>
    </row>
    <row r="59" spans="1:27" x14ac:dyDescent="0.2">
      <c r="A59" t="s">
        <v>72</v>
      </c>
      <c r="B59" s="1">
        <v>42233</v>
      </c>
      <c r="C59" t="s">
        <v>30</v>
      </c>
      <c r="D59" t="s">
        <v>31</v>
      </c>
      <c r="E59" t="s">
        <v>123</v>
      </c>
      <c r="F59">
        <v>15</v>
      </c>
      <c r="G59">
        <v>15</v>
      </c>
      <c r="H59" s="1">
        <v>42691</v>
      </c>
      <c r="I59" t="s">
        <v>66</v>
      </c>
      <c r="J59">
        <v>8</v>
      </c>
      <c r="K59">
        <v>0</v>
      </c>
      <c r="L59">
        <v>3</v>
      </c>
      <c r="M59">
        <v>90</v>
      </c>
      <c r="N59">
        <v>21</v>
      </c>
      <c r="O59">
        <v>79</v>
      </c>
      <c r="P59">
        <v>67</v>
      </c>
      <c r="Q59">
        <v>13</v>
      </c>
      <c r="R59">
        <v>5</v>
      </c>
      <c r="S59">
        <v>14</v>
      </c>
      <c r="T59">
        <v>0</v>
      </c>
      <c r="U59">
        <v>8</v>
      </c>
      <c r="V59">
        <v>18</v>
      </c>
      <c r="W59">
        <v>1</v>
      </c>
      <c r="X59">
        <v>0</v>
      </c>
      <c r="Y59">
        <v>10</v>
      </c>
      <c r="Z59">
        <v>150</v>
      </c>
      <c r="AA59">
        <v>35</v>
      </c>
    </row>
    <row r="60" spans="1:27" x14ac:dyDescent="0.2">
      <c r="A60" t="s">
        <v>73</v>
      </c>
      <c r="B60" s="1">
        <v>42165</v>
      </c>
      <c r="C60" t="s">
        <v>35</v>
      </c>
      <c r="D60" t="s">
        <v>31</v>
      </c>
      <c r="E60" t="s">
        <v>123</v>
      </c>
      <c r="F60">
        <v>15</v>
      </c>
      <c r="G60">
        <v>15</v>
      </c>
      <c r="H60" s="1">
        <v>42625</v>
      </c>
      <c r="I60" t="s">
        <v>66</v>
      </c>
      <c r="J60">
        <v>11</v>
      </c>
      <c r="K60">
        <v>10</v>
      </c>
      <c r="L60">
        <v>3</v>
      </c>
      <c r="M60">
        <v>90</v>
      </c>
      <c r="N60">
        <v>43</v>
      </c>
      <c r="O60">
        <v>79</v>
      </c>
      <c r="P60">
        <v>67</v>
      </c>
      <c r="Q60">
        <v>32</v>
      </c>
      <c r="R60">
        <v>83</v>
      </c>
      <c r="S60">
        <v>22</v>
      </c>
      <c r="T60">
        <v>0</v>
      </c>
      <c r="U60">
        <v>11</v>
      </c>
      <c r="V60">
        <v>30</v>
      </c>
      <c r="W60">
        <v>0</v>
      </c>
      <c r="X60">
        <v>65</v>
      </c>
      <c r="Y60">
        <v>55</v>
      </c>
      <c r="Z60">
        <v>145</v>
      </c>
      <c r="AA60">
        <v>51</v>
      </c>
    </row>
    <row r="61" spans="1:27" x14ac:dyDescent="0.2">
      <c r="A61" t="s">
        <v>74</v>
      </c>
      <c r="B61" s="1">
        <v>42209</v>
      </c>
      <c r="C61" t="s">
        <v>35</v>
      </c>
      <c r="D61" t="s">
        <v>31</v>
      </c>
      <c r="E61" t="s">
        <v>123</v>
      </c>
      <c r="F61">
        <v>15</v>
      </c>
      <c r="G61">
        <v>15</v>
      </c>
      <c r="H61" s="1">
        <v>42674</v>
      </c>
      <c r="I61" t="s">
        <v>66</v>
      </c>
      <c r="J61">
        <v>12</v>
      </c>
      <c r="K61">
        <v>20</v>
      </c>
      <c r="L61">
        <v>3</v>
      </c>
      <c r="M61">
        <v>90</v>
      </c>
      <c r="N61">
        <v>38</v>
      </c>
      <c r="O61">
        <v>79</v>
      </c>
      <c r="P61">
        <v>67</v>
      </c>
      <c r="Q61">
        <v>26</v>
      </c>
      <c r="R61">
        <v>55</v>
      </c>
      <c r="S61">
        <v>13</v>
      </c>
      <c r="T61">
        <v>0</v>
      </c>
      <c r="U61">
        <v>18</v>
      </c>
      <c r="V61">
        <v>45</v>
      </c>
      <c r="W61">
        <v>2</v>
      </c>
      <c r="X61">
        <v>48</v>
      </c>
      <c r="Y61">
        <v>10</v>
      </c>
      <c r="Z61">
        <v>91</v>
      </c>
      <c r="AA61">
        <v>19</v>
      </c>
    </row>
    <row r="62" spans="1:27" x14ac:dyDescent="0.2">
      <c r="A62" t="s">
        <v>75</v>
      </c>
      <c r="B62" s="1">
        <v>42203</v>
      </c>
      <c r="C62" t="s">
        <v>35</v>
      </c>
      <c r="D62" t="s">
        <v>31</v>
      </c>
      <c r="E62" t="s">
        <v>123</v>
      </c>
      <c r="F62">
        <v>15</v>
      </c>
      <c r="G62">
        <v>15</v>
      </c>
      <c r="H62" s="1">
        <v>42661</v>
      </c>
      <c r="I62" t="s">
        <v>66</v>
      </c>
      <c r="J62">
        <v>15</v>
      </c>
      <c r="K62">
        <v>80</v>
      </c>
      <c r="L62">
        <v>3</v>
      </c>
      <c r="M62">
        <v>90</v>
      </c>
      <c r="N62">
        <v>31</v>
      </c>
      <c r="O62">
        <v>79</v>
      </c>
      <c r="P62">
        <v>67</v>
      </c>
      <c r="Q62">
        <v>16</v>
      </c>
      <c r="R62">
        <v>14</v>
      </c>
      <c r="S62">
        <v>16</v>
      </c>
      <c r="T62">
        <v>0</v>
      </c>
      <c r="U62">
        <v>17</v>
      </c>
      <c r="V62">
        <v>43</v>
      </c>
      <c r="W62">
        <v>2</v>
      </c>
      <c r="X62">
        <v>18</v>
      </c>
      <c r="Y62">
        <v>23</v>
      </c>
      <c r="Z62">
        <v>184</v>
      </c>
      <c r="AA62">
        <v>68</v>
      </c>
    </row>
    <row r="63" spans="1:27" hidden="1" x14ac:dyDescent="0.2">
      <c r="A63" t="s">
        <v>76</v>
      </c>
      <c r="B63" s="1">
        <v>42264</v>
      </c>
      <c r="C63" t="s">
        <v>30</v>
      </c>
      <c r="D63" t="s">
        <v>31</v>
      </c>
      <c r="E63" t="s">
        <v>123</v>
      </c>
      <c r="F63">
        <v>12</v>
      </c>
      <c r="G63">
        <v>12</v>
      </c>
      <c r="H63" s="1">
        <v>42644</v>
      </c>
      <c r="I63" t="s">
        <v>66</v>
      </c>
      <c r="J63">
        <v>9</v>
      </c>
      <c r="K63">
        <v>20</v>
      </c>
      <c r="L63">
        <v>3</v>
      </c>
      <c r="M63">
        <v>90</v>
      </c>
      <c r="N63">
        <v>17</v>
      </c>
      <c r="O63">
        <v>73</v>
      </c>
      <c r="P63">
        <v>32</v>
      </c>
      <c r="Q63">
        <v>8</v>
      </c>
      <c r="R63">
        <v>20</v>
      </c>
      <c r="S63">
        <v>5</v>
      </c>
      <c r="T63">
        <v>0</v>
      </c>
      <c r="U63">
        <v>3</v>
      </c>
      <c r="V63">
        <v>20</v>
      </c>
      <c r="W63">
        <v>2</v>
      </c>
      <c r="X63">
        <v>15</v>
      </c>
      <c r="Y63">
        <v>5</v>
      </c>
      <c r="Z63">
        <v>18</v>
      </c>
      <c r="AA63">
        <v>6</v>
      </c>
    </row>
    <row r="64" spans="1:27" x14ac:dyDescent="0.2">
      <c r="A64" t="s">
        <v>76</v>
      </c>
      <c r="B64" s="1">
        <v>42264</v>
      </c>
      <c r="C64" t="s">
        <v>30</v>
      </c>
      <c r="D64" t="s">
        <v>31</v>
      </c>
      <c r="E64" t="s">
        <v>123</v>
      </c>
      <c r="F64">
        <v>15</v>
      </c>
      <c r="G64">
        <v>15</v>
      </c>
      <c r="H64" s="1">
        <v>42741</v>
      </c>
      <c r="I64" t="s">
        <v>66</v>
      </c>
      <c r="J64">
        <v>11</v>
      </c>
      <c r="K64">
        <v>5</v>
      </c>
      <c r="L64">
        <v>3</v>
      </c>
      <c r="M64">
        <v>90</v>
      </c>
      <c r="N64">
        <v>27</v>
      </c>
      <c r="O64">
        <v>79</v>
      </c>
      <c r="P64">
        <v>67</v>
      </c>
      <c r="Q64">
        <v>16</v>
      </c>
      <c r="R64">
        <v>9</v>
      </c>
      <c r="S64">
        <v>7</v>
      </c>
      <c r="T64">
        <v>1</v>
      </c>
      <c r="U64">
        <v>26</v>
      </c>
      <c r="V64">
        <v>44</v>
      </c>
      <c r="W64">
        <v>2</v>
      </c>
      <c r="X64">
        <v>0</v>
      </c>
      <c r="Y64">
        <v>0</v>
      </c>
      <c r="Z64">
        <v>57</v>
      </c>
      <c r="AA64">
        <v>0</v>
      </c>
    </row>
    <row r="65" spans="1:27" hidden="1" x14ac:dyDescent="0.2">
      <c r="A65" t="s">
        <v>77</v>
      </c>
      <c r="B65" s="1">
        <v>42283</v>
      </c>
      <c r="C65" t="s">
        <v>35</v>
      </c>
      <c r="D65" t="s">
        <v>31</v>
      </c>
      <c r="E65" t="s">
        <v>123</v>
      </c>
      <c r="F65">
        <v>12</v>
      </c>
      <c r="G65">
        <v>12</v>
      </c>
      <c r="H65" s="1">
        <v>42654</v>
      </c>
      <c r="I65" t="s">
        <v>66</v>
      </c>
      <c r="J65">
        <v>9</v>
      </c>
      <c r="K65">
        <v>35</v>
      </c>
      <c r="L65">
        <v>3</v>
      </c>
      <c r="M65">
        <v>90</v>
      </c>
      <c r="N65">
        <v>15</v>
      </c>
      <c r="O65">
        <v>73</v>
      </c>
      <c r="P65">
        <v>32</v>
      </c>
      <c r="Q65">
        <v>6</v>
      </c>
      <c r="R65">
        <v>10</v>
      </c>
      <c r="S65">
        <v>7</v>
      </c>
      <c r="T65">
        <v>0</v>
      </c>
      <c r="U65">
        <v>1</v>
      </c>
      <c r="V65">
        <v>5</v>
      </c>
      <c r="W65">
        <v>0</v>
      </c>
      <c r="X65">
        <v>13</v>
      </c>
      <c r="Y65">
        <v>18</v>
      </c>
      <c r="Z65">
        <v>28</v>
      </c>
      <c r="AA65">
        <v>15</v>
      </c>
    </row>
    <row r="66" spans="1:27" x14ac:dyDescent="0.2">
      <c r="A66" t="s">
        <v>77</v>
      </c>
      <c r="B66" s="1">
        <v>42283</v>
      </c>
      <c r="C66" t="s">
        <v>35</v>
      </c>
      <c r="D66" t="s">
        <v>31</v>
      </c>
      <c r="E66" t="s">
        <v>123</v>
      </c>
      <c r="F66">
        <v>15</v>
      </c>
      <c r="G66">
        <v>15</v>
      </c>
      <c r="H66" s="1">
        <v>42741</v>
      </c>
      <c r="I66" t="s">
        <v>66</v>
      </c>
      <c r="J66">
        <v>10</v>
      </c>
      <c r="K66">
        <v>9</v>
      </c>
      <c r="L66">
        <v>3</v>
      </c>
      <c r="M66">
        <v>90</v>
      </c>
      <c r="N66">
        <v>23</v>
      </c>
      <c r="O66">
        <v>79</v>
      </c>
      <c r="P66">
        <v>67</v>
      </c>
      <c r="Q66">
        <v>13</v>
      </c>
      <c r="R66">
        <v>10</v>
      </c>
      <c r="S66">
        <v>14</v>
      </c>
      <c r="T66">
        <v>0</v>
      </c>
      <c r="U66">
        <v>1</v>
      </c>
      <c r="V66">
        <v>0</v>
      </c>
      <c r="W66">
        <v>1</v>
      </c>
      <c r="X66">
        <v>9</v>
      </c>
      <c r="Y66">
        <v>15</v>
      </c>
      <c r="Z66">
        <v>90</v>
      </c>
      <c r="AA66">
        <v>18</v>
      </c>
    </row>
    <row r="67" spans="1:27" hidden="1" x14ac:dyDescent="0.2">
      <c r="A67" t="s">
        <v>78</v>
      </c>
      <c r="B67" s="1">
        <v>42285</v>
      </c>
      <c r="C67" t="s">
        <v>30</v>
      </c>
      <c r="D67" t="s">
        <v>31</v>
      </c>
      <c r="E67" t="s">
        <v>123</v>
      </c>
      <c r="F67">
        <v>12</v>
      </c>
      <c r="G67">
        <v>12</v>
      </c>
      <c r="H67" s="1">
        <v>42653</v>
      </c>
      <c r="I67" t="s">
        <v>66</v>
      </c>
      <c r="J67">
        <v>9</v>
      </c>
      <c r="K67">
        <v>20</v>
      </c>
      <c r="L67">
        <v>2</v>
      </c>
      <c r="M67">
        <v>90</v>
      </c>
      <c r="N67">
        <v>19</v>
      </c>
      <c r="O67">
        <v>73</v>
      </c>
      <c r="P67">
        <v>32</v>
      </c>
      <c r="Q67">
        <v>10</v>
      </c>
      <c r="R67">
        <v>28</v>
      </c>
      <c r="S67">
        <v>11</v>
      </c>
      <c r="T67">
        <v>0</v>
      </c>
      <c r="U67">
        <v>1</v>
      </c>
      <c r="V67">
        <v>5</v>
      </c>
      <c r="W67">
        <v>0</v>
      </c>
      <c r="X67">
        <v>20</v>
      </c>
      <c r="Y67">
        <v>25</v>
      </c>
      <c r="Z67">
        <v>204</v>
      </c>
      <c r="AA67">
        <v>90</v>
      </c>
    </row>
    <row r="68" spans="1:27" x14ac:dyDescent="0.2">
      <c r="A68" t="s">
        <v>78</v>
      </c>
      <c r="B68" s="1">
        <v>42285</v>
      </c>
      <c r="C68" t="s">
        <v>30</v>
      </c>
      <c r="D68" t="s">
        <v>31</v>
      </c>
      <c r="E68" t="s">
        <v>123</v>
      </c>
      <c r="F68">
        <v>15</v>
      </c>
      <c r="G68">
        <v>15</v>
      </c>
      <c r="H68" s="1">
        <v>42747</v>
      </c>
      <c r="I68" t="s">
        <v>66</v>
      </c>
      <c r="J68">
        <v>11</v>
      </c>
      <c r="K68">
        <v>5</v>
      </c>
      <c r="L68">
        <v>3</v>
      </c>
      <c r="M68">
        <v>90</v>
      </c>
      <c r="N68">
        <v>32</v>
      </c>
      <c r="O68">
        <v>79</v>
      </c>
      <c r="P68">
        <v>67</v>
      </c>
      <c r="Q68">
        <v>21</v>
      </c>
      <c r="R68">
        <v>20</v>
      </c>
      <c r="S68">
        <v>25</v>
      </c>
      <c r="T68">
        <v>0</v>
      </c>
      <c r="U68">
        <v>4</v>
      </c>
      <c r="V68">
        <v>7</v>
      </c>
      <c r="W68">
        <v>1</v>
      </c>
      <c r="X68">
        <v>15</v>
      </c>
      <c r="Y68">
        <v>65</v>
      </c>
      <c r="Z68">
        <v>332</v>
      </c>
      <c r="AA68">
        <v>93</v>
      </c>
    </row>
    <row r="69" spans="1:27" hidden="1" x14ac:dyDescent="0.2">
      <c r="A69" t="s">
        <v>79</v>
      </c>
      <c r="B69" s="1">
        <v>42281</v>
      </c>
      <c r="C69" t="s">
        <v>30</v>
      </c>
      <c r="D69" t="s">
        <v>31</v>
      </c>
      <c r="E69" t="s">
        <v>123</v>
      </c>
      <c r="F69">
        <v>12</v>
      </c>
      <c r="G69">
        <v>12</v>
      </c>
      <c r="H69" s="1">
        <v>42652</v>
      </c>
      <c r="I69" t="s">
        <v>66</v>
      </c>
      <c r="J69">
        <v>9</v>
      </c>
      <c r="K69">
        <v>20</v>
      </c>
      <c r="L69">
        <v>3</v>
      </c>
      <c r="M69">
        <v>90</v>
      </c>
      <c r="N69">
        <v>21</v>
      </c>
      <c r="O69">
        <v>73</v>
      </c>
      <c r="P69">
        <v>32</v>
      </c>
      <c r="Q69">
        <v>12</v>
      </c>
      <c r="R69">
        <v>35</v>
      </c>
      <c r="S69">
        <v>10</v>
      </c>
      <c r="T69">
        <v>0</v>
      </c>
      <c r="U69">
        <v>6</v>
      </c>
      <c r="V69">
        <v>45</v>
      </c>
      <c r="W69">
        <v>2</v>
      </c>
      <c r="X69">
        <v>25</v>
      </c>
      <c r="Y69">
        <v>20</v>
      </c>
      <c r="Z69">
        <v>31</v>
      </c>
      <c r="AA69">
        <v>14</v>
      </c>
    </row>
    <row r="70" spans="1:27" x14ac:dyDescent="0.2">
      <c r="A70" t="s">
        <v>79</v>
      </c>
      <c r="B70" s="1">
        <v>42281</v>
      </c>
      <c r="C70" t="s">
        <v>30</v>
      </c>
      <c r="D70" t="s">
        <v>31</v>
      </c>
      <c r="E70" t="s">
        <v>123</v>
      </c>
      <c r="F70">
        <v>15</v>
      </c>
      <c r="G70">
        <v>15</v>
      </c>
      <c r="H70" s="1">
        <v>42739</v>
      </c>
      <c r="I70" t="s">
        <v>66</v>
      </c>
      <c r="J70">
        <v>10</v>
      </c>
      <c r="K70">
        <v>0</v>
      </c>
      <c r="L70">
        <v>3</v>
      </c>
      <c r="M70">
        <v>90</v>
      </c>
      <c r="N70">
        <v>27</v>
      </c>
      <c r="O70">
        <v>79</v>
      </c>
      <c r="P70">
        <v>67</v>
      </c>
      <c r="Q70">
        <v>17</v>
      </c>
      <c r="R70">
        <v>10</v>
      </c>
      <c r="S70">
        <v>14</v>
      </c>
      <c r="T70">
        <v>0</v>
      </c>
      <c r="U70">
        <v>12</v>
      </c>
      <c r="V70">
        <v>23</v>
      </c>
      <c r="W70">
        <v>2</v>
      </c>
      <c r="X70">
        <v>0</v>
      </c>
      <c r="Y70">
        <v>10</v>
      </c>
      <c r="Z70">
        <v>50</v>
      </c>
      <c r="AA70">
        <v>0</v>
      </c>
    </row>
    <row r="71" spans="1:27" hidden="1" x14ac:dyDescent="0.2">
      <c r="A71" t="s">
        <v>80</v>
      </c>
      <c r="B71" s="1">
        <v>42308</v>
      </c>
      <c r="C71" t="s">
        <v>30</v>
      </c>
      <c r="D71" t="s">
        <v>31</v>
      </c>
      <c r="E71" t="s">
        <v>123</v>
      </c>
      <c r="F71">
        <v>12</v>
      </c>
      <c r="G71">
        <v>12</v>
      </c>
      <c r="H71" s="1">
        <v>42677</v>
      </c>
      <c r="I71" t="s">
        <v>66</v>
      </c>
      <c r="J71">
        <v>12</v>
      </c>
      <c r="K71">
        <v>60</v>
      </c>
      <c r="L71">
        <v>3</v>
      </c>
      <c r="M71">
        <v>90</v>
      </c>
      <c r="N71">
        <v>30</v>
      </c>
      <c r="O71">
        <v>73</v>
      </c>
      <c r="P71">
        <v>32</v>
      </c>
      <c r="Q71">
        <v>18</v>
      </c>
      <c r="R71">
        <v>70</v>
      </c>
      <c r="S71">
        <v>20</v>
      </c>
      <c r="T71">
        <v>0</v>
      </c>
      <c r="U71">
        <v>22</v>
      </c>
      <c r="V71">
        <v>79</v>
      </c>
      <c r="W71">
        <v>1</v>
      </c>
      <c r="X71">
        <v>60</v>
      </c>
      <c r="Y71">
        <v>65</v>
      </c>
      <c r="Z71">
        <v>122</v>
      </c>
      <c r="AA71">
        <v>67</v>
      </c>
    </row>
    <row r="72" spans="1:27" x14ac:dyDescent="0.2">
      <c r="A72" t="s">
        <v>80</v>
      </c>
      <c r="B72" s="1">
        <v>42308</v>
      </c>
      <c r="C72" t="s">
        <v>30</v>
      </c>
      <c r="D72" t="s">
        <v>31</v>
      </c>
      <c r="E72" t="s">
        <v>123</v>
      </c>
      <c r="F72">
        <v>15</v>
      </c>
      <c r="G72">
        <v>15</v>
      </c>
      <c r="H72" s="1">
        <v>42769</v>
      </c>
      <c r="I72" t="s">
        <v>66</v>
      </c>
      <c r="J72">
        <v>16</v>
      </c>
      <c r="K72">
        <v>75</v>
      </c>
      <c r="L72">
        <v>3</v>
      </c>
      <c r="M72">
        <v>90</v>
      </c>
      <c r="N72">
        <v>51</v>
      </c>
      <c r="O72">
        <v>79</v>
      </c>
      <c r="P72">
        <v>67</v>
      </c>
      <c r="Q72">
        <v>35</v>
      </c>
      <c r="R72">
        <v>85</v>
      </c>
      <c r="S72">
        <v>24</v>
      </c>
      <c r="T72">
        <v>1</v>
      </c>
      <c r="U72">
        <v>58</v>
      </c>
      <c r="V72">
        <v>67</v>
      </c>
      <c r="W72">
        <v>2</v>
      </c>
      <c r="X72">
        <v>85</v>
      </c>
      <c r="Y72">
        <v>60</v>
      </c>
      <c r="Z72">
        <v>232</v>
      </c>
      <c r="AA72">
        <v>67</v>
      </c>
    </row>
    <row r="73" spans="1:27" hidden="1" x14ac:dyDescent="0.2">
      <c r="A73" t="s">
        <v>81</v>
      </c>
      <c r="B73" s="1">
        <v>42317</v>
      </c>
      <c r="C73" t="s">
        <v>35</v>
      </c>
      <c r="D73" t="s">
        <v>31</v>
      </c>
      <c r="E73" t="s">
        <v>123</v>
      </c>
      <c r="F73">
        <v>12</v>
      </c>
      <c r="G73">
        <v>12</v>
      </c>
      <c r="H73" s="1">
        <v>42684</v>
      </c>
      <c r="I73" t="s">
        <v>66</v>
      </c>
      <c r="J73">
        <v>10</v>
      </c>
      <c r="K73">
        <v>50</v>
      </c>
      <c r="L73">
        <v>3</v>
      </c>
      <c r="M73">
        <v>90</v>
      </c>
      <c r="N73">
        <v>24</v>
      </c>
      <c r="O73">
        <v>73</v>
      </c>
      <c r="P73">
        <v>32</v>
      </c>
      <c r="Q73">
        <v>14</v>
      </c>
      <c r="R73">
        <v>55</v>
      </c>
      <c r="S73">
        <v>23</v>
      </c>
      <c r="T73">
        <v>0</v>
      </c>
      <c r="U73">
        <v>2</v>
      </c>
      <c r="V73">
        <v>25</v>
      </c>
      <c r="W73">
        <v>0</v>
      </c>
      <c r="X73">
        <v>50</v>
      </c>
      <c r="Y73">
        <v>90</v>
      </c>
      <c r="Z73">
        <v>164</v>
      </c>
      <c r="AA73">
        <v>88</v>
      </c>
    </row>
    <row r="74" spans="1:27" x14ac:dyDescent="0.2">
      <c r="A74" t="s">
        <v>81</v>
      </c>
      <c r="B74" s="1">
        <v>42317</v>
      </c>
      <c r="C74" t="s">
        <v>35</v>
      </c>
      <c r="D74" t="s">
        <v>31</v>
      </c>
      <c r="E74" t="s">
        <v>123</v>
      </c>
      <c r="F74">
        <v>15</v>
      </c>
      <c r="G74">
        <v>15</v>
      </c>
      <c r="H74" s="1">
        <v>42781</v>
      </c>
      <c r="I74" t="s">
        <v>66</v>
      </c>
      <c r="J74">
        <v>6</v>
      </c>
      <c r="K74">
        <v>5</v>
      </c>
      <c r="L74">
        <v>3</v>
      </c>
      <c r="M74">
        <v>90</v>
      </c>
      <c r="N74">
        <v>51</v>
      </c>
      <c r="O74">
        <v>79</v>
      </c>
      <c r="P74">
        <v>67</v>
      </c>
      <c r="Q74">
        <v>45</v>
      </c>
      <c r="R74">
        <v>99</v>
      </c>
      <c r="S74">
        <v>27</v>
      </c>
      <c r="T74">
        <v>1</v>
      </c>
      <c r="U74">
        <v>0</v>
      </c>
      <c r="V74">
        <v>0</v>
      </c>
      <c r="W74">
        <v>0</v>
      </c>
      <c r="X74">
        <v>90</v>
      </c>
      <c r="Y74">
        <v>90</v>
      </c>
      <c r="Z74">
        <v>381</v>
      </c>
      <c r="AA74">
        <v>99</v>
      </c>
    </row>
    <row r="75" spans="1:27" hidden="1" x14ac:dyDescent="0.2">
      <c r="A75" t="s">
        <v>82</v>
      </c>
      <c r="B75" s="1">
        <v>42319</v>
      </c>
      <c r="C75" t="s">
        <v>30</v>
      </c>
      <c r="D75" t="s">
        <v>31</v>
      </c>
      <c r="E75" t="s">
        <v>123</v>
      </c>
      <c r="F75">
        <v>12</v>
      </c>
      <c r="G75">
        <v>12</v>
      </c>
      <c r="H75" s="1">
        <v>42686</v>
      </c>
      <c r="I75" t="s">
        <v>66</v>
      </c>
      <c r="J75">
        <v>15</v>
      </c>
      <c r="K75">
        <v>90</v>
      </c>
      <c r="L75">
        <v>3</v>
      </c>
      <c r="M75">
        <v>90</v>
      </c>
      <c r="N75">
        <v>28</v>
      </c>
      <c r="O75">
        <v>73</v>
      </c>
      <c r="P75">
        <v>32</v>
      </c>
      <c r="Q75">
        <v>13</v>
      </c>
      <c r="R75">
        <v>40</v>
      </c>
      <c r="S75">
        <v>18</v>
      </c>
      <c r="T75">
        <v>1</v>
      </c>
      <c r="U75">
        <v>16</v>
      </c>
      <c r="V75">
        <v>70</v>
      </c>
      <c r="W75">
        <v>1</v>
      </c>
      <c r="X75">
        <v>53</v>
      </c>
      <c r="Y75">
        <v>60</v>
      </c>
      <c r="Z75">
        <v>226</v>
      </c>
      <c r="AA75">
        <v>91</v>
      </c>
    </row>
    <row r="76" spans="1:27" x14ac:dyDescent="0.2">
      <c r="A76" t="s">
        <v>82</v>
      </c>
      <c r="B76" s="1">
        <v>42319</v>
      </c>
      <c r="C76" t="s">
        <v>30</v>
      </c>
      <c r="D76" t="s">
        <v>31</v>
      </c>
      <c r="E76" t="s">
        <v>123</v>
      </c>
      <c r="F76">
        <v>15</v>
      </c>
      <c r="G76">
        <v>15</v>
      </c>
      <c r="H76" s="1">
        <v>42779</v>
      </c>
      <c r="I76" t="s">
        <v>66</v>
      </c>
      <c r="J76">
        <v>17</v>
      </c>
      <c r="K76">
        <v>95</v>
      </c>
      <c r="L76">
        <v>3</v>
      </c>
      <c r="M76">
        <v>90</v>
      </c>
      <c r="N76">
        <v>49</v>
      </c>
      <c r="O76">
        <v>79</v>
      </c>
      <c r="P76">
        <v>67</v>
      </c>
      <c r="Q76">
        <v>32</v>
      </c>
      <c r="R76">
        <v>70</v>
      </c>
      <c r="S76">
        <v>28</v>
      </c>
      <c r="T76">
        <v>1</v>
      </c>
      <c r="U76">
        <v>33</v>
      </c>
      <c r="V76">
        <v>51</v>
      </c>
      <c r="W76">
        <v>1</v>
      </c>
      <c r="X76">
        <v>80</v>
      </c>
      <c r="Y76">
        <v>99</v>
      </c>
      <c r="Z76">
        <v>361</v>
      </c>
      <c r="AA76">
        <v>95</v>
      </c>
    </row>
    <row r="77" spans="1:27" hidden="1" x14ac:dyDescent="0.2">
      <c r="A77" t="s">
        <v>83</v>
      </c>
      <c r="B77" s="1">
        <v>42333</v>
      </c>
      <c r="C77" t="s">
        <v>30</v>
      </c>
      <c r="D77" t="s">
        <v>31</v>
      </c>
      <c r="E77" t="s">
        <v>123</v>
      </c>
      <c r="F77">
        <v>12</v>
      </c>
      <c r="G77">
        <v>12</v>
      </c>
      <c r="H77" s="1">
        <v>42702</v>
      </c>
      <c r="I77" t="s">
        <v>66</v>
      </c>
      <c r="J77">
        <v>10</v>
      </c>
      <c r="K77">
        <v>35</v>
      </c>
      <c r="L77">
        <v>3</v>
      </c>
      <c r="M77">
        <v>90</v>
      </c>
      <c r="N77">
        <v>15</v>
      </c>
      <c r="O77">
        <v>73</v>
      </c>
      <c r="P77">
        <v>32</v>
      </c>
      <c r="Q77">
        <v>5</v>
      </c>
      <c r="R77">
        <v>5</v>
      </c>
      <c r="S77">
        <v>11</v>
      </c>
      <c r="T77">
        <v>0</v>
      </c>
      <c r="U77">
        <v>1</v>
      </c>
      <c r="V77">
        <v>5</v>
      </c>
      <c r="W77">
        <v>1</v>
      </c>
      <c r="X77">
        <v>10</v>
      </c>
      <c r="Y77">
        <v>25</v>
      </c>
      <c r="Z77">
        <v>76</v>
      </c>
      <c r="AA77">
        <v>47</v>
      </c>
    </row>
    <row r="78" spans="1:27" x14ac:dyDescent="0.2">
      <c r="A78" t="s">
        <v>83</v>
      </c>
      <c r="B78" s="1">
        <v>42333</v>
      </c>
      <c r="C78" t="s">
        <v>30</v>
      </c>
      <c r="D78" t="s">
        <v>31</v>
      </c>
      <c r="E78" t="s">
        <v>123</v>
      </c>
      <c r="F78">
        <v>15</v>
      </c>
      <c r="G78">
        <v>15</v>
      </c>
      <c r="H78" s="1">
        <v>42796</v>
      </c>
      <c r="I78" t="s">
        <v>66</v>
      </c>
      <c r="J78">
        <v>13</v>
      </c>
      <c r="K78">
        <v>25</v>
      </c>
      <c r="L78">
        <v>3</v>
      </c>
      <c r="M78">
        <v>90</v>
      </c>
      <c r="N78">
        <v>37</v>
      </c>
      <c r="O78">
        <v>79</v>
      </c>
      <c r="P78">
        <v>67</v>
      </c>
      <c r="Q78">
        <v>24</v>
      </c>
      <c r="R78">
        <v>25</v>
      </c>
      <c r="S78">
        <v>22</v>
      </c>
      <c r="T78">
        <v>0</v>
      </c>
      <c r="U78">
        <v>41</v>
      </c>
      <c r="V78">
        <v>55</v>
      </c>
      <c r="W78">
        <v>2</v>
      </c>
      <c r="X78">
        <v>25</v>
      </c>
      <c r="Y78">
        <v>48</v>
      </c>
      <c r="Z78">
        <v>201</v>
      </c>
      <c r="AA78">
        <v>53</v>
      </c>
    </row>
    <row r="79" spans="1:27" hidden="1" x14ac:dyDescent="0.2">
      <c r="A79" t="s">
        <v>84</v>
      </c>
      <c r="B79" s="1">
        <v>42335</v>
      </c>
      <c r="C79" t="s">
        <v>30</v>
      </c>
      <c r="D79" t="s">
        <v>31</v>
      </c>
      <c r="E79" t="s">
        <v>123</v>
      </c>
      <c r="F79">
        <v>12</v>
      </c>
      <c r="G79">
        <v>12</v>
      </c>
      <c r="H79" s="1">
        <v>42704</v>
      </c>
      <c r="I79" t="s">
        <v>66</v>
      </c>
      <c r="J79">
        <v>13</v>
      </c>
      <c r="K79">
        <v>70</v>
      </c>
      <c r="L79">
        <v>3</v>
      </c>
      <c r="M79">
        <v>90</v>
      </c>
      <c r="N79">
        <v>40</v>
      </c>
      <c r="O79">
        <v>73</v>
      </c>
      <c r="P79">
        <v>32</v>
      </c>
      <c r="Q79">
        <v>27</v>
      </c>
      <c r="R79">
        <v>92</v>
      </c>
      <c r="S79">
        <v>20</v>
      </c>
      <c r="T79">
        <v>0</v>
      </c>
      <c r="U79">
        <v>24</v>
      </c>
      <c r="V79">
        <v>82</v>
      </c>
      <c r="W79">
        <v>2</v>
      </c>
      <c r="X79">
        <v>88</v>
      </c>
      <c r="Y79">
        <v>65</v>
      </c>
      <c r="Z79">
        <v>93</v>
      </c>
      <c r="AA79">
        <v>53</v>
      </c>
    </row>
    <row r="80" spans="1:27" x14ac:dyDescent="0.2">
      <c r="A80" t="s">
        <v>84</v>
      </c>
      <c r="B80" s="1">
        <v>42335</v>
      </c>
      <c r="C80" t="s">
        <v>30</v>
      </c>
      <c r="D80" t="s">
        <v>31</v>
      </c>
      <c r="E80" t="s">
        <v>123</v>
      </c>
      <c r="F80">
        <v>15</v>
      </c>
      <c r="G80">
        <v>15</v>
      </c>
      <c r="H80" s="1">
        <v>42793</v>
      </c>
      <c r="I80" t="s">
        <v>66</v>
      </c>
      <c r="J80">
        <v>16</v>
      </c>
      <c r="K80">
        <v>75</v>
      </c>
      <c r="L80">
        <v>3</v>
      </c>
      <c r="M80">
        <v>90</v>
      </c>
      <c r="N80">
        <v>50</v>
      </c>
      <c r="O80">
        <v>79</v>
      </c>
      <c r="P80">
        <v>67</v>
      </c>
      <c r="Q80">
        <v>34</v>
      </c>
      <c r="R80">
        <v>80</v>
      </c>
      <c r="S80">
        <v>22</v>
      </c>
      <c r="T80">
        <v>1</v>
      </c>
      <c r="U80">
        <v>27</v>
      </c>
      <c r="V80">
        <v>45</v>
      </c>
      <c r="W80">
        <v>2</v>
      </c>
      <c r="X80">
        <v>83</v>
      </c>
      <c r="Y80">
        <v>48</v>
      </c>
      <c r="Z80">
        <v>125</v>
      </c>
      <c r="AA80">
        <v>29</v>
      </c>
    </row>
    <row r="81" spans="1:27" hidden="1" x14ac:dyDescent="0.2">
      <c r="A81" t="s">
        <v>85</v>
      </c>
      <c r="B81" s="1">
        <v>42347</v>
      </c>
      <c r="C81" t="s">
        <v>30</v>
      </c>
      <c r="D81" t="s">
        <v>31</v>
      </c>
      <c r="E81" t="s">
        <v>123</v>
      </c>
      <c r="F81">
        <v>12</v>
      </c>
      <c r="G81">
        <v>12</v>
      </c>
      <c r="H81" s="1">
        <v>42719</v>
      </c>
      <c r="I81" t="s">
        <v>66</v>
      </c>
      <c r="J81">
        <v>12</v>
      </c>
      <c r="K81">
        <v>60</v>
      </c>
      <c r="L81">
        <v>3</v>
      </c>
      <c r="M81">
        <v>90</v>
      </c>
      <c r="N81">
        <v>25</v>
      </c>
      <c r="O81">
        <v>73</v>
      </c>
      <c r="P81">
        <v>32</v>
      </c>
      <c r="Q81">
        <v>13</v>
      </c>
      <c r="R81">
        <v>40</v>
      </c>
      <c r="S81">
        <v>13</v>
      </c>
      <c r="T81">
        <v>0</v>
      </c>
      <c r="U81">
        <v>4</v>
      </c>
      <c r="V81">
        <v>30</v>
      </c>
      <c r="W81">
        <v>0</v>
      </c>
      <c r="X81">
        <v>40</v>
      </c>
      <c r="Y81">
        <v>35</v>
      </c>
      <c r="Z81">
        <v>100</v>
      </c>
      <c r="AA81">
        <v>56</v>
      </c>
    </row>
    <row r="82" spans="1:27" x14ac:dyDescent="0.2">
      <c r="A82" t="s">
        <v>85</v>
      </c>
      <c r="B82" s="1">
        <v>42347</v>
      </c>
      <c r="C82" t="s">
        <v>30</v>
      </c>
      <c r="D82" t="s">
        <v>31</v>
      </c>
      <c r="E82" t="s">
        <v>123</v>
      </c>
      <c r="F82">
        <v>15</v>
      </c>
      <c r="G82">
        <v>15</v>
      </c>
      <c r="H82" s="1">
        <v>42806</v>
      </c>
      <c r="I82" t="s">
        <v>66</v>
      </c>
      <c r="J82">
        <v>14</v>
      </c>
      <c r="K82">
        <v>55</v>
      </c>
      <c r="L82">
        <v>3</v>
      </c>
      <c r="M82">
        <v>90</v>
      </c>
      <c r="N82">
        <v>35</v>
      </c>
      <c r="O82">
        <v>79</v>
      </c>
      <c r="P82">
        <v>67</v>
      </c>
      <c r="Q82">
        <v>21</v>
      </c>
      <c r="R82">
        <v>20</v>
      </c>
      <c r="S82">
        <v>17</v>
      </c>
      <c r="T82">
        <v>0</v>
      </c>
      <c r="U82">
        <v>16</v>
      </c>
      <c r="V82">
        <v>28</v>
      </c>
      <c r="W82">
        <v>1</v>
      </c>
      <c r="X82">
        <v>22</v>
      </c>
      <c r="Y82">
        <v>19</v>
      </c>
      <c r="Z82">
        <v>208</v>
      </c>
      <c r="AA82">
        <v>55</v>
      </c>
    </row>
    <row r="83" spans="1:27" hidden="1" x14ac:dyDescent="0.2">
      <c r="A83" t="s">
        <v>86</v>
      </c>
      <c r="B83" s="1">
        <v>42365</v>
      </c>
      <c r="C83" t="s">
        <v>35</v>
      </c>
      <c r="D83" t="s">
        <v>31</v>
      </c>
      <c r="E83" t="s">
        <v>123</v>
      </c>
      <c r="F83">
        <v>12</v>
      </c>
      <c r="G83">
        <v>12</v>
      </c>
      <c r="H83" s="1">
        <v>42739</v>
      </c>
      <c r="I83" t="s">
        <v>66</v>
      </c>
      <c r="J83">
        <v>13</v>
      </c>
      <c r="K83">
        <v>85</v>
      </c>
      <c r="L83">
        <v>3</v>
      </c>
      <c r="M83">
        <v>90</v>
      </c>
      <c r="N83">
        <v>23</v>
      </c>
      <c r="O83">
        <v>73</v>
      </c>
      <c r="P83">
        <v>32</v>
      </c>
      <c r="Q83">
        <v>10</v>
      </c>
      <c r="R83">
        <v>35</v>
      </c>
      <c r="S83">
        <v>8</v>
      </c>
      <c r="T83">
        <v>0</v>
      </c>
      <c r="U83">
        <v>3</v>
      </c>
      <c r="V83">
        <v>30</v>
      </c>
      <c r="W83">
        <v>0</v>
      </c>
      <c r="X83">
        <v>48</v>
      </c>
      <c r="Y83">
        <v>20</v>
      </c>
      <c r="Z83">
        <v>25</v>
      </c>
      <c r="AA83">
        <v>12</v>
      </c>
    </row>
    <row r="84" spans="1:27" x14ac:dyDescent="0.2">
      <c r="A84" t="s">
        <v>86</v>
      </c>
      <c r="B84" s="1">
        <v>42365</v>
      </c>
      <c r="C84" t="s">
        <v>35</v>
      </c>
      <c r="D84" t="s">
        <v>31</v>
      </c>
      <c r="E84" t="s">
        <v>123</v>
      </c>
      <c r="F84">
        <v>15</v>
      </c>
      <c r="G84">
        <v>15</v>
      </c>
      <c r="H84" s="1">
        <v>42824</v>
      </c>
      <c r="I84" t="s">
        <v>66</v>
      </c>
      <c r="J84">
        <v>13</v>
      </c>
      <c r="K84">
        <v>45</v>
      </c>
      <c r="L84">
        <v>3</v>
      </c>
      <c r="M84">
        <v>90</v>
      </c>
      <c r="N84">
        <v>25</v>
      </c>
      <c r="O84">
        <v>79</v>
      </c>
      <c r="P84">
        <v>67</v>
      </c>
      <c r="Q84">
        <v>12</v>
      </c>
      <c r="R84">
        <v>9</v>
      </c>
      <c r="S84">
        <v>15</v>
      </c>
      <c r="T84">
        <v>0</v>
      </c>
      <c r="U84">
        <v>6</v>
      </c>
      <c r="V84">
        <v>20</v>
      </c>
      <c r="W84">
        <v>0</v>
      </c>
      <c r="X84">
        <v>10</v>
      </c>
      <c r="Y84">
        <v>20</v>
      </c>
      <c r="Z84">
        <v>50</v>
      </c>
      <c r="AA84">
        <v>0</v>
      </c>
    </row>
    <row r="85" spans="1:27" hidden="1" x14ac:dyDescent="0.2">
      <c r="A85" t="s">
        <v>87</v>
      </c>
      <c r="B85" s="1">
        <v>42396</v>
      </c>
      <c r="C85" t="s">
        <v>35</v>
      </c>
      <c r="D85" t="s">
        <v>31</v>
      </c>
      <c r="E85" t="s">
        <v>123</v>
      </c>
      <c r="F85">
        <v>12</v>
      </c>
      <c r="G85">
        <v>12</v>
      </c>
      <c r="H85" s="1">
        <v>42764</v>
      </c>
      <c r="I85" t="s">
        <v>66</v>
      </c>
      <c r="J85">
        <v>11</v>
      </c>
      <c r="K85">
        <v>60</v>
      </c>
      <c r="L85">
        <v>2</v>
      </c>
      <c r="M85">
        <v>90</v>
      </c>
      <c r="N85">
        <v>17</v>
      </c>
      <c r="O85">
        <v>73</v>
      </c>
      <c r="P85">
        <v>32</v>
      </c>
      <c r="Q85">
        <v>6</v>
      </c>
      <c r="R85">
        <v>10</v>
      </c>
      <c r="S85">
        <v>12</v>
      </c>
      <c r="T85">
        <v>0</v>
      </c>
      <c r="U85">
        <v>2</v>
      </c>
      <c r="V85">
        <v>25</v>
      </c>
      <c r="W85">
        <v>1</v>
      </c>
      <c r="X85">
        <v>20</v>
      </c>
      <c r="Y85">
        <v>40</v>
      </c>
      <c r="Z85">
        <v>92</v>
      </c>
      <c r="AA85">
        <v>65</v>
      </c>
    </row>
    <row r="86" spans="1:27" x14ac:dyDescent="0.2">
      <c r="A86" t="s">
        <v>87</v>
      </c>
      <c r="B86" s="1">
        <v>42396</v>
      </c>
      <c r="C86" t="s">
        <v>35</v>
      </c>
      <c r="D86" t="s">
        <v>31</v>
      </c>
      <c r="E86" t="s">
        <v>123</v>
      </c>
      <c r="F86">
        <v>15</v>
      </c>
      <c r="G86">
        <v>15</v>
      </c>
      <c r="H86" s="1">
        <v>42854</v>
      </c>
      <c r="I86" t="s">
        <v>66</v>
      </c>
      <c r="J86">
        <v>13</v>
      </c>
      <c r="K86">
        <v>45</v>
      </c>
      <c r="L86">
        <v>3</v>
      </c>
      <c r="M86">
        <v>90</v>
      </c>
      <c r="N86">
        <v>28</v>
      </c>
      <c r="O86">
        <v>79</v>
      </c>
      <c r="P86">
        <v>67</v>
      </c>
      <c r="Q86">
        <v>15</v>
      </c>
      <c r="R86">
        <v>12</v>
      </c>
      <c r="S86">
        <v>24</v>
      </c>
      <c r="T86">
        <v>0</v>
      </c>
      <c r="U86">
        <v>5</v>
      </c>
      <c r="V86">
        <v>15</v>
      </c>
      <c r="W86">
        <v>2</v>
      </c>
      <c r="X86">
        <v>13</v>
      </c>
      <c r="Y86">
        <v>68</v>
      </c>
      <c r="Z86">
        <v>213</v>
      </c>
      <c r="AA86">
        <v>77</v>
      </c>
    </row>
    <row r="87" spans="1:27" hidden="1" x14ac:dyDescent="0.2">
      <c r="A87" t="s">
        <v>88</v>
      </c>
      <c r="B87" s="1">
        <v>42229</v>
      </c>
      <c r="C87" t="s">
        <v>35</v>
      </c>
      <c r="D87" t="s">
        <v>31</v>
      </c>
      <c r="E87" t="s">
        <v>123</v>
      </c>
      <c r="F87">
        <v>12</v>
      </c>
      <c r="G87">
        <v>12</v>
      </c>
      <c r="H87" s="1">
        <v>42597</v>
      </c>
      <c r="I87" t="s">
        <v>66</v>
      </c>
      <c r="J87">
        <v>8</v>
      </c>
      <c r="K87">
        <v>20</v>
      </c>
      <c r="L87">
        <v>3</v>
      </c>
      <c r="M87">
        <v>90</v>
      </c>
      <c r="N87">
        <v>24</v>
      </c>
      <c r="O87">
        <v>73</v>
      </c>
      <c r="P87">
        <v>32</v>
      </c>
      <c r="Q87">
        <v>16</v>
      </c>
      <c r="R87">
        <v>65</v>
      </c>
      <c r="S87">
        <v>8</v>
      </c>
      <c r="T87">
        <v>0</v>
      </c>
      <c r="U87">
        <v>0</v>
      </c>
      <c r="V87">
        <v>0</v>
      </c>
      <c r="W87">
        <v>1</v>
      </c>
      <c r="X87">
        <v>50</v>
      </c>
      <c r="Y87">
        <v>20</v>
      </c>
      <c r="Z87">
        <v>65</v>
      </c>
      <c r="AA87">
        <v>51</v>
      </c>
    </row>
    <row r="88" spans="1:27" x14ac:dyDescent="0.2">
      <c r="A88" t="s">
        <v>88</v>
      </c>
      <c r="B88" s="1">
        <v>42229</v>
      </c>
      <c r="C88" t="s">
        <v>35</v>
      </c>
      <c r="D88" t="s">
        <v>31</v>
      </c>
      <c r="E88" t="s">
        <v>123</v>
      </c>
      <c r="F88">
        <v>15</v>
      </c>
      <c r="G88">
        <v>15</v>
      </c>
      <c r="H88" s="1">
        <v>42690</v>
      </c>
      <c r="I88" t="s">
        <v>66</v>
      </c>
      <c r="J88">
        <v>13</v>
      </c>
      <c r="K88">
        <v>45</v>
      </c>
      <c r="L88">
        <v>3</v>
      </c>
      <c r="M88">
        <v>90</v>
      </c>
      <c r="N88">
        <v>32</v>
      </c>
      <c r="O88">
        <v>79</v>
      </c>
      <c r="P88">
        <v>67</v>
      </c>
      <c r="Q88">
        <v>19</v>
      </c>
      <c r="R88">
        <v>20</v>
      </c>
      <c r="S88">
        <v>16</v>
      </c>
      <c r="T88">
        <v>0</v>
      </c>
      <c r="U88">
        <v>4</v>
      </c>
      <c r="V88">
        <v>10</v>
      </c>
      <c r="W88">
        <v>1</v>
      </c>
      <c r="X88">
        <v>20</v>
      </c>
      <c r="Y88">
        <v>23</v>
      </c>
      <c r="Z88">
        <v>96</v>
      </c>
      <c r="AA88">
        <v>24</v>
      </c>
    </row>
    <row r="89" spans="1:27" hidden="1" x14ac:dyDescent="0.2">
      <c r="A89" t="s">
        <v>89</v>
      </c>
      <c r="B89" s="1">
        <v>42237</v>
      </c>
      <c r="C89" t="s">
        <v>35</v>
      </c>
      <c r="D89" t="s">
        <v>31</v>
      </c>
      <c r="E89" t="s">
        <v>123</v>
      </c>
      <c r="F89">
        <v>12</v>
      </c>
      <c r="G89">
        <v>12</v>
      </c>
      <c r="H89" s="1">
        <v>42611</v>
      </c>
      <c r="I89" t="s">
        <v>66</v>
      </c>
      <c r="J89">
        <v>7</v>
      </c>
      <c r="K89">
        <v>15</v>
      </c>
      <c r="L89">
        <v>3</v>
      </c>
      <c r="M89">
        <v>90</v>
      </c>
      <c r="N89">
        <v>16</v>
      </c>
      <c r="O89">
        <v>73</v>
      </c>
      <c r="P89">
        <v>32</v>
      </c>
      <c r="Q89">
        <v>9</v>
      </c>
      <c r="R89">
        <v>25</v>
      </c>
      <c r="S89">
        <v>10</v>
      </c>
      <c r="T89">
        <v>0</v>
      </c>
      <c r="U89">
        <v>4</v>
      </c>
      <c r="V89">
        <v>45</v>
      </c>
      <c r="W89">
        <v>1</v>
      </c>
      <c r="X89">
        <v>15</v>
      </c>
      <c r="Y89">
        <v>30</v>
      </c>
      <c r="Z89">
        <v>45</v>
      </c>
      <c r="AA89">
        <v>30</v>
      </c>
    </row>
    <row r="90" spans="1:27" x14ac:dyDescent="0.2">
      <c r="A90" t="s">
        <v>89</v>
      </c>
      <c r="B90" s="1">
        <v>42237</v>
      </c>
      <c r="C90" t="s">
        <v>35</v>
      </c>
      <c r="D90" t="s">
        <v>31</v>
      </c>
      <c r="E90" t="s">
        <v>123</v>
      </c>
      <c r="F90">
        <v>15</v>
      </c>
      <c r="G90">
        <v>15</v>
      </c>
      <c r="H90" s="1">
        <v>42702</v>
      </c>
      <c r="I90" t="s">
        <v>66</v>
      </c>
      <c r="J90">
        <v>10</v>
      </c>
      <c r="K90">
        <v>9</v>
      </c>
      <c r="L90">
        <v>3</v>
      </c>
      <c r="M90">
        <v>90</v>
      </c>
      <c r="N90">
        <v>23</v>
      </c>
      <c r="O90">
        <v>79</v>
      </c>
      <c r="P90">
        <v>67</v>
      </c>
      <c r="Q90">
        <v>13</v>
      </c>
      <c r="R90">
        <v>10</v>
      </c>
      <c r="S90">
        <v>14</v>
      </c>
      <c r="T90">
        <v>1</v>
      </c>
      <c r="U90">
        <v>3</v>
      </c>
      <c r="V90">
        <v>5</v>
      </c>
      <c r="W90">
        <v>1</v>
      </c>
      <c r="X90">
        <v>9</v>
      </c>
      <c r="Y90">
        <v>15</v>
      </c>
      <c r="Z90">
        <v>104</v>
      </c>
      <c r="AA90">
        <v>28</v>
      </c>
    </row>
    <row r="91" spans="1:27" hidden="1" x14ac:dyDescent="0.2">
      <c r="A91" t="s">
        <v>90</v>
      </c>
      <c r="B91" s="1">
        <v>42256</v>
      </c>
      <c r="C91" t="s">
        <v>35</v>
      </c>
      <c r="D91" t="s">
        <v>31</v>
      </c>
      <c r="E91" t="s">
        <v>123</v>
      </c>
      <c r="F91">
        <v>12</v>
      </c>
      <c r="G91">
        <v>12</v>
      </c>
      <c r="H91" s="1">
        <v>42622</v>
      </c>
      <c r="I91" t="s">
        <v>66</v>
      </c>
      <c r="J91">
        <v>11</v>
      </c>
      <c r="K91">
        <v>60</v>
      </c>
      <c r="L91">
        <v>3</v>
      </c>
      <c r="M91">
        <v>90</v>
      </c>
      <c r="N91">
        <v>25</v>
      </c>
      <c r="O91">
        <v>73</v>
      </c>
      <c r="P91">
        <v>32</v>
      </c>
      <c r="Q91">
        <v>14</v>
      </c>
      <c r="R91">
        <v>55</v>
      </c>
      <c r="S91">
        <v>11</v>
      </c>
      <c r="T91">
        <v>0</v>
      </c>
      <c r="U91">
        <v>5</v>
      </c>
      <c r="V91">
        <v>55</v>
      </c>
      <c r="W91">
        <v>1</v>
      </c>
      <c r="X91">
        <v>55</v>
      </c>
      <c r="Y91">
        <v>33</v>
      </c>
      <c r="Z91">
        <v>66</v>
      </c>
      <c r="AA91">
        <v>51</v>
      </c>
    </row>
    <row r="92" spans="1:27" x14ac:dyDescent="0.2">
      <c r="A92" t="s">
        <v>90</v>
      </c>
      <c r="B92" s="1">
        <v>42256</v>
      </c>
      <c r="C92" t="s">
        <v>35</v>
      </c>
      <c r="D92" t="s">
        <v>31</v>
      </c>
      <c r="E92" t="s">
        <v>123</v>
      </c>
      <c r="F92">
        <v>15</v>
      </c>
      <c r="G92">
        <v>15</v>
      </c>
      <c r="H92" s="1">
        <v>42717</v>
      </c>
      <c r="I92" t="s">
        <v>66</v>
      </c>
      <c r="J92">
        <v>16</v>
      </c>
      <c r="K92">
        <v>85</v>
      </c>
      <c r="L92">
        <v>3</v>
      </c>
      <c r="M92">
        <v>90</v>
      </c>
      <c r="N92">
        <v>37</v>
      </c>
      <c r="O92">
        <v>79</v>
      </c>
      <c r="P92">
        <v>67</v>
      </c>
      <c r="Q92">
        <v>21</v>
      </c>
      <c r="R92">
        <v>28</v>
      </c>
      <c r="S92">
        <v>20</v>
      </c>
      <c r="T92">
        <v>0</v>
      </c>
      <c r="U92">
        <v>8</v>
      </c>
      <c r="V92">
        <v>25</v>
      </c>
      <c r="W92">
        <v>1</v>
      </c>
      <c r="X92">
        <v>45</v>
      </c>
      <c r="Y92">
        <v>45</v>
      </c>
      <c r="Z92">
        <v>144</v>
      </c>
      <c r="AA92">
        <v>51</v>
      </c>
    </row>
    <row r="93" spans="1:27" x14ac:dyDescent="0.2">
      <c r="A93" t="s">
        <v>91</v>
      </c>
      <c r="B93" s="1">
        <v>42255</v>
      </c>
      <c r="C93" t="s">
        <v>30</v>
      </c>
      <c r="D93" t="s">
        <v>31</v>
      </c>
      <c r="E93" t="s">
        <v>123</v>
      </c>
      <c r="F93">
        <v>15</v>
      </c>
      <c r="G93">
        <v>15</v>
      </c>
      <c r="H93" s="1">
        <v>42716</v>
      </c>
      <c r="I93" t="s">
        <v>66</v>
      </c>
      <c r="J93">
        <v>15</v>
      </c>
      <c r="K93">
        <v>60</v>
      </c>
      <c r="L93">
        <v>3</v>
      </c>
      <c r="M93">
        <v>90</v>
      </c>
      <c r="N93">
        <v>44</v>
      </c>
      <c r="O93">
        <v>79</v>
      </c>
      <c r="P93">
        <v>67</v>
      </c>
      <c r="Q93">
        <v>29</v>
      </c>
      <c r="R93">
        <v>50</v>
      </c>
      <c r="S93">
        <v>13</v>
      </c>
      <c r="T93">
        <v>1</v>
      </c>
      <c r="U93">
        <v>41</v>
      </c>
      <c r="V93">
        <v>55</v>
      </c>
      <c r="W93">
        <v>2</v>
      </c>
      <c r="X93">
        <v>60</v>
      </c>
      <c r="Y93">
        <v>8</v>
      </c>
      <c r="Z93">
        <v>167</v>
      </c>
      <c r="AA93">
        <v>44</v>
      </c>
    </row>
    <row r="94" spans="1:27" hidden="1" x14ac:dyDescent="0.2">
      <c r="A94" t="s">
        <v>92</v>
      </c>
      <c r="B94" s="1">
        <v>42325</v>
      </c>
      <c r="C94" t="s">
        <v>35</v>
      </c>
      <c r="D94" t="s">
        <v>31</v>
      </c>
      <c r="E94" t="s">
        <v>123</v>
      </c>
      <c r="F94">
        <v>12</v>
      </c>
      <c r="G94">
        <v>12</v>
      </c>
      <c r="H94" s="1">
        <v>42696</v>
      </c>
      <c r="I94" t="s">
        <v>66</v>
      </c>
      <c r="J94">
        <v>11</v>
      </c>
      <c r="K94">
        <v>60</v>
      </c>
      <c r="L94">
        <v>3</v>
      </c>
      <c r="M94">
        <v>90</v>
      </c>
      <c r="N94">
        <v>26</v>
      </c>
      <c r="O94">
        <v>73</v>
      </c>
      <c r="P94">
        <v>32</v>
      </c>
      <c r="Q94">
        <v>15</v>
      </c>
      <c r="R94">
        <v>60</v>
      </c>
      <c r="S94">
        <v>22</v>
      </c>
      <c r="T94">
        <v>0</v>
      </c>
      <c r="U94">
        <v>5</v>
      </c>
      <c r="V94">
        <v>55</v>
      </c>
      <c r="W94">
        <v>0</v>
      </c>
      <c r="X94">
        <v>60</v>
      </c>
      <c r="Y94">
        <v>85</v>
      </c>
      <c r="Z94">
        <v>215</v>
      </c>
      <c r="AA94">
        <v>95</v>
      </c>
    </row>
    <row r="95" spans="1:27" x14ac:dyDescent="0.2">
      <c r="A95" t="s">
        <v>92</v>
      </c>
      <c r="B95" s="1">
        <v>42325</v>
      </c>
      <c r="C95" t="s">
        <v>35</v>
      </c>
      <c r="D95" t="s">
        <v>31</v>
      </c>
      <c r="E95" t="s">
        <v>123</v>
      </c>
      <c r="F95">
        <v>15</v>
      </c>
      <c r="G95">
        <v>15</v>
      </c>
      <c r="H95" s="1">
        <v>42789</v>
      </c>
      <c r="I95" t="s">
        <v>66</v>
      </c>
      <c r="J95">
        <v>12</v>
      </c>
      <c r="K95">
        <v>20</v>
      </c>
      <c r="L95">
        <v>3</v>
      </c>
      <c r="M95">
        <v>90</v>
      </c>
      <c r="N95">
        <v>32</v>
      </c>
      <c r="O95">
        <v>79</v>
      </c>
      <c r="P95">
        <v>67</v>
      </c>
      <c r="Q95">
        <v>20</v>
      </c>
      <c r="R95">
        <v>25</v>
      </c>
      <c r="S95">
        <v>24</v>
      </c>
      <c r="T95">
        <v>0</v>
      </c>
      <c r="U95">
        <v>11</v>
      </c>
      <c r="V95">
        <v>30</v>
      </c>
      <c r="W95">
        <v>0</v>
      </c>
      <c r="X95">
        <v>20</v>
      </c>
      <c r="Y95">
        <v>68</v>
      </c>
      <c r="Z95">
        <v>303</v>
      </c>
      <c r="AA95">
        <v>95</v>
      </c>
    </row>
    <row r="96" spans="1:27" hidden="1" x14ac:dyDescent="0.2">
      <c r="A96" t="s">
        <v>93</v>
      </c>
      <c r="B96" s="1">
        <v>42317</v>
      </c>
      <c r="C96" t="s">
        <v>30</v>
      </c>
      <c r="D96" t="s">
        <v>31</v>
      </c>
      <c r="E96" t="s">
        <v>123</v>
      </c>
      <c r="F96">
        <v>12</v>
      </c>
      <c r="G96">
        <v>12</v>
      </c>
      <c r="H96" s="1">
        <v>42688</v>
      </c>
      <c r="I96" t="s">
        <v>66</v>
      </c>
      <c r="J96">
        <v>14</v>
      </c>
      <c r="K96">
        <v>80</v>
      </c>
      <c r="L96">
        <v>3</v>
      </c>
      <c r="M96">
        <v>90</v>
      </c>
      <c r="N96">
        <v>29</v>
      </c>
      <c r="O96">
        <v>73</v>
      </c>
      <c r="P96">
        <v>32</v>
      </c>
      <c r="Q96">
        <v>15</v>
      </c>
      <c r="R96">
        <v>53</v>
      </c>
      <c r="S96">
        <v>18</v>
      </c>
      <c r="T96">
        <v>0</v>
      </c>
      <c r="U96">
        <v>10</v>
      </c>
      <c r="V96">
        <v>62</v>
      </c>
      <c r="W96">
        <v>1</v>
      </c>
      <c r="X96">
        <v>55</v>
      </c>
      <c r="Y96">
        <v>60</v>
      </c>
      <c r="Z96">
        <v>163</v>
      </c>
      <c r="AA96">
        <v>79</v>
      </c>
    </row>
    <row r="97" spans="1:27" x14ac:dyDescent="0.2">
      <c r="A97" t="s">
        <v>93</v>
      </c>
      <c r="B97" s="1">
        <v>42317</v>
      </c>
      <c r="C97" t="s">
        <v>30</v>
      </c>
      <c r="D97" t="s">
        <v>31</v>
      </c>
      <c r="E97" t="s">
        <v>123</v>
      </c>
      <c r="F97">
        <v>15</v>
      </c>
      <c r="G97">
        <v>15</v>
      </c>
      <c r="H97" s="1">
        <v>42775</v>
      </c>
      <c r="I97" t="s">
        <v>66</v>
      </c>
      <c r="J97">
        <v>17</v>
      </c>
      <c r="K97">
        <v>95</v>
      </c>
      <c r="L97">
        <v>3</v>
      </c>
      <c r="M97">
        <v>90</v>
      </c>
      <c r="N97">
        <v>43</v>
      </c>
      <c r="O97">
        <v>79</v>
      </c>
      <c r="P97">
        <v>67</v>
      </c>
      <c r="Q97">
        <v>26</v>
      </c>
      <c r="R97">
        <v>35</v>
      </c>
      <c r="S97">
        <v>23</v>
      </c>
      <c r="T97">
        <v>0</v>
      </c>
      <c r="U97">
        <v>12</v>
      </c>
      <c r="V97">
        <v>23</v>
      </c>
      <c r="W97">
        <v>1</v>
      </c>
      <c r="X97">
        <v>50</v>
      </c>
      <c r="Y97">
        <v>50</v>
      </c>
      <c r="Z97">
        <v>203</v>
      </c>
      <c r="AA97">
        <v>54</v>
      </c>
    </row>
    <row r="98" spans="1:27" hidden="1" x14ac:dyDescent="0.2">
      <c r="A98" t="s">
        <v>94</v>
      </c>
      <c r="B98" s="1">
        <v>42331</v>
      </c>
      <c r="C98" t="s">
        <v>35</v>
      </c>
      <c r="D98" t="s">
        <v>31</v>
      </c>
      <c r="E98" t="s">
        <v>123</v>
      </c>
      <c r="F98">
        <v>12</v>
      </c>
      <c r="G98">
        <v>12</v>
      </c>
      <c r="H98" s="1">
        <v>42698</v>
      </c>
      <c r="I98" t="s">
        <v>66</v>
      </c>
      <c r="J98">
        <v>5</v>
      </c>
      <c r="K98">
        <v>9</v>
      </c>
      <c r="L98">
        <v>3</v>
      </c>
      <c r="M98">
        <v>90</v>
      </c>
      <c r="N98">
        <v>36</v>
      </c>
      <c r="O98">
        <v>73</v>
      </c>
      <c r="P98">
        <v>32</v>
      </c>
      <c r="Q98">
        <v>31</v>
      </c>
      <c r="R98">
        <v>98</v>
      </c>
      <c r="S98">
        <v>28</v>
      </c>
      <c r="T98">
        <v>1</v>
      </c>
      <c r="U98">
        <v>0</v>
      </c>
      <c r="V98">
        <v>0</v>
      </c>
      <c r="W98">
        <v>0</v>
      </c>
      <c r="X98">
        <v>88</v>
      </c>
      <c r="Y98">
        <v>99</v>
      </c>
      <c r="Z98">
        <v>345</v>
      </c>
      <c r="AA98">
        <v>99</v>
      </c>
    </row>
    <row r="99" spans="1:27" x14ac:dyDescent="0.2">
      <c r="A99" t="s">
        <v>94</v>
      </c>
      <c r="B99" s="1">
        <v>42331</v>
      </c>
      <c r="C99" t="s">
        <v>35</v>
      </c>
      <c r="D99" t="s">
        <v>31</v>
      </c>
      <c r="E99" t="s">
        <v>123</v>
      </c>
      <c r="F99">
        <v>15</v>
      </c>
      <c r="G99">
        <v>15</v>
      </c>
      <c r="H99" s="1">
        <v>42789</v>
      </c>
      <c r="I99" t="s">
        <v>66</v>
      </c>
      <c r="J99">
        <v>13</v>
      </c>
      <c r="K99">
        <v>45</v>
      </c>
      <c r="L99">
        <v>3</v>
      </c>
      <c r="M99">
        <v>90</v>
      </c>
      <c r="N99">
        <v>30</v>
      </c>
      <c r="O99">
        <v>79</v>
      </c>
      <c r="P99">
        <v>67</v>
      </c>
      <c r="Q99">
        <v>17</v>
      </c>
      <c r="R99">
        <v>15</v>
      </c>
      <c r="S99">
        <v>10</v>
      </c>
      <c r="T99">
        <v>0</v>
      </c>
      <c r="U99">
        <v>13</v>
      </c>
      <c r="V99">
        <v>34</v>
      </c>
      <c r="W99">
        <v>0</v>
      </c>
      <c r="X99">
        <v>15</v>
      </c>
      <c r="Y99">
        <v>0</v>
      </c>
      <c r="Z99">
        <v>41</v>
      </c>
      <c r="AA99">
        <v>0</v>
      </c>
    </row>
    <row r="100" spans="1:27" hidden="1" x14ac:dyDescent="0.2">
      <c r="A100" t="s">
        <v>95</v>
      </c>
      <c r="B100" s="1">
        <v>42347</v>
      </c>
      <c r="C100" t="s">
        <v>30</v>
      </c>
      <c r="D100" t="s">
        <v>31</v>
      </c>
      <c r="E100" t="s">
        <v>123</v>
      </c>
      <c r="F100">
        <v>12</v>
      </c>
      <c r="G100">
        <v>12</v>
      </c>
      <c r="H100" s="1">
        <v>42717</v>
      </c>
      <c r="I100" t="s">
        <v>66</v>
      </c>
      <c r="J100">
        <v>12</v>
      </c>
      <c r="K100">
        <v>60</v>
      </c>
      <c r="L100">
        <v>2</v>
      </c>
      <c r="M100">
        <v>90</v>
      </c>
      <c r="N100">
        <v>17</v>
      </c>
      <c r="O100">
        <v>73</v>
      </c>
      <c r="P100">
        <v>32</v>
      </c>
      <c r="Q100">
        <v>5</v>
      </c>
      <c r="R100">
        <v>5</v>
      </c>
      <c r="S100">
        <v>5</v>
      </c>
      <c r="T100">
        <v>0</v>
      </c>
      <c r="U100">
        <v>1</v>
      </c>
      <c r="V100">
        <v>5</v>
      </c>
      <c r="W100">
        <v>2</v>
      </c>
      <c r="X100">
        <v>15</v>
      </c>
      <c r="Y100">
        <v>5</v>
      </c>
      <c r="Z100">
        <v>86</v>
      </c>
      <c r="AA100">
        <v>50</v>
      </c>
    </row>
    <row r="101" spans="1:27" x14ac:dyDescent="0.2">
      <c r="A101" t="s">
        <v>95</v>
      </c>
      <c r="B101" s="1">
        <v>42347</v>
      </c>
      <c r="C101" t="s">
        <v>30</v>
      </c>
      <c r="D101" t="s">
        <v>31</v>
      </c>
      <c r="E101" t="s">
        <v>123</v>
      </c>
      <c r="F101">
        <v>15</v>
      </c>
      <c r="G101">
        <v>15</v>
      </c>
      <c r="H101" s="1">
        <v>42803</v>
      </c>
      <c r="I101" t="s">
        <v>66</v>
      </c>
      <c r="J101">
        <v>13</v>
      </c>
      <c r="K101">
        <v>25</v>
      </c>
      <c r="L101">
        <v>2</v>
      </c>
      <c r="M101">
        <v>90</v>
      </c>
      <c r="N101">
        <v>29</v>
      </c>
      <c r="O101">
        <v>79</v>
      </c>
      <c r="P101">
        <v>67</v>
      </c>
      <c r="Q101">
        <v>16</v>
      </c>
      <c r="R101">
        <v>9</v>
      </c>
      <c r="S101">
        <v>11</v>
      </c>
      <c r="T101">
        <v>0</v>
      </c>
      <c r="U101">
        <v>2</v>
      </c>
      <c r="V101">
        <v>0</v>
      </c>
      <c r="W101">
        <v>2</v>
      </c>
      <c r="X101">
        <v>5</v>
      </c>
      <c r="Y101">
        <v>0</v>
      </c>
      <c r="Z101">
        <v>89</v>
      </c>
      <c r="AA101">
        <v>18</v>
      </c>
    </row>
    <row r="102" spans="1:27" hidden="1" x14ac:dyDescent="0.2">
      <c r="A102" t="s">
        <v>96</v>
      </c>
      <c r="B102" s="1">
        <v>42355</v>
      </c>
      <c r="C102" t="s">
        <v>30</v>
      </c>
      <c r="D102" t="s">
        <v>31</v>
      </c>
      <c r="E102" t="s">
        <v>123</v>
      </c>
      <c r="F102">
        <v>12</v>
      </c>
      <c r="G102">
        <v>12</v>
      </c>
      <c r="H102" s="1">
        <v>42722</v>
      </c>
      <c r="I102" t="s">
        <v>66</v>
      </c>
      <c r="J102">
        <v>11</v>
      </c>
      <c r="K102">
        <v>50</v>
      </c>
      <c r="L102">
        <v>3</v>
      </c>
      <c r="M102">
        <v>90</v>
      </c>
      <c r="N102">
        <v>17</v>
      </c>
      <c r="O102">
        <v>73</v>
      </c>
      <c r="P102">
        <v>32</v>
      </c>
      <c r="Q102">
        <v>6</v>
      </c>
      <c r="R102">
        <v>10</v>
      </c>
      <c r="S102">
        <v>15</v>
      </c>
      <c r="T102">
        <v>0</v>
      </c>
      <c r="U102">
        <v>0</v>
      </c>
      <c r="V102">
        <v>0</v>
      </c>
      <c r="W102">
        <v>0</v>
      </c>
      <c r="X102">
        <v>15</v>
      </c>
      <c r="Y102">
        <v>45</v>
      </c>
      <c r="Z102">
        <v>44</v>
      </c>
      <c r="AA102">
        <v>23</v>
      </c>
    </row>
    <row r="103" spans="1:27" x14ac:dyDescent="0.2">
      <c r="A103" t="s">
        <v>96</v>
      </c>
      <c r="B103" s="1">
        <v>42355</v>
      </c>
      <c r="C103" t="s">
        <v>30</v>
      </c>
      <c r="D103" t="s">
        <v>31</v>
      </c>
      <c r="E103" t="s">
        <v>123</v>
      </c>
      <c r="F103">
        <v>15</v>
      </c>
      <c r="G103">
        <v>15</v>
      </c>
      <c r="H103" s="1">
        <v>42811</v>
      </c>
      <c r="I103" t="s">
        <v>66</v>
      </c>
      <c r="J103">
        <v>13</v>
      </c>
      <c r="K103">
        <v>25</v>
      </c>
      <c r="L103">
        <v>3</v>
      </c>
      <c r="M103">
        <v>90</v>
      </c>
      <c r="N103">
        <v>31</v>
      </c>
      <c r="O103">
        <v>79</v>
      </c>
      <c r="P103">
        <v>67</v>
      </c>
      <c r="Q103">
        <v>18</v>
      </c>
      <c r="R103">
        <v>13</v>
      </c>
      <c r="S103">
        <v>24</v>
      </c>
      <c r="T103">
        <v>0</v>
      </c>
      <c r="U103">
        <v>0</v>
      </c>
      <c r="V103">
        <v>0</v>
      </c>
      <c r="W103">
        <v>0</v>
      </c>
      <c r="X103">
        <v>13</v>
      </c>
      <c r="Y103">
        <v>60</v>
      </c>
      <c r="Z103">
        <v>155</v>
      </c>
      <c r="AA103">
        <v>37</v>
      </c>
    </row>
    <row r="104" spans="1:27" hidden="1" x14ac:dyDescent="0.2">
      <c r="A104" t="s">
        <v>97</v>
      </c>
      <c r="B104" s="1">
        <v>42364</v>
      </c>
      <c r="C104" t="s">
        <v>30</v>
      </c>
      <c r="D104" t="s">
        <v>31</v>
      </c>
      <c r="E104" t="s">
        <v>123</v>
      </c>
      <c r="F104">
        <v>12</v>
      </c>
      <c r="G104">
        <v>12</v>
      </c>
      <c r="H104" s="1">
        <v>42730</v>
      </c>
      <c r="I104" t="s">
        <v>66</v>
      </c>
      <c r="J104">
        <v>13</v>
      </c>
      <c r="K104">
        <v>70</v>
      </c>
      <c r="L104">
        <v>3</v>
      </c>
      <c r="M104">
        <v>90</v>
      </c>
      <c r="N104">
        <v>30</v>
      </c>
      <c r="O104">
        <v>73</v>
      </c>
      <c r="P104">
        <v>32</v>
      </c>
      <c r="Q104">
        <v>17</v>
      </c>
      <c r="R104">
        <v>65</v>
      </c>
      <c r="S104">
        <v>15</v>
      </c>
      <c r="T104">
        <v>0</v>
      </c>
      <c r="U104">
        <v>19</v>
      </c>
      <c r="V104">
        <v>75</v>
      </c>
      <c r="W104">
        <v>1</v>
      </c>
      <c r="X104">
        <v>60</v>
      </c>
      <c r="Y104">
        <v>45</v>
      </c>
      <c r="Z104">
        <v>58</v>
      </c>
      <c r="AA104">
        <v>33</v>
      </c>
    </row>
    <row r="105" spans="1:27" x14ac:dyDescent="0.2">
      <c r="A105" t="s">
        <v>97</v>
      </c>
      <c r="B105" s="1">
        <v>42364</v>
      </c>
      <c r="C105" t="s">
        <v>30</v>
      </c>
      <c r="D105" t="s">
        <v>31</v>
      </c>
      <c r="E105" t="s">
        <v>123</v>
      </c>
      <c r="F105">
        <v>15</v>
      </c>
      <c r="G105">
        <v>15</v>
      </c>
      <c r="H105" s="1">
        <v>42821</v>
      </c>
      <c r="I105" t="s">
        <v>66</v>
      </c>
      <c r="J105">
        <v>16</v>
      </c>
      <c r="K105">
        <v>75</v>
      </c>
      <c r="L105">
        <v>3</v>
      </c>
      <c r="M105">
        <v>90</v>
      </c>
      <c r="N105">
        <v>42</v>
      </c>
      <c r="O105">
        <v>79</v>
      </c>
      <c r="P105">
        <v>67</v>
      </c>
      <c r="Q105">
        <v>26</v>
      </c>
      <c r="R105">
        <v>35</v>
      </c>
      <c r="S105">
        <v>28</v>
      </c>
      <c r="T105">
        <v>1</v>
      </c>
      <c r="U105">
        <v>40</v>
      </c>
      <c r="V105">
        <v>54</v>
      </c>
      <c r="W105">
        <v>2</v>
      </c>
      <c r="X105">
        <v>45</v>
      </c>
      <c r="Y105">
        <v>99</v>
      </c>
      <c r="Z105">
        <v>189</v>
      </c>
      <c r="AA105">
        <v>50</v>
      </c>
    </row>
    <row r="106" spans="1:27" hidden="1" x14ac:dyDescent="0.2">
      <c r="A106" t="s">
        <v>98</v>
      </c>
      <c r="B106" s="1">
        <v>42397</v>
      </c>
      <c r="C106" t="s">
        <v>30</v>
      </c>
      <c r="D106" t="s">
        <v>31</v>
      </c>
      <c r="E106" t="s">
        <v>123</v>
      </c>
      <c r="F106">
        <v>12</v>
      </c>
      <c r="G106">
        <v>12</v>
      </c>
      <c r="H106" s="1">
        <v>42773</v>
      </c>
      <c r="I106" t="s">
        <v>66</v>
      </c>
      <c r="J106">
        <v>11</v>
      </c>
      <c r="K106">
        <v>50</v>
      </c>
      <c r="L106">
        <v>3</v>
      </c>
      <c r="M106">
        <v>90</v>
      </c>
      <c r="N106">
        <v>18</v>
      </c>
      <c r="O106">
        <v>73</v>
      </c>
      <c r="P106">
        <v>32</v>
      </c>
      <c r="Q106">
        <v>7</v>
      </c>
      <c r="R106">
        <v>13</v>
      </c>
      <c r="S106">
        <v>8</v>
      </c>
      <c r="T106">
        <v>0</v>
      </c>
      <c r="U106">
        <v>3</v>
      </c>
      <c r="V106">
        <v>20</v>
      </c>
      <c r="W106">
        <v>1</v>
      </c>
      <c r="X106">
        <v>18</v>
      </c>
      <c r="Y106">
        <v>15</v>
      </c>
      <c r="Z106">
        <v>33</v>
      </c>
      <c r="AA106">
        <v>15</v>
      </c>
    </row>
    <row r="107" spans="1:27" x14ac:dyDescent="0.2">
      <c r="A107" t="s">
        <v>98</v>
      </c>
      <c r="B107" s="1">
        <v>42397</v>
      </c>
      <c r="C107" t="s">
        <v>30</v>
      </c>
      <c r="D107" t="s">
        <v>31</v>
      </c>
      <c r="E107" t="s">
        <v>123</v>
      </c>
      <c r="F107">
        <v>15</v>
      </c>
      <c r="G107">
        <v>15</v>
      </c>
      <c r="H107" s="1">
        <v>42863</v>
      </c>
      <c r="I107" t="s">
        <v>66</v>
      </c>
      <c r="J107">
        <v>14</v>
      </c>
      <c r="K107">
        <v>55</v>
      </c>
      <c r="L107">
        <v>3</v>
      </c>
      <c r="M107">
        <v>90</v>
      </c>
      <c r="N107">
        <v>34</v>
      </c>
      <c r="O107">
        <v>79</v>
      </c>
      <c r="P107">
        <v>67</v>
      </c>
      <c r="Q107">
        <v>20</v>
      </c>
      <c r="R107">
        <v>18</v>
      </c>
      <c r="S107">
        <v>13</v>
      </c>
      <c r="T107">
        <v>0</v>
      </c>
      <c r="U107">
        <v>19</v>
      </c>
      <c r="V107">
        <v>32</v>
      </c>
      <c r="W107">
        <v>2</v>
      </c>
      <c r="X107">
        <v>20</v>
      </c>
      <c r="Y107">
        <v>8</v>
      </c>
      <c r="Z107">
        <v>83</v>
      </c>
      <c r="AA107">
        <v>16</v>
      </c>
    </row>
    <row r="108" spans="1:27" hidden="1" x14ac:dyDescent="0.2">
      <c r="A108" t="s">
        <v>99</v>
      </c>
      <c r="B108" s="1">
        <v>42395</v>
      </c>
      <c r="C108" t="s">
        <v>30</v>
      </c>
      <c r="D108" t="s">
        <v>31</v>
      </c>
      <c r="E108" t="s">
        <v>123</v>
      </c>
      <c r="F108">
        <v>12</v>
      </c>
      <c r="G108">
        <v>12</v>
      </c>
      <c r="H108" s="1">
        <v>42761</v>
      </c>
      <c r="I108" t="s">
        <v>66</v>
      </c>
      <c r="J108">
        <v>9</v>
      </c>
      <c r="K108">
        <v>20</v>
      </c>
      <c r="L108">
        <v>2</v>
      </c>
      <c r="M108">
        <v>90</v>
      </c>
      <c r="N108">
        <v>18</v>
      </c>
      <c r="O108">
        <v>73</v>
      </c>
      <c r="P108">
        <v>32</v>
      </c>
      <c r="Q108">
        <v>9</v>
      </c>
      <c r="R108">
        <v>25</v>
      </c>
      <c r="S108">
        <v>7</v>
      </c>
      <c r="T108">
        <v>0</v>
      </c>
      <c r="U108">
        <v>5</v>
      </c>
      <c r="V108">
        <v>40</v>
      </c>
      <c r="W108">
        <v>2</v>
      </c>
      <c r="X108">
        <v>18</v>
      </c>
      <c r="Y108">
        <v>13</v>
      </c>
      <c r="Z108">
        <v>51</v>
      </c>
      <c r="AA108">
        <v>28</v>
      </c>
    </row>
    <row r="109" spans="1:27" x14ac:dyDescent="0.2">
      <c r="A109" t="s">
        <v>99</v>
      </c>
      <c r="B109" s="1">
        <v>42395</v>
      </c>
      <c r="C109" t="s">
        <v>30</v>
      </c>
      <c r="D109" t="s">
        <v>31</v>
      </c>
      <c r="E109" t="s">
        <v>123</v>
      </c>
      <c r="F109">
        <v>15</v>
      </c>
      <c r="G109">
        <v>15</v>
      </c>
      <c r="H109" s="1">
        <v>42855</v>
      </c>
      <c r="I109" t="s">
        <v>66</v>
      </c>
      <c r="J109">
        <v>13</v>
      </c>
      <c r="K109">
        <v>25</v>
      </c>
      <c r="L109">
        <v>3</v>
      </c>
      <c r="M109">
        <v>90</v>
      </c>
      <c r="N109">
        <v>34</v>
      </c>
      <c r="O109">
        <v>79</v>
      </c>
      <c r="P109">
        <v>67</v>
      </c>
      <c r="Q109">
        <v>21</v>
      </c>
      <c r="R109">
        <v>20</v>
      </c>
      <c r="S109">
        <v>25</v>
      </c>
      <c r="T109">
        <v>0</v>
      </c>
      <c r="U109">
        <v>12</v>
      </c>
      <c r="V109">
        <v>23</v>
      </c>
      <c r="W109">
        <v>2</v>
      </c>
      <c r="X109">
        <v>20</v>
      </c>
      <c r="Y109">
        <v>65</v>
      </c>
      <c r="Z109">
        <v>175</v>
      </c>
      <c r="AA109">
        <v>46</v>
      </c>
    </row>
    <row r="110" spans="1:27" hidden="1" x14ac:dyDescent="0.2">
      <c r="A110" t="s">
        <v>100</v>
      </c>
      <c r="B110" s="1">
        <v>42401</v>
      </c>
      <c r="C110" t="s">
        <v>30</v>
      </c>
      <c r="D110" t="s">
        <v>31</v>
      </c>
      <c r="E110" t="s">
        <v>123</v>
      </c>
      <c r="F110">
        <v>12</v>
      </c>
      <c r="G110">
        <v>12</v>
      </c>
      <c r="H110" s="1">
        <v>42767</v>
      </c>
      <c r="I110" t="s">
        <v>66</v>
      </c>
      <c r="J110">
        <v>10</v>
      </c>
      <c r="K110">
        <v>35</v>
      </c>
      <c r="L110">
        <v>3</v>
      </c>
      <c r="M110">
        <v>90</v>
      </c>
      <c r="N110">
        <v>12</v>
      </c>
      <c r="O110">
        <v>73</v>
      </c>
      <c r="P110">
        <v>32</v>
      </c>
      <c r="Q110">
        <v>2</v>
      </c>
      <c r="R110">
        <v>0</v>
      </c>
      <c r="S110">
        <v>5</v>
      </c>
      <c r="T110">
        <v>0</v>
      </c>
      <c r="U110">
        <v>1</v>
      </c>
      <c r="V110">
        <v>5</v>
      </c>
      <c r="W110">
        <v>0</v>
      </c>
      <c r="X110">
        <v>7</v>
      </c>
      <c r="Y110">
        <v>5</v>
      </c>
      <c r="Z110">
        <v>27</v>
      </c>
      <c r="AA110">
        <v>10</v>
      </c>
    </row>
    <row r="111" spans="1:27" x14ac:dyDescent="0.2">
      <c r="A111" t="s">
        <v>100</v>
      </c>
      <c r="B111" s="1">
        <v>42401</v>
      </c>
      <c r="C111" t="s">
        <v>30</v>
      </c>
      <c r="D111" t="s">
        <v>31</v>
      </c>
      <c r="E111" t="s">
        <v>123</v>
      </c>
      <c r="F111">
        <v>15</v>
      </c>
      <c r="G111">
        <v>15</v>
      </c>
      <c r="H111" s="1">
        <v>42860</v>
      </c>
      <c r="I111" t="s">
        <v>66</v>
      </c>
      <c r="J111">
        <v>12</v>
      </c>
      <c r="K111">
        <v>10</v>
      </c>
      <c r="L111">
        <v>3</v>
      </c>
      <c r="M111">
        <v>90</v>
      </c>
      <c r="N111">
        <v>18</v>
      </c>
      <c r="O111">
        <v>79</v>
      </c>
      <c r="P111">
        <v>67</v>
      </c>
      <c r="Q111">
        <v>6</v>
      </c>
      <c r="R111">
        <v>0</v>
      </c>
      <c r="S111">
        <v>9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64</v>
      </c>
      <c r="AA111">
        <v>7</v>
      </c>
    </row>
    <row r="112" spans="1:27" hidden="1" x14ac:dyDescent="0.2">
      <c r="A112" t="s">
        <v>101</v>
      </c>
      <c r="B112" s="1">
        <v>42417</v>
      </c>
      <c r="C112" t="s">
        <v>35</v>
      </c>
      <c r="D112" t="s">
        <v>31</v>
      </c>
      <c r="E112" t="s">
        <v>123</v>
      </c>
      <c r="F112">
        <v>12</v>
      </c>
      <c r="G112">
        <v>12</v>
      </c>
      <c r="H112" s="1">
        <v>42784</v>
      </c>
      <c r="I112" t="s">
        <v>66</v>
      </c>
      <c r="J112">
        <v>12</v>
      </c>
      <c r="K112">
        <v>75</v>
      </c>
      <c r="L112">
        <v>3</v>
      </c>
      <c r="M112">
        <v>90</v>
      </c>
      <c r="N112">
        <v>26</v>
      </c>
      <c r="O112">
        <v>73</v>
      </c>
      <c r="P112">
        <v>32</v>
      </c>
      <c r="Q112">
        <v>14</v>
      </c>
      <c r="R112">
        <v>55</v>
      </c>
      <c r="S112">
        <v>14</v>
      </c>
      <c r="T112">
        <v>0</v>
      </c>
      <c r="U112">
        <v>0</v>
      </c>
      <c r="V112">
        <v>0</v>
      </c>
      <c r="W112">
        <v>0</v>
      </c>
      <c r="X112">
        <v>60</v>
      </c>
      <c r="Y112">
        <v>50</v>
      </c>
      <c r="Z112">
        <v>64</v>
      </c>
      <c r="AA112">
        <v>50</v>
      </c>
    </row>
    <row r="113" spans="1:27" x14ac:dyDescent="0.2">
      <c r="A113" t="s">
        <v>101</v>
      </c>
      <c r="B113" s="1">
        <v>42417</v>
      </c>
      <c r="C113" t="s">
        <v>35</v>
      </c>
      <c r="D113" t="s">
        <v>31</v>
      </c>
      <c r="E113" t="s">
        <v>123</v>
      </c>
      <c r="F113">
        <v>15</v>
      </c>
      <c r="G113">
        <v>15</v>
      </c>
      <c r="H113" s="1">
        <v>42879</v>
      </c>
      <c r="I113" t="s">
        <v>66</v>
      </c>
      <c r="J113">
        <v>17</v>
      </c>
      <c r="K113">
        <v>99</v>
      </c>
      <c r="L113">
        <v>3</v>
      </c>
      <c r="M113">
        <v>90</v>
      </c>
      <c r="N113">
        <v>40</v>
      </c>
      <c r="O113">
        <v>79</v>
      </c>
      <c r="P113">
        <v>67</v>
      </c>
      <c r="Q113">
        <v>23</v>
      </c>
      <c r="R113">
        <v>45</v>
      </c>
      <c r="S113">
        <v>22</v>
      </c>
      <c r="T113">
        <v>0</v>
      </c>
      <c r="U113">
        <v>6</v>
      </c>
      <c r="V113">
        <v>20</v>
      </c>
      <c r="W113">
        <v>2</v>
      </c>
      <c r="X113">
        <v>55</v>
      </c>
      <c r="Y113">
        <v>55</v>
      </c>
      <c r="Z113">
        <v>237</v>
      </c>
      <c r="AA113">
        <v>83</v>
      </c>
    </row>
    <row r="114" spans="1:27" hidden="1" x14ac:dyDescent="0.2">
      <c r="A114" t="s">
        <v>102</v>
      </c>
      <c r="B114" s="1">
        <v>42180</v>
      </c>
      <c r="C114" t="s">
        <v>35</v>
      </c>
      <c r="D114" t="s">
        <v>31</v>
      </c>
      <c r="E114" t="s">
        <v>123</v>
      </c>
      <c r="F114">
        <v>12</v>
      </c>
      <c r="G114">
        <v>12</v>
      </c>
      <c r="H114" s="1">
        <v>42565</v>
      </c>
      <c r="I114" t="s">
        <v>66</v>
      </c>
      <c r="J114">
        <v>9</v>
      </c>
      <c r="K114">
        <v>35</v>
      </c>
      <c r="L114">
        <v>3</v>
      </c>
      <c r="M114">
        <v>90</v>
      </c>
      <c r="N114">
        <v>23</v>
      </c>
      <c r="O114">
        <v>73</v>
      </c>
      <c r="P114">
        <v>32</v>
      </c>
      <c r="Q114">
        <v>14</v>
      </c>
      <c r="R114">
        <v>55</v>
      </c>
      <c r="S114">
        <v>19</v>
      </c>
      <c r="T114">
        <v>1</v>
      </c>
      <c r="U114">
        <v>1</v>
      </c>
      <c r="V114">
        <v>5</v>
      </c>
      <c r="W114">
        <v>1</v>
      </c>
      <c r="X114">
        <v>48</v>
      </c>
      <c r="Y114">
        <v>70</v>
      </c>
      <c r="Z114">
        <v>161</v>
      </c>
      <c r="AA114">
        <v>88</v>
      </c>
    </row>
    <row r="115" spans="1:27" x14ac:dyDescent="0.2">
      <c r="A115" t="s">
        <v>102</v>
      </c>
      <c r="B115" s="1">
        <v>42180</v>
      </c>
      <c r="C115" t="s">
        <v>35</v>
      </c>
      <c r="D115" t="s">
        <v>31</v>
      </c>
      <c r="E115" t="s">
        <v>123</v>
      </c>
      <c r="F115">
        <v>15</v>
      </c>
      <c r="G115">
        <v>15</v>
      </c>
      <c r="H115" s="1">
        <v>42663</v>
      </c>
      <c r="I115" t="s">
        <v>66</v>
      </c>
      <c r="J115">
        <v>13</v>
      </c>
      <c r="K115">
        <v>45</v>
      </c>
      <c r="L115">
        <v>3</v>
      </c>
      <c r="M115">
        <v>90</v>
      </c>
      <c r="N115">
        <v>39</v>
      </c>
      <c r="O115">
        <v>79</v>
      </c>
      <c r="P115">
        <v>67</v>
      </c>
      <c r="Q115">
        <v>26</v>
      </c>
      <c r="R115">
        <v>55</v>
      </c>
      <c r="S115">
        <v>26</v>
      </c>
      <c r="T115">
        <v>0</v>
      </c>
      <c r="U115">
        <v>23</v>
      </c>
      <c r="V115">
        <v>57</v>
      </c>
      <c r="W115">
        <v>1</v>
      </c>
      <c r="X115">
        <v>50</v>
      </c>
      <c r="Y115">
        <v>85</v>
      </c>
      <c r="Z115">
        <v>281</v>
      </c>
      <c r="AA115">
        <v>91</v>
      </c>
    </row>
    <row r="116" spans="1:27" hidden="1" x14ac:dyDescent="0.2">
      <c r="A116" t="s">
        <v>103</v>
      </c>
      <c r="B116" s="1">
        <v>42178</v>
      </c>
      <c r="C116" t="s">
        <v>35</v>
      </c>
      <c r="D116" t="s">
        <v>31</v>
      </c>
      <c r="E116" t="s">
        <v>123</v>
      </c>
      <c r="F116">
        <v>12</v>
      </c>
      <c r="G116">
        <v>12</v>
      </c>
      <c r="H116" s="1">
        <v>42564</v>
      </c>
      <c r="I116" t="s">
        <v>66</v>
      </c>
      <c r="J116">
        <v>8</v>
      </c>
      <c r="K116">
        <v>20</v>
      </c>
      <c r="L116">
        <v>3</v>
      </c>
      <c r="M116">
        <v>90</v>
      </c>
      <c r="N116">
        <v>19</v>
      </c>
      <c r="O116">
        <v>73</v>
      </c>
      <c r="P116">
        <v>32</v>
      </c>
      <c r="Q116">
        <v>11</v>
      </c>
      <c r="R116">
        <v>40</v>
      </c>
      <c r="S116">
        <v>7</v>
      </c>
      <c r="T116">
        <v>1</v>
      </c>
      <c r="U116">
        <v>2</v>
      </c>
      <c r="V116">
        <v>25</v>
      </c>
      <c r="W116">
        <v>0</v>
      </c>
      <c r="X116">
        <v>28</v>
      </c>
      <c r="Y116">
        <v>18</v>
      </c>
      <c r="Z116">
        <v>22</v>
      </c>
      <c r="AA116">
        <v>9</v>
      </c>
    </row>
    <row r="117" spans="1:27" x14ac:dyDescent="0.2">
      <c r="A117" t="s">
        <v>103</v>
      </c>
      <c r="B117" s="1">
        <v>42178</v>
      </c>
      <c r="C117" t="s">
        <v>35</v>
      </c>
      <c r="D117" t="s">
        <v>31</v>
      </c>
      <c r="E117" t="s">
        <v>123</v>
      </c>
      <c r="F117">
        <v>15</v>
      </c>
      <c r="G117">
        <v>15</v>
      </c>
      <c r="H117" s="1">
        <v>42639</v>
      </c>
      <c r="I117" t="s">
        <v>66</v>
      </c>
      <c r="J117">
        <v>15</v>
      </c>
      <c r="K117">
        <v>80</v>
      </c>
      <c r="L117">
        <v>3</v>
      </c>
      <c r="M117">
        <v>90</v>
      </c>
      <c r="N117">
        <v>32</v>
      </c>
      <c r="O117">
        <v>79</v>
      </c>
      <c r="P117">
        <v>67</v>
      </c>
      <c r="Q117">
        <v>17</v>
      </c>
      <c r="R117">
        <v>15</v>
      </c>
      <c r="S117">
        <v>10</v>
      </c>
      <c r="T117">
        <v>1</v>
      </c>
      <c r="U117">
        <v>11</v>
      </c>
      <c r="V117">
        <v>30</v>
      </c>
      <c r="W117">
        <v>0</v>
      </c>
      <c r="X117">
        <v>20</v>
      </c>
      <c r="Y117">
        <v>0</v>
      </c>
      <c r="Z117">
        <v>75</v>
      </c>
      <c r="AA117">
        <v>10</v>
      </c>
    </row>
    <row r="118" spans="1:27" hidden="1" x14ac:dyDescent="0.2">
      <c r="A118" t="s">
        <v>104</v>
      </c>
      <c r="B118" s="1">
        <v>42188</v>
      </c>
      <c r="C118" t="s">
        <v>30</v>
      </c>
      <c r="D118" t="s">
        <v>31</v>
      </c>
      <c r="E118" t="s">
        <v>123</v>
      </c>
      <c r="F118">
        <v>12</v>
      </c>
      <c r="G118">
        <v>12</v>
      </c>
      <c r="H118" s="1">
        <v>42566</v>
      </c>
      <c r="I118" t="s">
        <v>66</v>
      </c>
      <c r="J118">
        <v>13</v>
      </c>
      <c r="K118">
        <v>70</v>
      </c>
      <c r="L118">
        <v>3</v>
      </c>
      <c r="M118">
        <v>90</v>
      </c>
      <c r="N118">
        <v>34</v>
      </c>
      <c r="O118">
        <v>73</v>
      </c>
      <c r="P118">
        <v>32</v>
      </c>
      <c r="Q118">
        <v>21</v>
      </c>
      <c r="R118">
        <v>78</v>
      </c>
      <c r="S118">
        <v>12</v>
      </c>
      <c r="T118">
        <v>0</v>
      </c>
      <c r="U118">
        <v>9</v>
      </c>
      <c r="V118">
        <v>60</v>
      </c>
      <c r="W118">
        <v>1</v>
      </c>
      <c r="X118">
        <v>75</v>
      </c>
      <c r="Y118">
        <v>30</v>
      </c>
      <c r="Z118">
        <v>127</v>
      </c>
      <c r="AA118">
        <v>69</v>
      </c>
    </row>
    <row r="119" spans="1:27" x14ac:dyDescent="0.2">
      <c r="A119" t="s">
        <v>104</v>
      </c>
      <c r="B119" s="1">
        <v>42188</v>
      </c>
      <c r="C119" t="s">
        <v>30</v>
      </c>
      <c r="D119" t="s">
        <v>31</v>
      </c>
      <c r="E119" t="s">
        <v>123</v>
      </c>
      <c r="F119">
        <v>15</v>
      </c>
      <c r="G119">
        <v>15</v>
      </c>
      <c r="H119" s="1">
        <v>42654</v>
      </c>
      <c r="I119" t="s">
        <v>66</v>
      </c>
      <c r="J119">
        <v>15</v>
      </c>
      <c r="K119">
        <v>60</v>
      </c>
      <c r="L119">
        <v>3</v>
      </c>
      <c r="M119">
        <v>90</v>
      </c>
      <c r="N119">
        <v>45</v>
      </c>
      <c r="O119">
        <v>79</v>
      </c>
      <c r="P119">
        <v>67</v>
      </c>
      <c r="Q119">
        <v>30</v>
      </c>
      <c r="R119">
        <v>55</v>
      </c>
      <c r="S119">
        <v>26</v>
      </c>
      <c r="T119">
        <v>1</v>
      </c>
      <c r="U119">
        <v>13</v>
      </c>
      <c r="V119">
        <v>24</v>
      </c>
      <c r="W119">
        <v>1</v>
      </c>
      <c r="X119">
        <v>65</v>
      </c>
      <c r="Y119">
        <v>75</v>
      </c>
      <c r="Z119">
        <v>210</v>
      </c>
      <c r="AA119">
        <v>55</v>
      </c>
    </row>
  </sheetData>
  <autoFilter ref="A1:AA119" xr:uid="{BD49D032-35C7-1B48-B99D-46599C39310E}">
    <filterColumn colId="5">
      <filters>
        <filter val="15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D927-FA3A-4643-847D-9C39E7D5E089}">
  <dimension ref="A1:K62"/>
  <sheetViews>
    <sheetView topLeftCell="A18" workbookViewId="0">
      <selection activeCell="A60" sqref="A60"/>
    </sheetView>
  </sheetViews>
  <sheetFormatPr baseColWidth="10" defaultRowHeight="15" x14ac:dyDescent="0.2"/>
  <sheetData>
    <row r="1" spans="2:10" x14ac:dyDescent="0.2">
      <c r="B1" s="18" t="s">
        <v>105</v>
      </c>
      <c r="C1" s="18" t="s">
        <v>107</v>
      </c>
      <c r="D1" s="18" t="s">
        <v>109</v>
      </c>
      <c r="E1" s="18" t="s">
        <v>112</v>
      </c>
      <c r="F1" s="18" t="s">
        <v>114</v>
      </c>
      <c r="G1" s="18" t="s">
        <v>115</v>
      </c>
      <c r="H1" s="18" t="s">
        <v>116</v>
      </c>
      <c r="I1" s="18" t="s">
        <v>118</v>
      </c>
      <c r="J1" s="18" t="s">
        <v>121</v>
      </c>
    </row>
    <row r="2" spans="2:10" x14ac:dyDescent="0.2">
      <c r="B2">
        <v>14</v>
      </c>
      <c r="C2">
        <v>3</v>
      </c>
      <c r="D2">
        <v>21</v>
      </c>
      <c r="E2">
        <v>7</v>
      </c>
      <c r="F2">
        <v>26</v>
      </c>
      <c r="G2">
        <v>0</v>
      </c>
      <c r="H2">
        <v>3</v>
      </c>
      <c r="I2">
        <v>0</v>
      </c>
      <c r="J2">
        <v>64</v>
      </c>
    </row>
    <row r="3" spans="2:10" x14ac:dyDescent="0.2">
      <c r="B3">
        <v>10</v>
      </c>
      <c r="C3">
        <v>2</v>
      </c>
      <c r="D3">
        <v>25</v>
      </c>
      <c r="E3">
        <v>15</v>
      </c>
      <c r="F3">
        <v>12</v>
      </c>
      <c r="G3">
        <v>0</v>
      </c>
      <c r="H3">
        <v>1</v>
      </c>
      <c r="I3">
        <v>0</v>
      </c>
      <c r="J3">
        <v>20</v>
      </c>
    </row>
    <row r="4" spans="2:10" x14ac:dyDescent="0.2">
      <c r="B4">
        <v>14</v>
      </c>
      <c r="C4">
        <v>2</v>
      </c>
      <c r="D4">
        <v>29</v>
      </c>
      <c r="E4">
        <v>15</v>
      </c>
      <c r="F4">
        <v>14</v>
      </c>
      <c r="G4">
        <v>1</v>
      </c>
      <c r="H4">
        <v>9</v>
      </c>
      <c r="I4">
        <v>1</v>
      </c>
      <c r="J4">
        <v>85</v>
      </c>
    </row>
    <row r="5" spans="2:10" x14ac:dyDescent="0.2">
      <c r="B5">
        <v>10</v>
      </c>
      <c r="C5">
        <v>3</v>
      </c>
      <c r="D5">
        <v>27</v>
      </c>
      <c r="E5">
        <v>17</v>
      </c>
      <c r="F5">
        <v>3</v>
      </c>
      <c r="G5">
        <v>1</v>
      </c>
      <c r="H5">
        <v>4</v>
      </c>
      <c r="I5">
        <v>1</v>
      </c>
      <c r="J5">
        <v>28</v>
      </c>
    </row>
    <row r="6" spans="2:10" x14ac:dyDescent="0.2">
      <c r="B6">
        <v>15</v>
      </c>
      <c r="C6">
        <v>3</v>
      </c>
      <c r="D6">
        <v>36</v>
      </c>
      <c r="E6">
        <v>21</v>
      </c>
      <c r="F6">
        <v>25</v>
      </c>
      <c r="G6">
        <v>0</v>
      </c>
      <c r="H6">
        <v>3</v>
      </c>
      <c r="I6">
        <v>2</v>
      </c>
      <c r="J6">
        <v>163</v>
      </c>
    </row>
    <row r="7" spans="2:10" x14ac:dyDescent="0.2">
      <c r="B7">
        <v>13</v>
      </c>
      <c r="C7">
        <v>3</v>
      </c>
      <c r="D7">
        <v>28</v>
      </c>
      <c r="E7">
        <v>15</v>
      </c>
      <c r="F7">
        <v>18</v>
      </c>
      <c r="G7">
        <v>0</v>
      </c>
      <c r="H7">
        <v>2</v>
      </c>
      <c r="I7">
        <v>1</v>
      </c>
      <c r="J7">
        <v>74</v>
      </c>
    </row>
    <row r="8" spans="2:10" x14ac:dyDescent="0.2">
      <c r="B8">
        <v>14</v>
      </c>
      <c r="C8">
        <v>3</v>
      </c>
      <c r="D8">
        <v>24</v>
      </c>
      <c r="E8">
        <v>10</v>
      </c>
      <c r="F8">
        <v>15</v>
      </c>
      <c r="G8">
        <v>0</v>
      </c>
      <c r="H8">
        <v>6</v>
      </c>
      <c r="I8">
        <v>2</v>
      </c>
      <c r="J8">
        <v>70</v>
      </c>
    </row>
    <row r="9" spans="2:10" x14ac:dyDescent="0.2">
      <c r="B9">
        <v>7</v>
      </c>
      <c r="C9">
        <v>3</v>
      </c>
      <c r="D9">
        <v>13</v>
      </c>
      <c r="E9">
        <v>6</v>
      </c>
      <c r="F9">
        <v>4</v>
      </c>
      <c r="G9">
        <v>0</v>
      </c>
      <c r="H9">
        <v>0</v>
      </c>
      <c r="I9">
        <v>0</v>
      </c>
      <c r="J9">
        <v>36</v>
      </c>
    </row>
    <row r="10" spans="2:10" x14ac:dyDescent="0.2">
      <c r="B10">
        <v>10</v>
      </c>
      <c r="C10">
        <v>3</v>
      </c>
      <c r="D10">
        <v>21</v>
      </c>
      <c r="E10">
        <v>11</v>
      </c>
      <c r="F10">
        <v>16</v>
      </c>
      <c r="G10">
        <v>0</v>
      </c>
      <c r="H10">
        <v>11</v>
      </c>
      <c r="I10">
        <v>1</v>
      </c>
      <c r="J10">
        <v>104</v>
      </c>
    </row>
    <row r="11" spans="2:10" x14ac:dyDescent="0.2">
      <c r="B11">
        <v>11</v>
      </c>
      <c r="C11">
        <v>3</v>
      </c>
      <c r="D11">
        <v>27</v>
      </c>
      <c r="E11">
        <v>16</v>
      </c>
      <c r="F11">
        <v>22</v>
      </c>
      <c r="G11">
        <v>0</v>
      </c>
      <c r="H11">
        <v>25</v>
      </c>
      <c r="I11">
        <v>1</v>
      </c>
      <c r="J11">
        <v>187</v>
      </c>
    </row>
    <row r="12" spans="2:10" x14ac:dyDescent="0.2">
      <c r="B12">
        <v>9</v>
      </c>
      <c r="C12">
        <v>3</v>
      </c>
      <c r="D12">
        <v>16</v>
      </c>
      <c r="E12">
        <v>7</v>
      </c>
      <c r="F12">
        <v>15</v>
      </c>
      <c r="G12">
        <v>0</v>
      </c>
      <c r="H12">
        <v>13</v>
      </c>
      <c r="I12">
        <v>1</v>
      </c>
      <c r="J12">
        <v>54</v>
      </c>
    </row>
    <row r="13" spans="2:10" x14ac:dyDescent="0.2">
      <c r="B13">
        <v>8</v>
      </c>
      <c r="C13">
        <v>3</v>
      </c>
      <c r="D13">
        <v>20</v>
      </c>
      <c r="E13">
        <v>12</v>
      </c>
      <c r="F13">
        <v>17</v>
      </c>
      <c r="G13">
        <v>1</v>
      </c>
      <c r="H13">
        <v>4</v>
      </c>
      <c r="I13">
        <v>0</v>
      </c>
      <c r="J13">
        <v>144</v>
      </c>
    </row>
    <row r="14" spans="2:10" x14ac:dyDescent="0.2">
      <c r="B14">
        <v>9</v>
      </c>
      <c r="C14">
        <v>2</v>
      </c>
      <c r="D14">
        <v>20</v>
      </c>
      <c r="E14">
        <v>11</v>
      </c>
      <c r="F14">
        <v>6</v>
      </c>
      <c r="G14">
        <v>0</v>
      </c>
      <c r="H14">
        <v>0</v>
      </c>
      <c r="I14">
        <v>1</v>
      </c>
      <c r="J14">
        <v>0</v>
      </c>
    </row>
    <row r="15" spans="2:10" x14ac:dyDescent="0.2">
      <c r="B15">
        <v>11</v>
      </c>
      <c r="C15">
        <v>3</v>
      </c>
      <c r="D15">
        <v>22</v>
      </c>
      <c r="E15">
        <v>11</v>
      </c>
      <c r="F15">
        <v>11</v>
      </c>
      <c r="G15">
        <v>0</v>
      </c>
      <c r="H15">
        <v>0</v>
      </c>
      <c r="I15">
        <v>0</v>
      </c>
      <c r="J15">
        <v>163</v>
      </c>
    </row>
    <row r="16" spans="2:10" x14ac:dyDescent="0.2">
      <c r="B16">
        <v>14</v>
      </c>
      <c r="C16">
        <v>3</v>
      </c>
      <c r="D16">
        <v>26</v>
      </c>
      <c r="E16">
        <v>12</v>
      </c>
      <c r="F16">
        <v>9</v>
      </c>
      <c r="G16">
        <v>0</v>
      </c>
      <c r="H16">
        <v>8</v>
      </c>
      <c r="I16">
        <v>1</v>
      </c>
      <c r="J16">
        <v>74</v>
      </c>
    </row>
    <row r="17" spans="2:10" x14ac:dyDescent="0.2">
      <c r="B17">
        <v>9</v>
      </c>
      <c r="C17">
        <v>2</v>
      </c>
      <c r="D17">
        <v>13</v>
      </c>
      <c r="E17">
        <v>4</v>
      </c>
      <c r="F17">
        <v>2</v>
      </c>
      <c r="G17">
        <v>0</v>
      </c>
      <c r="H17">
        <v>1</v>
      </c>
      <c r="I17">
        <v>0</v>
      </c>
      <c r="J17">
        <v>3</v>
      </c>
    </row>
    <row r="18" spans="2:10" x14ac:dyDescent="0.2">
      <c r="B18">
        <v>13</v>
      </c>
      <c r="C18">
        <v>3</v>
      </c>
      <c r="D18">
        <v>24</v>
      </c>
      <c r="E18">
        <v>11</v>
      </c>
      <c r="F18">
        <v>20</v>
      </c>
      <c r="G18">
        <v>0</v>
      </c>
      <c r="H18">
        <v>5</v>
      </c>
      <c r="I18">
        <v>1</v>
      </c>
      <c r="J18">
        <v>80</v>
      </c>
    </row>
    <row r="19" spans="2:10" x14ac:dyDescent="0.2">
      <c r="B19">
        <v>11</v>
      </c>
      <c r="C19">
        <v>3</v>
      </c>
      <c r="D19">
        <v>20</v>
      </c>
      <c r="E19">
        <v>9</v>
      </c>
      <c r="F19">
        <v>15</v>
      </c>
      <c r="G19">
        <v>0</v>
      </c>
      <c r="H19">
        <v>2</v>
      </c>
      <c r="I19">
        <v>1</v>
      </c>
      <c r="J19">
        <v>48</v>
      </c>
    </row>
    <row r="20" spans="2:10" x14ac:dyDescent="0.2">
      <c r="B20">
        <v>5</v>
      </c>
      <c r="C20">
        <v>3</v>
      </c>
      <c r="D20">
        <v>9</v>
      </c>
      <c r="E20">
        <v>4</v>
      </c>
      <c r="F20">
        <v>6</v>
      </c>
      <c r="G20">
        <v>0</v>
      </c>
      <c r="H20">
        <v>0</v>
      </c>
      <c r="I20">
        <v>0</v>
      </c>
      <c r="J20">
        <v>36</v>
      </c>
    </row>
    <row r="21" spans="2:10" x14ac:dyDescent="0.2">
      <c r="B21">
        <v>9</v>
      </c>
      <c r="C21">
        <v>3</v>
      </c>
      <c r="D21">
        <v>17</v>
      </c>
      <c r="E21">
        <v>8</v>
      </c>
      <c r="F21">
        <v>5</v>
      </c>
      <c r="G21">
        <v>0</v>
      </c>
      <c r="H21">
        <v>3</v>
      </c>
      <c r="I21">
        <v>2</v>
      </c>
      <c r="J21">
        <v>18</v>
      </c>
    </row>
    <row r="22" spans="2:10" x14ac:dyDescent="0.2">
      <c r="B22">
        <v>9</v>
      </c>
      <c r="C22">
        <v>3</v>
      </c>
      <c r="D22">
        <v>15</v>
      </c>
      <c r="E22">
        <v>6</v>
      </c>
      <c r="F22">
        <v>7</v>
      </c>
      <c r="G22">
        <v>0</v>
      </c>
      <c r="H22">
        <v>1</v>
      </c>
      <c r="I22">
        <v>0</v>
      </c>
      <c r="J22">
        <v>28</v>
      </c>
    </row>
    <row r="23" spans="2:10" x14ac:dyDescent="0.2">
      <c r="B23">
        <v>9</v>
      </c>
      <c r="C23">
        <v>2</v>
      </c>
      <c r="D23">
        <v>19</v>
      </c>
      <c r="E23">
        <v>10</v>
      </c>
      <c r="F23">
        <v>11</v>
      </c>
      <c r="G23">
        <v>0</v>
      </c>
      <c r="H23">
        <v>1</v>
      </c>
      <c r="I23">
        <v>0</v>
      </c>
      <c r="J23">
        <v>204</v>
      </c>
    </row>
    <row r="24" spans="2:10" x14ac:dyDescent="0.2">
      <c r="B24">
        <v>9</v>
      </c>
      <c r="C24">
        <v>3</v>
      </c>
      <c r="D24">
        <v>21</v>
      </c>
      <c r="E24">
        <v>12</v>
      </c>
      <c r="F24">
        <v>10</v>
      </c>
      <c r="G24">
        <v>0</v>
      </c>
      <c r="H24">
        <v>6</v>
      </c>
      <c r="I24">
        <v>2</v>
      </c>
      <c r="J24">
        <v>31</v>
      </c>
    </row>
    <row r="25" spans="2:10" x14ac:dyDescent="0.2">
      <c r="B25">
        <v>12</v>
      </c>
      <c r="C25">
        <v>3</v>
      </c>
      <c r="D25">
        <v>30</v>
      </c>
      <c r="E25">
        <v>18</v>
      </c>
      <c r="F25">
        <v>20</v>
      </c>
      <c r="G25">
        <v>0</v>
      </c>
      <c r="H25">
        <v>22</v>
      </c>
      <c r="I25">
        <v>1</v>
      </c>
      <c r="J25">
        <v>122</v>
      </c>
    </row>
    <row r="26" spans="2:10" x14ac:dyDescent="0.2">
      <c r="B26">
        <v>10</v>
      </c>
      <c r="C26">
        <v>3</v>
      </c>
      <c r="D26">
        <v>24</v>
      </c>
      <c r="E26">
        <v>14</v>
      </c>
      <c r="F26">
        <v>23</v>
      </c>
      <c r="G26">
        <v>0</v>
      </c>
      <c r="H26">
        <v>2</v>
      </c>
      <c r="I26">
        <v>0</v>
      </c>
      <c r="J26">
        <v>164</v>
      </c>
    </row>
    <row r="27" spans="2:10" x14ac:dyDescent="0.2">
      <c r="B27">
        <v>15</v>
      </c>
      <c r="C27">
        <v>3</v>
      </c>
      <c r="D27">
        <v>28</v>
      </c>
      <c r="E27">
        <v>13</v>
      </c>
      <c r="F27">
        <v>18</v>
      </c>
      <c r="G27">
        <v>1</v>
      </c>
      <c r="H27">
        <v>16</v>
      </c>
      <c r="I27">
        <v>1</v>
      </c>
      <c r="J27">
        <v>226</v>
      </c>
    </row>
    <row r="28" spans="2:10" x14ac:dyDescent="0.2">
      <c r="B28">
        <v>10</v>
      </c>
      <c r="C28">
        <v>3</v>
      </c>
      <c r="D28">
        <v>15</v>
      </c>
      <c r="E28">
        <v>5</v>
      </c>
      <c r="F28">
        <v>11</v>
      </c>
      <c r="G28">
        <v>0</v>
      </c>
      <c r="H28">
        <v>1</v>
      </c>
      <c r="I28">
        <v>1</v>
      </c>
      <c r="J28">
        <v>76</v>
      </c>
    </row>
    <row r="29" spans="2:10" x14ac:dyDescent="0.2">
      <c r="B29">
        <v>13</v>
      </c>
      <c r="C29">
        <v>3</v>
      </c>
      <c r="D29">
        <v>40</v>
      </c>
      <c r="E29">
        <v>27</v>
      </c>
      <c r="F29">
        <v>20</v>
      </c>
      <c r="G29">
        <v>0</v>
      </c>
      <c r="H29">
        <v>24</v>
      </c>
      <c r="I29">
        <v>2</v>
      </c>
      <c r="J29">
        <v>93</v>
      </c>
    </row>
    <row r="30" spans="2:10" x14ac:dyDescent="0.2">
      <c r="B30">
        <v>12</v>
      </c>
      <c r="C30">
        <v>3</v>
      </c>
      <c r="D30">
        <v>25</v>
      </c>
      <c r="E30">
        <v>13</v>
      </c>
      <c r="F30">
        <v>13</v>
      </c>
      <c r="G30">
        <v>0</v>
      </c>
      <c r="H30">
        <v>4</v>
      </c>
      <c r="I30">
        <v>0</v>
      </c>
      <c r="J30">
        <v>100</v>
      </c>
    </row>
    <row r="31" spans="2:10" x14ac:dyDescent="0.2">
      <c r="B31">
        <v>13</v>
      </c>
      <c r="C31">
        <v>3</v>
      </c>
      <c r="D31">
        <v>23</v>
      </c>
      <c r="E31">
        <v>10</v>
      </c>
      <c r="F31">
        <v>8</v>
      </c>
      <c r="G31">
        <v>0</v>
      </c>
      <c r="H31">
        <v>3</v>
      </c>
      <c r="I31">
        <v>0</v>
      </c>
      <c r="J31">
        <v>25</v>
      </c>
    </row>
    <row r="32" spans="2:10" x14ac:dyDescent="0.2">
      <c r="B32">
        <v>11</v>
      </c>
      <c r="C32">
        <v>2</v>
      </c>
      <c r="D32">
        <v>17</v>
      </c>
      <c r="E32">
        <v>6</v>
      </c>
      <c r="F32">
        <v>12</v>
      </c>
      <c r="G32">
        <v>0</v>
      </c>
      <c r="H32">
        <v>2</v>
      </c>
      <c r="I32">
        <v>1</v>
      </c>
      <c r="J32">
        <v>92</v>
      </c>
    </row>
    <row r="33" spans="2:10" x14ac:dyDescent="0.2">
      <c r="B33">
        <v>8</v>
      </c>
      <c r="C33">
        <v>3</v>
      </c>
      <c r="D33">
        <v>24</v>
      </c>
      <c r="E33">
        <v>16</v>
      </c>
      <c r="F33">
        <v>8</v>
      </c>
      <c r="G33">
        <v>0</v>
      </c>
      <c r="H33">
        <v>0</v>
      </c>
      <c r="I33">
        <v>1</v>
      </c>
      <c r="J33">
        <v>65</v>
      </c>
    </row>
    <row r="34" spans="2:10" x14ac:dyDescent="0.2">
      <c r="B34">
        <v>7</v>
      </c>
      <c r="C34">
        <v>3</v>
      </c>
      <c r="D34">
        <v>16</v>
      </c>
      <c r="E34">
        <v>9</v>
      </c>
      <c r="F34">
        <v>10</v>
      </c>
      <c r="G34">
        <v>0</v>
      </c>
      <c r="H34">
        <v>4</v>
      </c>
      <c r="I34">
        <v>1</v>
      </c>
      <c r="J34">
        <v>45</v>
      </c>
    </row>
    <row r="35" spans="2:10" x14ac:dyDescent="0.2">
      <c r="B35">
        <v>11</v>
      </c>
      <c r="C35">
        <v>3</v>
      </c>
      <c r="D35">
        <v>25</v>
      </c>
      <c r="E35">
        <v>14</v>
      </c>
      <c r="F35">
        <v>11</v>
      </c>
      <c r="G35">
        <v>0</v>
      </c>
      <c r="H35">
        <v>5</v>
      </c>
      <c r="I35">
        <v>1</v>
      </c>
      <c r="J35">
        <v>66</v>
      </c>
    </row>
    <row r="36" spans="2:10" x14ac:dyDescent="0.2">
      <c r="B36">
        <v>11</v>
      </c>
      <c r="C36">
        <v>3</v>
      </c>
      <c r="D36">
        <v>26</v>
      </c>
      <c r="E36">
        <v>15</v>
      </c>
      <c r="F36">
        <v>22</v>
      </c>
      <c r="G36">
        <v>0</v>
      </c>
      <c r="H36">
        <v>5</v>
      </c>
      <c r="I36">
        <v>0</v>
      </c>
      <c r="J36">
        <v>215</v>
      </c>
    </row>
    <row r="37" spans="2:10" x14ac:dyDescent="0.2">
      <c r="B37">
        <v>14</v>
      </c>
      <c r="C37">
        <v>3</v>
      </c>
      <c r="D37">
        <v>29</v>
      </c>
      <c r="E37">
        <v>15</v>
      </c>
      <c r="F37">
        <v>18</v>
      </c>
      <c r="G37">
        <v>0</v>
      </c>
      <c r="H37">
        <v>10</v>
      </c>
      <c r="I37">
        <v>1</v>
      </c>
      <c r="J37">
        <v>163</v>
      </c>
    </row>
    <row r="38" spans="2:10" x14ac:dyDescent="0.2">
      <c r="B38">
        <v>5</v>
      </c>
      <c r="C38">
        <v>3</v>
      </c>
      <c r="D38">
        <v>36</v>
      </c>
      <c r="E38">
        <v>31</v>
      </c>
      <c r="F38">
        <v>28</v>
      </c>
      <c r="G38">
        <v>1</v>
      </c>
      <c r="H38">
        <v>0</v>
      </c>
      <c r="I38">
        <v>0</v>
      </c>
      <c r="J38">
        <v>345</v>
      </c>
    </row>
    <row r="39" spans="2:10" x14ac:dyDescent="0.2">
      <c r="B39">
        <v>12</v>
      </c>
      <c r="C39">
        <v>2</v>
      </c>
      <c r="D39">
        <v>17</v>
      </c>
      <c r="E39">
        <v>5</v>
      </c>
      <c r="F39">
        <v>5</v>
      </c>
      <c r="G39">
        <v>0</v>
      </c>
      <c r="H39">
        <v>1</v>
      </c>
      <c r="I39">
        <v>2</v>
      </c>
      <c r="J39">
        <v>86</v>
      </c>
    </row>
    <row r="40" spans="2:10" x14ac:dyDescent="0.2">
      <c r="B40">
        <v>11</v>
      </c>
      <c r="C40">
        <v>3</v>
      </c>
      <c r="D40">
        <v>17</v>
      </c>
      <c r="E40">
        <v>6</v>
      </c>
      <c r="F40">
        <v>15</v>
      </c>
      <c r="G40">
        <v>0</v>
      </c>
      <c r="H40">
        <v>0</v>
      </c>
      <c r="I40">
        <v>0</v>
      </c>
      <c r="J40">
        <v>44</v>
      </c>
    </row>
    <row r="41" spans="2:10" x14ac:dyDescent="0.2">
      <c r="B41">
        <v>13</v>
      </c>
      <c r="C41">
        <v>3</v>
      </c>
      <c r="D41">
        <v>30</v>
      </c>
      <c r="E41">
        <v>17</v>
      </c>
      <c r="F41">
        <v>15</v>
      </c>
      <c r="G41">
        <v>0</v>
      </c>
      <c r="H41">
        <v>19</v>
      </c>
      <c r="I41">
        <v>1</v>
      </c>
      <c r="J41">
        <v>58</v>
      </c>
    </row>
    <row r="42" spans="2:10" x14ac:dyDescent="0.2">
      <c r="B42">
        <v>11</v>
      </c>
      <c r="C42">
        <v>3</v>
      </c>
      <c r="D42">
        <v>18</v>
      </c>
      <c r="E42">
        <v>7</v>
      </c>
      <c r="F42">
        <v>8</v>
      </c>
      <c r="G42">
        <v>0</v>
      </c>
      <c r="H42">
        <v>3</v>
      </c>
      <c r="I42">
        <v>1</v>
      </c>
      <c r="J42">
        <v>33</v>
      </c>
    </row>
    <row r="43" spans="2:10" x14ac:dyDescent="0.2">
      <c r="B43">
        <v>9</v>
      </c>
      <c r="C43">
        <v>2</v>
      </c>
      <c r="D43">
        <v>18</v>
      </c>
      <c r="E43">
        <v>9</v>
      </c>
      <c r="F43">
        <v>7</v>
      </c>
      <c r="G43">
        <v>0</v>
      </c>
      <c r="H43">
        <v>5</v>
      </c>
      <c r="I43">
        <v>2</v>
      </c>
      <c r="J43">
        <v>51</v>
      </c>
    </row>
    <row r="44" spans="2:10" x14ac:dyDescent="0.2">
      <c r="B44">
        <v>10</v>
      </c>
      <c r="C44">
        <v>3</v>
      </c>
      <c r="D44">
        <v>12</v>
      </c>
      <c r="E44">
        <v>2</v>
      </c>
      <c r="F44">
        <v>5</v>
      </c>
      <c r="G44">
        <v>0</v>
      </c>
      <c r="H44">
        <v>1</v>
      </c>
      <c r="I44">
        <v>0</v>
      </c>
      <c r="J44">
        <v>27</v>
      </c>
    </row>
    <row r="45" spans="2:10" x14ac:dyDescent="0.2">
      <c r="B45">
        <v>12</v>
      </c>
      <c r="C45">
        <v>3</v>
      </c>
      <c r="D45">
        <v>26</v>
      </c>
      <c r="E45">
        <v>14</v>
      </c>
      <c r="F45">
        <v>14</v>
      </c>
      <c r="G45">
        <v>0</v>
      </c>
      <c r="H45">
        <v>0</v>
      </c>
      <c r="I45">
        <v>0</v>
      </c>
      <c r="J45">
        <v>64</v>
      </c>
    </row>
    <row r="46" spans="2:10" x14ac:dyDescent="0.2">
      <c r="B46">
        <v>9</v>
      </c>
      <c r="C46">
        <v>3</v>
      </c>
      <c r="D46">
        <v>23</v>
      </c>
      <c r="E46">
        <v>14</v>
      </c>
      <c r="F46">
        <v>19</v>
      </c>
      <c r="G46">
        <v>1</v>
      </c>
      <c r="H46">
        <v>1</v>
      </c>
      <c r="I46">
        <v>1</v>
      </c>
      <c r="J46">
        <v>161</v>
      </c>
    </row>
    <row r="47" spans="2:10" x14ac:dyDescent="0.2">
      <c r="B47">
        <v>8</v>
      </c>
      <c r="C47">
        <v>3</v>
      </c>
      <c r="D47">
        <v>19</v>
      </c>
      <c r="E47">
        <v>11</v>
      </c>
      <c r="F47">
        <v>7</v>
      </c>
      <c r="G47">
        <v>1</v>
      </c>
      <c r="H47">
        <v>2</v>
      </c>
      <c r="I47">
        <v>0</v>
      </c>
      <c r="J47">
        <v>22</v>
      </c>
    </row>
    <row r="48" spans="2:10" x14ac:dyDescent="0.2">
      <c r="B48">
        <v>13</v>
      </c>
      <c r="C48">
        <v>3</v>
      </c>
      <c r="D48">
        <v>34</v>
      </c>
      <c r="E48">
        <v>21</v>
      </c>
      <c r="F48">
        <v>12</v>
      </c>
      <c r="G48">
        <v>0</v>
      </c>
      <c r="H48">
        <v>9</v>
      </c>
      <c r="I48">
        <v>1</v>
      </c>
      <c r="J48">
        <v>127</v>
      </c>
    </row>
    <row r="49" spans="1:11" x14ac:dyDescent="0.2">
      <c r="A49" s="15" t="s">
        <v>246</v>
      </c>
      <c r="B49" s="16">
        <f t="shared" ref="B49:J49" si="0">AVERAGE(B2:B48)</f>
        <v>10.702127659574469</v>
      </c>
      <c r="C49" s="16">
        <f t="shared" si="0"/>
        <v>2.8297872340425534</v>
      </c>
      <c r="D49" s="16">
        <f t="shared" si="0"/>
        <v>22.659574468085108</v>
      </c>
      <c r="E49" s="16">
        <f t="shared" si="0"/>
        <v>11.957446808510639</v>
      </c>
      <c r="F49" s="16">
        <f t="shared" si="0"/>
        <v>13.148936170212766</v>
      </c>
      <c r="G49" s="16">
        <f t="shared" si="0"/>
        <v>0.14893617021276595</v>
      </c>
      <c r="H49" s="16">
        <f t="shared" si="0"/>
        <v>5.2553191489361701</v>
      </c>
      <c r="I49" s="16">
        <f t="shared" si="0"/>
        <v>0.76595744680851063</v>
      </c>
      <c r="J49" s="16">
        <f t="shared" si="0"/>
        <v>89.021276595744681</v>
      </c>
      <c r="K49" s="16"/>
    </row>
    <row r="50" spans="1:11" x14ac:dyDescent="0.2">
      <c r="A50" s="15" t="s">
        <v>247</v>
      </c>
      <c r="B50" s="16">
        <f t="shared" ref="B50:J50" si="1">MEDIAN(B2:B48)</f>
        <v>11</v>
      </c>
      <c r="C50" s="16">
        <f t="shared" si="1"/>
        <v>3</v>
      </c>
      <c r="D50" s="16">
        <f t="shared" si="1"/>
        <v>23</v>
      </c>
      <c r="E50" s="16">
        <f t="shared" si="1"/>
        <v>11</v>
      </c>
      <c r="F50" s="16">
        <f t="shared" si="1"/>
        <v>12</v>
      </c>
      <c r="G50" s="16">
        <f t="shared" si="1"/>
        <v>0</v>
      </c>
      <c r="H50" s="16">
        <f t="shared" si="1"/>
        <v>3</v>
      </c>
      <c r="I50" s="16">
        <f t="shared" si="1"/>
        <v>1</v>
      </c>
      <c r="J50" s="16">
        <f t="shared" si="1"/>
        <v>70</v>
      </c>
      <c r="K50" s="16"/>
    </row>
    <row r="51" spans="1:11" x14ac:dyDescent="0.2">
      <c r="A51" s="15" t="s">
        <v>248</v>
      </c>
      <c r="B51" s="16">
        <f>QUARTILE(B2:B48, 1)</f>
        <v>9</v>
      </c>
      <c r="C51" s="16">
        <f t="shared" ref="C51:J51" si="2">QUARTILE(C2:C48, 1)</f>
        <v>3</v>
      </c>
      <c r="D51" s="16">
        <f t="shared" si="2"/>
        <v>17.5</v>
      </c>
      <c r="E51" s="16">
        <f t="shared" si="2"/>
        <v>7.5</v>
      </c>
      <c r="F51" s="16">
        <f t="shared" si="2"/>
        <v>8</v>
      </c>
      <c r="G51" s="16">
        <f t="shared" si="2"/>
        <v>0</v>
      </c>
      <c r="H51" s="16">
        <f t="shared" si="2"/>
        <v>1</v>
      </c>
      <c r="I51" s="16">
        <f t="shared" si="2"/>
        <v>0</v>
      </c>
      <c r="J51" s="16">
        <f t="shared" si="2"/>
        <v>36</v>
      </c>
      <c r="K51" s="16"/>
    </row>
    <row r="52" spans="1:11" x14ac:dyDescent="0.2">
      <c r="A52" s="15" t="s">
        <v>249</v>
      </c>
      <c r="B52" s="16">
        <f t="shared" ref="B52:J52" si="3">QUARTILE(B2:B48, 2)</f>
        <v>11</v>
      </c>
      <c r="C52" s="16">
        <f t="shared" si="3"/>
        <v>3</v>
      </c>
      <c r="D52" s="16">
        <f t="shared" si="3"/>
        <v>23</v>
      </c>
      <c r="E52" s="16">
        <f t="shared" si="3"/>
        <v>11</v>
      </c>
      <c r="F52" s="16">
        <f t="shared" si="3"/>
        <v>12</v>
      </c>
      <c r="G52" s="16">
        <f t="shared" si="3"/>
        <v>0</v>
      </c>
      <c r="H52" s="16">
        <f t="shared" si="3"/>
        <v>3</v>
      </c>
      <c r="I52" s="16">
        <f t="shared" si="3"/>
        <v>1</v>
      </c>
      <c r="J52" s="16">
        <f t="shared" si="3"/>
        <v>70</v>
      </c>
      <c r="K52" s="16"/>
    </row>
    <row r="53" spans="1:11" x14ac:dyDescent="0.2">
      <c r="A53" s="15" t="s">
        <v>250</v>
      </c>
      <c r="B53" s="16">
        <f t="shared" ref="B53:J53" si="4">QUARTILE(B2:B48, 3)</f>
        <v>13</v>
      </c>
      <c r="C53" s="16">
        <f t="shared" si="4"/>
        <v>3</v>
      </c>
      <c r="D53" s="16">
        <f t="shared" si="4"/>
        <v>26.5</v>
      </c>
      <c r="E53" s="16">
        <f t="shared" si="4"/>
        <v>15</v>
      </c>
      <c r="F53" s="16">
        <f t="shared" si="4"/>
        <v>18</v>
      </c>
      <c r="G53" s="16">
        <f t="shared" si="4"/>
        <v>0</v>
      </c>
      <c r="H53" s="16">
        <f t="shared" si="4"/>
        <v>6</v>
      </c>
      <c r="I53" s="16">
        <f t="shared" si="4"/>
        <v>1</v>
      </c>
      <c r="J53" s="16">
        <f t="shared" si="4"/>
        <v>124.5</v>
      </c>
      <c r="K53" s="16"/>
    </row>
    <row r="54" spans="1:11" x14ac:dyDescent="0.2">
      <c r="A54" s="15" t="s">
        <v>251</v>
      </c>
      <c r="B54" s="16">
        <f t="shared" ref="B54:J54" si="5">QUARTILE(B2:B48, 4)</f>
        <v>15</v>
      </c>
      <c r="C54" s="16">
        <f t="shared" si="5"/>
        <v>3</v>
      </c>
      <c r="D54" s="16">
        <f t="shared" si="5"/>
        <v>40</v>
      </c>
      <c r="E54" s="16">
        <f t="shared" si="5"/>
        <v>31</v>
      </c>
      <c r="F54" s="16">
        <f t="shared" si="5"/>
        <v>28</v>
      </c>
      <c r="G54" s="16">
        <f t="shared" si="5"/>
        <v>1</v>
      </c>
      <c r="H54" s="16">
        <f t="shared" si="5"/>
        <v>25</v>
      </c>
      <c r="I54" s="16">
        <f t="shared" si="5"/>
        <v>2</v>
      </c>
      <c r="J54" s="16">
        <f t="shared" si="5"/>
        <v>345</v>
      </c>
      <c r="K54" s="16"/>
    </row>
    <row r="55" spans="1:11" x14ac:dyDescent="0.2">
      <c r="A55" s="15" t="s">
        <v>252</v>
      </c>
      <c r="B55" s="16">
        <f t="shared" ref="B55:J55" si="6">VAR(B2:B48)</f>
        <v>5.9528214616096236</v>
      </c>
      <c r="C55" s="16">
        <f t="shared" si="6"/>
        <v>0.1443108233117488</v>
      </c>
      <c r="D55" s="16">
        <f t="shared" si="6"/>
        <v>44.490286771507861</v>
      </c>
      <c r="E55" s="16">
        <f t="shared" si="6"/>
        <v>33.345975948196113</v>
      </c>
      <c r="F55" s="16">
        <f t="shared" si="6"/>
        <v>41.999074930619784</v>
      </c>
      <c r="G55" s="16">
        <f t="shared" si="6"/>
        <v>0.12950971322849214</v>
      </c>
      <c r="H55" s="16">
        <f t="shared" si="6"/>
        <v>41.933395004625346</v>
      </c>
      <c r="I55" s="16">
        <f t="shared" si="6"/>
        <v>0.48751156336725254</v>
      </c>
      <c r="J55" s="16">
        <f t="shared" si="6"/>
        <v>4912.9777983348749</v>
      </c>
      <c r="K55" s="16"/>
    </row>
    <row r="56" spans="1:11" x14ac:dyDescent="0.2">
      <c r="A56" s="15" t="s">
        <v>253</v>
      </c>
      <c r="B56" s="16">
        <f t="shared" ref="B56:J56" si="7">STDEV(B2:B48)</f>
        <v>2.4398404582286983</v>
      </c>
      <c r="C56" s="16">
        <f t="shared" si="7"/>
        <v>0.37988264413072204</v>
      </c>
      <c r="D56" s="16">
        <f t="shared" si="7"/>
        <v>6.6701039550750529</v>
      </c>
      <c r="E56" s="16">
        <f t="shared" si="7"/>
        <v>5.7745974706637444</v>
      </c>
      <c r="F56" s="16">
        <f t="shared" si="7"/>
        <v>6.4806693273627056</v>
      </c>
      <c r="G56" s="16">
        <f t="shared" si="7"/>
        <v>0.35987457985872262</v>
      </c>
      <c r="H56" s="16">
        <f t="shared" si="7"/>
        <v>6.4755999725604845</v>
      </c>
      <c r="I56" s="16">
        <f t="shared" si="7"/>
        <v>0.69822028283862714</v>
      </c>
      <c r="J56" s="16">
        <f t="shared" si="7"/>
        <v>70.092637261946962</v>
      </c>
      <c r="K56" s="16"/>
    </row>
    <row r="57" spans="1:11" x14ac:dyDescent="0.2">
      <c r="A57" s="15" t="s">
        <v>254</v>
      </c>
      <c r="B57" s="16">
        <f t="shared" ref="B57:J57" si="8">B53-B51</f>
        <v>4</v>
      </c>
      <c r="C57" s="16">
        <f t="shared" si="8"/>
        <v>0</v>
      </c>
      <c r="D57" s="16">
        <f t="shared" si="8"/>
        <v>9</v>
      </c>
      <c r="E57" s="16">
        <f t="shared" si="8"/>
        <v>7.5</v>
      </c>
      <c r="F57" s="16">
        <f t="shared" si="8"/>
        <v>10</v>
      </c>
      <c r="G57" s="16">
        <f t="shared" si="8"/>
        <v>0</v>
      </c>
      <c r="H57" s="16">
        <f t="shared" si="8"/>
        <v>5</v>
      </c>
      <c r="I57" s="16">
        <f t="shared" si="8"/>
        <v>1</v>
      </c>
      <c r="J57" s="16">
        <f t="shared" si="8"/>
        <v>88.5</v>
      </c>
      <c r="K57" s="16"/>
    </row>
    <row r="58" spans="1:11" x14ac:dyDescent="0.2">
      <c r="A58" s="15" t="s">
        <v>255</v>
      </c>
      <c r="B58" s="16">
        <f t="shared" ref="B58:J58" si="9">SKEW(B2:B48)</f>
        <v>-0.24709391175003401</v>
      </c>
      <c r="C58" s="16">
        <f t="shared" si="9"/>
        <v>-1.8134255395248764</v>
      </c>
      <c r="D58" s="16">
        <f t="shared" si="9"/>
        <v>0.39801182109690919</v>
      </c>
      <c r="E58" s="16">
        <f t="shared" si="9"/>
        <v>1.0055427014832148</v>
      </c>
      <c r="F58" s="16">
        <f t="shared" si="9"/>
        <v>0.3494970904328179</v>
      </c>
      <c r="G58" s="16">
        <f t="shared" si="9"/>
        <v>2.0377469662381298</v>
      </c>
      <c r="H58" s="16">
        <f t="shared" si="9"/>
        <v>1.8134336376227973</v>
      </c>
      <c r="I58" s="16">
        <f t="shared" si="9"/>
        <v>0.35673964946618414</v>
      </c>
      <c r="J58" s="16">
        <f t="shared" si="9"/>
        <v>1.4288984320016691</v>
      </c>
      <c r="K58" s="16"/>
    </row>
    <row r="59" spans="1:11" x14ac:dyDescent="0.2">
      <c r="A59" s="15"/>
      <c r="B59" s="22"/>
      <c r="C59" s="22"/>
      <c r="D59" s="23"/>
      <c r="E59" s="23"/>
      <c r="F59" s="16"/>
      <c r="G59" s="23"/>
      <c r="H59" s="23"/>
      <c r="I59" s="23"/>
      <c r="J59" s="23"/>
      <c r="K59" s="16"/>
    </row>
    <row r="60" spans="1:1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A138-DD31-D941-8A47-3094981D11FB}">
  <dimension ref="A1:M86"/>
  <sheetViews>
    <sheetView tabSelected="1" workbookViewId="0">
      <selection activeCell="A83" sqref="A83"/>
    </sheetView>
  </sheetViews>
  <sheetFormatPr baseColWidth="10" defaultRowHeight="15" x14ac:dyDescent="0.2"/>
  <sheetData>
    <row r="1" spans="2:11" x14ac:dyDescent="0.2">
      <c r="B1" s="18" t="s">
        <v>105</v>
      </c>
      <c r="C1" s="18" t="s">
        <v>107</v>
      </c>
      <c r="D1" s="18" t="s">
        <v>108</v>
      </c>
      <c r="E1" s="18" t="s">
        <v>109</v>
      </c>
      <c r="F1" s="18" t="s">
        <v>112</v>
      </c>
      <c r="G1" s="18" t="s">
        <v>114</v>
      </c>
      <c r="H1" s="18" t="s">
        <v>115</v>
      </c>
      <c r="I1" s="18" t="s">
        <v>116</v>
      </c>
      <c r="J1" s="18" t="s">
        <v>118</v>
      </c>
      <c r="K1" s="18" t="s">
        <v>121</v>
      </c>
    </row>
    <row r="2" spans="2:11" x14ac:dyDescent="0.2">
      <c r="B2">
        <v>13</v>
      </c>
      <c r="C2">
        <v>3</v>
      </c>
      <c r="D2">
        <v>90</v>
      </c>
      <c r="E2">
        <v>32</v>
      </c>
      <c r="F2">
        <v>19</v>
      </c>
      <c r="G2">
        <v>17</v>
      </c>
      <c r="H2">
        <v>0</v>
      </c>
      <c r="I2">
        <v>11</v>
      </c>
      <c r="J2">
        <v>2</v>
      </c>
      <c r="K2">
        <v>62</v>
      </c>
    </row>
    <row r="3" spans="2:11" x14ac:dyDescent="0.2">
      <c r="B3">
        <v>11</v>
      </c>
      <c r="C3">
        <v>3</v>
      </c>
      <c r="D3">
        <v>90</v>
      </c>
      <c r="E3">
        <v>39</v>
      </c>
      <c r="F3">
        <v>28</v>
      </c>
      <c r="G3">
        <v>18</v>
      </c>
      <c r="H3">
        <v>1</v>
      </c>
      <c r="I3">
        <v>17</v>
      </c>
      <c r="J3">
        <v>2</v>
      </c>
      <c r="K3">
        <v>117</v>
      </c>
    </row>
    <row r="4" spans="2:11" x14ac:dyDescent="0.2">
      <c r="B4">
        <v>8</v>
      </c>
      <c r="C4">
        <v>3</v>
      </c>
      <c r="D4">
        <v>90</v>
      </c>
      <c r="E4">
        <v>22</v>
      </c>
      <c r="F4">
        <v>14</v>
      </c>
      <c r="G4">
        <v>7</v>
      </c>
      <c r="H4">
        <v>1</v>
      </c>
      <c r="I4">
        <v>6</v>
      </c>
      <c r="J4">
        <v>1</v>
      </c>
      <c r="K4">
        <v>52</v>
      </c>
    </row>
    <row r="5" spans="2:11" x14ac:dyDescent="0.2">
      <c r="B5">
        <v>14</v>
      </c>
      <c r="C5">
        <v>3</v>
      </c>
      <c r="D5">
        <v>90</v>
      </c>
      <c r="E5">
        <v>50</v>
      </c>
      <c r="F5">
        <v>36</v>
      </c>
      <c r="G5">
        <v>25</v>
      </c>
      <c r="H5">
        <v>0</v>
      </c>
      <c r="I5">
        <v>10</v>
      </c>
      <c r="J5">
        <v>1</v>
      </c>
      <c r="K5">
        <v>10</v>
      </c>
    </row>
    <row r="6" spans="2:11" x14ac:dyDescent="0.2">
      <c r="B6">
        <v>15</v>
      </c>
      <c r="C6">
        <v>3</v>
      </c>
      <c r="D6">
        <v>90</v>
      </c>
      <c r="E6">
        <v>39</v>
      </c>
      <c r="F6">
        <v>24</v>
      </c>
      <c r="G6">
        <v>18</v>
      </c>
      <c r="H6">
        <v>0</v>
      </c>
      <c r="I6">
        <v>17</v>
      </c>
      <c r="J6">
        <v>2</v>
      </c>
      <c r="K6">
        <v>93</v>
      </c>
    </row>
    <row r="7" spans="2:11" x14ac:dyDescent="0.2">
      <c r="B7">
        <v>11</v>
      </c>
      <c r="C7">
        <v>3</v>
      </c>
      <c r="D7">
        <v>90</v>
      </c>
      <c r="E7">
        <v>29</v>
      </c>
      <c r="F7">
        <v>18</v>
      </c>
      <c r="G7">
        <v>16</v>
      </c>
      <c r="H7">
        <v>1</v>
      </c>
      <c r="I7">
        <v>7</v>
      </c>
      <c r="J7">
        <v>1</v>
      </c>
      <c r="K7">
        <v>77</v>
      </c>
    </row>
    <row r="8" spans="2:11" x14ac:dyDescent="0.2">
      <c r="B8">
        <v>16</v>
      </c>
      <c r="C8">
        <v>3</v>
      </c>
      <c r="D8">
        <v>90</v>
      </c>
      <c r="E8">
        <v>30</v>
      </c>
      <c r="F8">
        <v>14</v>
      </c>
      <c r="G8">
        <v>26</v>
      </c>
      <c r="H8">
        <v>0</v>
      </c>
      <c r="I8">
        <v>24</v>
      </c>
      <c r="J8">
        <v>2</v>
      </c>
      <c r="K8">
        <v>128</v>
      </c>
    </row>
    <row r="9" spans="2:11" x14ac:dyDescent="0.2">
      <c r="B9">
        <v>16</v>
      </c>
      <c r="C9">
        <v>3</v>
      </c>
      <c r="D9">
        <v>90</v>
      </c>
      <c r="E9">
        <v>43</v>
      </c>
      <c r="F9">
        <v>27</v>
      </c>
      <c r="G9">
        <v>25</v>
      </c>
      <c r="H9">
        <v>0</v>
      </c>
      <c r="I9">
        <v>230</v>
      </c>
      <c r="J9">
        <v>2</v>
      </c>
      <c r="K9">
        <v>277</v>
      </c>
    </row>
    <row r="10" spans="2:11" x14ac:dyDescent="0.2">
      <c r="B10">
        <v>14</v>
      </c>
      <c r="C10">
        <v>3</v>
      </c>
      <c r="D10">
        <v>90</v>
      </c>
      <c r="E10">
        <v>42</v>
      </c>
      <c r="F10">
        <v>28</v>
      </c>
      <c r="G10">
        <v>24</v>
      </c>
      <c r="H10">
        <v>1</v>
      </c>
      <c r="I10">
        <v>25</v>
      </c>
      <c r="J10">
        <v>2</v>
      </c>
      <c r="K10">
        <v>296</v>
      </c>
    </row>
    <row r="11" spans="2:11" x14ac:dyDescent="0.2">
      <c r="B11">
        <v>16</v>
      </c>
      <c r="C11">
        <v>3</v>
      </c>
      <c r="D11">
        <v>90</v>
      </c>
      <c r="E11">
        <v>53</v>
      </c>
      <c r="F11">
        <v>37</v>
      </c>
      <c r="G11">
        <v>25</v>
      </c>
      <c r="H11">
        <v>1</v>
      </c>
      <c r="I11">
        <v>116</v>
      </c>
      <c r="J11">
        <v>2</v>
      </c>
      <c r="K11">
        <v>321</v>
      </c>
    </row>
    <row r="12" spans="2:11" x14ac:dyDescent="0.2">
      <c r="B12">
        <v>15</v>
      </c>
      <c r="C12">
        <v>3</v>
      </c>
      <c r="D12">
        <v>90</v>
      </c>
      <c r="E12">
        <v>39</v>
      </c>
      <c r="F12">
        <v>24</v>
      </c>
      <c r="G12">
        <v>23</v>
      </c>
      <c r="H12">
        <v>1</v>
      </c>
      <c r="I12">
        <v>99</v>
      </c>
      <c r="J12">
        <v>2</v>
      </c>
      <c r="K12">
        <v>305</v>
      </c>
    </row>
    <row r="13" spans="2:11" x14ac:dyDescent="0.2">
      <c r="B13">
        <v>15</v>
      </c>
      <c r="C13">
        <v>3</v>
      </c>
      <c r="D13">
        <v>90</v>
      </c>
      <c r="E13">
        <v>48</v>
      </c>
      <c r="F13">
        <v>33</v>
      </c>
      <c r="G13">
        <v>24</v>
      </c>
      <c r="H13">
        <v>0</v>
      </c>
      <c r="I13">
        <v>60</v>
      </c>
      <c r="J13">
        <v>1</v>
      </c>
      <c r="K13">
        <v>276</v>
      </c>
    </row>
    <row r="14" spans="2:11" x14ac:dyDescent="0.2">
      <c r="B14">
        <v>15</v>
      </c>
      <c r="C14">
        <v>3</v>
      </c>
      <c r="D14">
        <v>90</v>
      </c>
      <c r="E14">
        <v>40</v>
      </c>
      <c r="F14">
        <v>25</v>
      </c>
      <c r="G14">
        <v>18</v>
      </c>
      <c r="H14">
        <v>1</v>
      </c>
      <c r="I14">
        <v>18</v>
      </c>
      <c r="J14">
        <v>1</v>
      </c>
      <c r="K14">
        <v>147</v>
      </c>
    </row>
    <row r="15" spans="2:11" x14ac:dyDescent="0.2">
      <c r="B15">
        <v>16</v>
      </c>
      <c r="C15">
        <v>3</v>
      </c>
      <c r="D15">
        <v>90</v>
      </c>
      <c r="E15">
        <v>43</v>
      </c>
      <c r="F15">
        <v>27</v>
      </c>
      <c r="G15">
        <v>25</v>
      </c>
      <c r="H15">
        <v>0</v>
      </c>
      <c r="I15">
        <v>28</v>
      </c>
      <c r="J15">
        <v>2</v>
      </c>
      <c r="K15">
        <v>206</v>
      </c>
    </row>
    <row r="16" spans="2:11" x14ac:dyDescent="0.2">
      <c r="B16">
        <v>14</v>
      </c>
      <c r="C16">
        <v>3</v>
      </c>
      <c r="D16">
        <v>90</v>
      </c>
      <c r="E16">
        <v>35</v>
      </c>
      <c r="F16">
        <v>21</v>
      </c>
      <c r="G16">
        <v>19</v>
      </c>
      <c r="H16">
        <v>0</v>
      </c>
      <c r="I16">
        <v>10</v>
      </c>
      <c r="J16">
        <v>0</v>
      </c>
      <c r="K16">
        <v>189</v>
      </c>
    </row>
    <row r="17" spans="2:11" x14ac:dyDescent="0.2">
      <c r="B17">
        <v>15</v>
      </c>
      <c r="C17">
        <v>3</v>
      </c>
      <c r="D17">
        <v>90</v>
      </c>
      <c r="E17">
        <v>38</v>
      </c>
      <c r="F17">
        <v>23</v>
      </c>
      <c r="G17">
        <v>19</v>
      </c>
      <c r="H17">
        <v>0</v>
      </c>
      <c r="I17">
        <v>12</v>
      </c>
      <c r="J17">
        <v>2</v>
      </c>
      <c r="K17">
        <v>119</v>
      </c>
    </row>
    <row r="18" spans="2:11" x14ac:dyDescent="0.2">
      <c r="B18">
        <v>13</v>
      </c>
      <c r="C18">
        <v>3</v>
      </c>
      <c r="D18">
        <v>90</v>
      </c>
      <c r="E18">
        <v>43</v>
      </c>
      <c r="F18">
        <v>30</v>
      </c>
      <c r="G18">
        <v>20</v>
      </c>
      <c r="H18">
        <v>1</v>
      </c>
      <c r="I18">
        <v>6</v>
      </c>
      <c r="J18">
        <v>2</v>
      </c>
      <c r="K18">
        <v>205</v>
      </c>
    </row>
    <row r="19" spans="2:11" x14ac:dyDescent="0.2">
      <c r="B19">
        <v>14</v>
      </c>
      <c r="C19">
        <v>3</v>
      </c>
      <c r="D19">
        <v>90</v>
      </c>
      <c r="E19">
        <v>42</v>
      </c>
      <c r="F19">
        <v>28</v>
      </c>
      <c r="G19">
        <v>9</v>
      </c>
      <c r="H19">
        <v>1</v>
      </c>
      <c r="I19">
        <v>12</v>
      </c>
      <c r="J19">
        <v>1</v>
      </c>
      <c r="K19">
        <v>54</v>
      </c>
    </row>
    <row r="20" spans="2:11" x14ac:dyDescent="0.2">
      <c r="B20">
        <v>16</v>
      </c>
      <c r="C20">
        <v>3</v>
      </c>
      <c r="D20">
        <v>90</v>
      </c>
      <c r="E20">
        <v>50</v>
      </c>
      <c r="F20">
        <v>34</v>
      </c>
      <c r="G20">
        <v>27</v>
      </c>
      <c r="H20">
        <v>1</v>
      </c>
      <c r="I20">
        <v>59</v>
      </c>
      <c r="J20">
        <v>2</v>
      </c>
      <c r="K20">
        <v>296</v>
      </c>
    </row>
    <row r="21" spans="2:11" x14ac:dyDescent="0.2">
      <c r="B21">
        <v>14</v>
      </c>
      <c r="C21">
        <v>3</v>
      </c>
      <c r="D21">
        <v>90</v>
      </c>
      <c r="E21">
        <v>32</v>
      </c>
      <c r="F21">
        <v>18</v>
      </c>
      <c r="G21">
        <v>25</v>
      </c>
      <c r="H21">
        <v>1</v>
      </c>
      <c r="I21">
        <v>14</v>
      </c>
      <c r="J21">
        <v>1</v>
      </c>
      <c r="K21">
        <v>119</v>
      </c>
    </row>
    <row r="22" spans="2:11" x14ac:dyDescent="0.2">
      <c r="B22">
        <v>15</v>
      </c>
      <c r="C22">
        <v>3</v>
      </c>
      <c r="D22">
        <v>90</v>
      </c>
      <c r="E22">
        <v>38</v>
      </c>
      <c r="F22">
        <v>23</v>
      </c>
      <c r="G22">
        <v>24</v>
      </c>
      <c r="H22">
        <v>0</v>
      </c>
      <c r="I22">
        <v>28</v>
      </c>
      <c r="J22">
        <v>2</v>
      </c>
      <c r="K22">
        <v>255</v>
      </c>
    </row>
    <row r="23" spans="2:11" x14ac:dyDescent="0.2">
      <c r="B23">
        <v>18</v>
      </c>
      <c r="C23">
        <v>3</v>
      </c>
      <c r="D23">
        <v>90</v>
      </c>
      <c r="E23">
        <v>53</v>
      </c>
      <c r="F23">
        <v>35</v>
      </c>
      <c r="G23">
        <v>26</v>
      </c>
      <c r="H23">
        <v>1</v>
      </c>
      <c r="I23">
        <v>29</v>
      </c>
      <c r="J23">
        <v>2</v>
      </c>
      <c r="K23">
        <v>279</v>
      </c>
    </row>
    <row r="24" spans="2:11" x14ac:dyDescent="0.2">
      <c r="B24">
        <v>11</v>
      </c>
      <c r="C24">
        <v>3</v>
      </c>
      <c r="D24">
        <v>90</v>
      </c>
      <c r="E24">
        <v>26</v>
      </c>
      <c r="F24">
        <v>15</v>
      </c>
      <c r="G24">
        <v>10</v>
      </c>
      <c r="H24">
        <v>1</v>
      </c>
      <c r="I24">
        <v>7</v>
      </c>
      <c r="J24">
        <v>0</v>
      </c>
      <c r="K24">
        <v>71</v>
      </c>
    </row>
    <row r="25" spans="2:11" x14ac:dyDescent="0.2">
      <c r="B25">
        <v>12</v>
      </c>
      <c r="C25">
        <v>3</v>
      </c>
      <c r="D25">
        <v>90</v>
      </c>
      <c r="E25">
        <v>30</v>
      </c>
      <c r="F25">
        <v>18</v>
      </c>
      <c r="G25">
        <v>20</v>
      </c>
      <c r="H25">
        <v>0</v>
      </c>
      <c r="I25">
        <v>22</v>
      </c>
      <c r="J25">
        <v>1</v>
      </c>
      <c r="K25">
        <v>218</v>
      </c>
    </row>
    <row r="26" spans="2:11" x14ac:dyDescent="0.2">
      <c r="B26">
        <v>13</v>
      </c>
      <c r="C26">
        <v>3</v>
      </c>
      <c r="D26">
        <v>90</v>
      </c>
      <c r="E26">
        <v>24</v>
      </c>
      <c r="F26">
        <v>11</v>
      </c>
      <c r="G26">
        <v>18</v>
      </c>
      <c r="H26">
        <v>0</v>
      </c>
      <c r="I26">
        <v>12</v>
      </c>
      <c r="J26">
        <v>1</v>
      </c>
      <c r="K26">
        <v>81</v>
      </c>
    </row>
    <row r="27" spans="2:11" x14ac:dyDescent="0.2">
      <c r="B27">
        <v>13</v>
      </c>
      <c r="C27">
        <v>3</v>
      </c>
      <c r="D27">
        <v>90</v>
      </c>
      <c r="E27">
        <v>34</v>
      </c>
      <c r="F27">
        <v>21</v>
      </c>
      <c r="G27">
        <v>25</v>
      </c>
      <c r="H27">
        <v>0</v>
      </c>
      <c r="I27">
        <v>5</v>
      </c>
      <c r="J27">
        <v>1</v>
      </c>
      <c r="K27">
        <v>213</v>
      </c>
    </row>
    <row r="28" spans="2:11" x14ac:dyDescent="0.2">
      <c r="B28">
        <v>11</v>
      </c>
      <c r="C28">
        <v>3</v>
      </c>
      <c r="D28">
        <v>90</v>
      </c>
      <c r="E28">
        <v>38</v>
      </c>
      <c r="F28">
        <v>27</v>
      </c>
      <c r="G28">
        <v>19</v>
      </c>
      <c r="H28">
        <v>0</v>
      </c>
      <c r="I28">
        <v>0</v>
      </c>
      <c r="J28">
        <v>1</v>
      </c>
      <c r="K28">
        <v>32</v>
      </c>
    </row>
    <row r="29" spans="2:11" x14ac:dyDescent="0.2">
      <c r="B29">
        <v>13</v>
      </c>
      <c r="C29">
        <v>3</v>
      </c>
      <c r="D29">
        <v>90</v>
      </c>
      <c r="E29">
        <v>35</v>
      </c>
      <c r="F29">
        <v>22</v>
      </c>
      <c r="G29">
        <v>23</v>
      </c>
      <c r="H29">
        <v>0</v>
      </c>
      <c r="I29">
        <v>0</v>
      </c>
      <c r="J29">
        <v>0</v>
      </c>
      <c r="K29">
        <v>238</v>
      </c>
    </row>
    <row r="30" spans="2:11" x14ac:dyDescent="0.2">
      <c r="B30">
        <v>15</v>
      </c>
      <c r="C30">
        <v>3</v>
      </c>
      <c r="D30">
        <v>90</v>
      </c>
      <c r="E30">
        <v>32</v>
      </c>
      <c r="F30">
        <v>17</v>
      </c>
      <c r="G30">
        <v>15</v>
      </c>
      <c r="H30">
        <v>0</v>
      </c>
      <c r="I30">
        <v>20</v>
      </c>
      <c r="J30">
        <v>2</v>
      </c>
      <c r="K30">
        <v>144</v>
      </c>
    </row>
    <row r="31" spans="2:11" x14ac:dyDescent="0.2">
      <c r="B31">
        <v>10</v>
      </c>
      <c r="C31">
        <v>3</v>
      </c>
      <c r="D31">
        <v>90</v>
      </c>
      <c r="E31">
        <v>16</v>
      </c>
      <c r="F31">
        <v>6</v>
      </c>
      <c r="G31">
        <v>6</v>
      </c>
      <c r="H31">
        <v>0</v>
      </c>
      <c r="I31">
        <v>2</v>
      </c>
      <c r="J31">
        <v>1</v>
      </c>
      <c r="K31">
        <v>15</v>
      </c>
    </row>
    <row r="32" spans="2:11" x14ac:dyDescent="0.2">
      <c r="B32">
        <v>12</v>
      </c>
      <c r="C32">
        <v>2</v>
      </c>
      <c r="D32">
        <v>90</v>
      </c>
      <c r="E32">
        <v>18</v>
      </c>
      <c r="F32">
        <v>6</v>
      </c>
      <c r="G32">
        <v>12</v>
      </c>
      <c r="H32">
        <v>0</v>
      </c>
      <c r="I32">
        <v>1</v>
      </c>
      <c r="J32">
        <v>1</v>
      </c>
      <c r="K32">
        <v>6</v>
      </c>
    </row>
    <row r="33" spans="2:11" x14ac:dyDescent="0.2">
      <c r="B33">
        <v>11</v>
      </c>
      <c r="C33">
        <v>3</v>
      </c>
      <c r="D33">
        <v>90</v>
      </c>
      <c r="E33">
        <v>35</v>
      </c>
      <c r="F33">
        <v>24</v>
      </c>
      <c r="G33">
        <v>25</v>
      </c>
      <c r="H33">
        <v>1</v>
      </c>
      <c r="I33">
        <v>3</v>
      </c>
      <c r="J33">
        <v>1</v>
      </c>
      <c r="K33">
        <v>35</v>
      </c>
    </row>
    <row r="34" spans="2:11" x14ac:dyDescent="0.2">
      <c r="B34">
        <v>12</v>
      </c>
      <c r="C34">
        <v>3</v>
      </c>
      <c r="D34">
        <v>90</v>
      </c>
      <c r="E34">
        <v>32</v>
      </c>
      <c r="F34">
        <v>20</v>
      </c>
      <c r="G34">
        <v>22</v>
      </c>
      <c r="H34">
        <v>0</v>
      </c>
      <c r="I34">
        <v>63</v>
      </c>
      <c r="J34">
        <v>2</v>
      </c>
      <c r="K34">
        <v>204</v>
      </c>
    </row>
    <row r="35" spans="2:11" x14ac:dyDescent="0.2">
      <c r="B35">
        <v>14</v>
      </c>
      <c r="C35">
        <v>3</v>
      </c>
      <c r="D35">
        <v>90</v>
      </c>
      <c r="E35">
        <v>38</v>
      </c>
      <c r="F35">
        <v>24</v>
      </c>
      <c r="G35">
        <v>20</v>
      </c>
      <c r="H35">
        <v>0</v>
      </c>
      <c r="I35">
        <v>32</v>
      </c>
      <c r="J35">
        <v>2</v>
      </c>
      <c r="K35">
        <v>149</v>
      </c>
    </row>
    <row r="36" spans="2:11" x14ac:dyDescent="0.2">
      <c r="B36">
        <v>13</v>
      </c>
      <c r="C36">
        <v>3</v>
      </c>
      <c r="D36">
        <v>90</v>
      </c>
      <c r="E36">
        <v>32</v>
      </c>
      <c r="F36">
        <v>19</v>
      </c>
      <c r="G36">
        <v>17</v>
      </c>
      <c r="H36">
        <v>0</v>
      </c>
      <c r="I36">
        <v>15</v>
      </c>
      <c r="J36">
        <v>2</v>
      </c>
      <c r="K36">
        <v>134</v>
      </c>
    </row>
    <row r="37" spans="2:11" x14ac:dyDescent="0.2">
      <c r="B37">
        <v>16</v>
      </c>
      <c r="C37">
        <v>3</v>
      </c>
      <c r="D37">
        <v>90</v>
      </c>
      <c r="E37">
        <v>34</v>
      </c>
      <c r="F37">
        <v>18</v>
      </c>
      <c r="G37">
        <v>22</v>
      </c>
      <c r="H37">
        <v>1</v>
      </c>
      <c r="I37">
        <v>9</v>
      </c>
      <c r="J37">
        <v>2</v>
      </c>
      <c r="K37">
        <v>149</v>
      </c>
    </row>
    <row r="38" spans="2:11" x14ac:dyDescent="0.2">
      <c r="B38">
        <v>13</v>
      </c>
      <c r="C38">
        <v>3</v>
      </c>
      <c r="D38">
        <v>90</v>
      </c>
      <c r="E38">
        <v>28</v>
      </c>
      <c r="F38">
        <v>15</v>
      </c>
      <c r="G38">
        <v>23</v>
      </c>
      <c r="H38">
        <v>0</v>
      </c>
      <c r="I38">
        <v>7</v>
      </c>
      <c r="J38">
        <v>1</v>
      </c>
      <c r="K38">
        <v>123</v>
      </c>
    </row>
    <row r="39" spans="2:11" x14ac:dyDescent="0.2">
      <c r="B39">
        <v>8</v>
      </c>
      <c r="C39">
        <v>3</v>
      </c>
      <c r="D39">
        <v>90</v>
      </c>
      <c r="E39">
        <v>21</v>
      </c>
      <c r="F39">
        <v>13</v>
      </c>
      <c r="G39">
        <v>14</v>
      </c>
      <c r="H39">
        <v>0</v>
      </c>
      <c r="I39">
        <v>8</v>
      </c>
      <c r="J39">
        <v>1</v>
      </c>
      <c r="K39">
        <v>150</v>
      </c>
    </row>
    <row r="40" spans="2:11" x14ac:dyDescent="0.2">
      <c r="B40">
        <v>11</v>
      </c>
      <c r="C40">
        <v>3</v>
      </c>
      <c r="D40">
        <v>90</v>
      </c>
      <c r="E40">
        <v>43</v>
      </c>
      <c r="F40">
        <v>32</v>
      </c>
      <c r="G40">
        <v>22</v>
      </c>
      <c r="H40">
        <v>0</v>
      </c>
      <c r="I40">
        <v>11</v>
      </c>
      <c r="J40">
        <v>0</v>
      </c>
      <c r="K40">
        <v>145</v>
      </c>
    </row>
    <row r="41" spans="2:11" x14ac:dyDescent="0.2">
      <c r="B41">
        <v>12</v>
      </c>
      <c r="C41">
        <v>3</v>
      </c>
      <c r="D41">
        <v>90</v>
      </c>
      <c r="E41">
        <v>38</v>
      </c>
      <c r="F41">
        <v>26</v>
      </c>
      <c r="G41">
        <v>13</v>
      </c>
      <c r="H41">
        <v>0</v>
      </c>
      <c r="I41">
        <v>18</v>
      </c>
      <c r="J41">
        <v>2</v>
      </c>
      <c r="K41">
        <v>91</v>
      </c>
    </row>
    <row r="42" spans="2:11" x14ac:dyDescent="0.2">
      <c r="B42">
        <v>15</v>
      </c>
      <c r="C42">
        <v>3</v>
      </c>
      <c r="D42">
        <v>90</v>
      </c>
      <c r="E42">
        <v>31</v>
      </c>
      <c r="F42">
        <v>16</v>
      </c>
      <c r="G42">
        <v>16</v>
      </c>
      <c r="H42">
        <v>0</v>
      </c>
      <c r="I42">
        <v>17</v>
      </c>
      <c r="J42">
        <v>2</v>
      </c>
      <c r="K42">
        <v>184</v>
      </c>
    </row>
    <row r="43" spans="2:11" x14ac:dyDescent="0.2">
      <c r="B43">
        <v>11</v>
      </c>
      <c r="C43">
        <v>3</v>
      </c>
      <c r="D43">
        <v>90</v>
      </c>
      <c r="E43">
        <v>27</v>
      </c>
      <c r="F43">
        <v>16</v>
      </c>
      <c r="G43">
        <v>7</v>
      </c>
      <c r="H43">
        <v>1</v>
      </c>
      <c r="I43">
        <v>26</v>
      </c>
      <c r="J43">
        <v>2</v>
      </c>
      <c r="K43">
        <v>57</v>
      </c>
    </row>
    <row r="44" spans="2:11" x14ac:dyDescent="0.2">
      <c r="B44">
        <v>10</v>
      </c>
      <c r="C44">
        <v>3</v>
      </c>
      <c r="D44">
        <v>90</v>
      </c>
      <c r="E44">
        <v>23</v>
      </c>
      <c r="F44">
        <v>13</v>
      </c>
      <c r="G44">
        <v>14</v>
      </c>
      <c r="H44">
        <v>0</v>
      </c>
      <c r="I44">
        <v>1</v>
      </c>
      <c r="J44">
        <v>1</v>
      </c>
      <c r="K44">
        <v>90</v>
      </c>
    </row>
    <row r="45" spans="2:11" x14ac:dyDescent="0.2">
      <c r="B45">
        <v>11</v>
      </c>
      <c r="C45">
        <v>3</v>
      </c>
      <c r="D45">
        <v>90</v>
      </c>
      <c r="E45">
        <v>32</v>
      </c>
      <c r="F45">
        <v>21</v>
      </c>
      <c r="G45">
        <v>25</v>
      </c>
      <c r="H45">
        <v>0</v>
      </c>
      <c r="I45">
        <v>4</v>
      </c>
      <c r="J45">
        <v>1</v>
      </c>
      <c r="K45">
        <v>332</v>
      </c>
    </row>
    <row r="46" spans="2:11" x14ac:dyDescent="0.2">
      <c r="B46">
        <v>10</v>
      </c>
      <c r="C46">
        <v>3</v>
      </c>
      <c r="D46">
        <v>90</v>
      </c>
      <c r="E46">
        <v>27</v>
      </c>
      <c r="F46">
        <v>17</v>
      </c>
      <c r="G46">
        <v>14</v>
      </c>
      <c r="H46">
        <v>0</v>
      </c>
      <c r="I46">
        <v>12</v>
      </c>
      <c r="J46">
        <v>2</v>
      </c>
      <c r="K46">
        <v>50</v>
      </c>
    </row>
    <row r="47" spans="2:11" x14ac:dyDescent="0.2">
      <c r="B47">
        <v>16</v>
      </c>
      <c r="C47">
        <v>3</v>
      </c>
      <c r="D47">
        <v>90</v>
      </c>
      <c r="E47">
        <v>51</v>
      </c>
      <c r="F47">
        <v>35</v>
      </c>
      <c r="G47">
        <v>24</v>
      </c>
      <c r="H47">
        <v>1</v>
      </c>
      <c r="I47">
        <v>58</v>
      </c>
      <c r="J47">
        <v>2</v>
      </c>
      <c r="K47">
        <v>232</v>
      </c>
    </row>
    <row r="48" spans="2:11" x14ac:dyDescent="0.2">
      <c r="B48">
        <v>6</v>
      </c>
      <c r="C48">
        <v>3</v>
      </c>
      <c r="D48">
        <v>90</v>
      </c>
      <c r="E48">
        <v>51</v>
      </c>
      <c r="F48">
        <v>45</v>
      </c>
      <c r="G48">
        <v>27</v>
      </c>
      <c r="H48">
        <v>1</v>
      </c>
      <c r="I48">
        <v>0</v>
      </c>
      <c r="J48">
        <v>0</v>
      </c>
      <c r="K48">
        <v>381</v>
      </c>
    </row>
    <row r="49" spans="2:11" x14ac:dyDescent="0.2">
      <c r="B49">
        <v>17</v>
      </c>
      <c r="C49">
        <v>3</v>
      </c>
      <c r="D49">
        <v>90</v>
      </c>
      <c r="E49">
        <v>49</v>
      </c>
      <c r="F49">
        <v>32</v>
      </c>
      <c r="G49">
        <v>28</v>
      </c>
      <c r="H49">
        <v>1</v>
      </c>
      <c r="I49">
        <v>33</v>
      </c>
      <c r="J49">
        <v>1</v>
      </c>
      <c r="K49">
        <v>361</v>
      </c>
    </row>
    <row r="50" spans="2:11" x14ac:dyDescent="0.2">
      <c r="B50">
        <v>13</v>
      </c>
      <c r="C50">
        <v>3</v>
      </c>
      <c r="D50">
        <v>90</v>
      </c>
      <c r="E50">
        <v>37</v>
      </c>
      <c r="F50">
        <v>24</v>
      </c>
      <c r="G50">
        <v>22</v>
      </c>
      <c r="H50">
        <v>0</v>
      </c>
      <c r="I50">
        <v>41</v>
      </c>
      <c r="J50">
        <v>2</v>
      </c>
      <c r="K50">
        <v>201</v>
      </c>
    </row>
    <row r="51" spans="2:11" x14ac:dyDescent="0.2">
      <c r="B51">
        <v>16</v>
      </c>
      <c r="C51">
        <v>3</v>
      </c>
      <c r="D51">
        <v>90</v>
      </c>
      <c r="E51">
        <v>50</v>
      </c>
      <c r="F51">
        <v>34</v>
      </c>
      <c r="G51">
        <v>22</v>
      </c>
      <c r="H51">
        <v>1</v>
      </c>
      <c r="I51">
        <v>27</v>
      </c>
      <c r="J51">
        <v>2</v>
      </c>
      <c r="K51">
        <v>125</v>
      </c>
    </row>
    <row r="52" spans="2:11" x14ac:dyDescent="0.2">
      <c r="B52">
        <v>14</v>
      </c>
      <c r="C52">
        <v>3</v>
      </c>
      <c r="D52">
        <v>90</v>
      </c>
      <c r="E52">
        <v>35</v>
      </c>
      <c r="F52">
        <v>21</v>
      </c>
      <c r="G52">
        <v>17</v>
      </c>
      <c r="H52">
        <v>0</v>
      </c>
      <c r="I52">
        <v>16</v>
      </c>
      <c r="J52">
        <v>1</v>
      </c>
      <c r="K52">
        <v>208</v>
      </c>
    </row>
    <row r="53" spans="2:11" x14ac:dyDescent="0.2">
      <c r="B53">
        <v>13</v>
      </c>
      <c r="C53">
        <v>3</v>
      </c>
      <c r="D53">
        <v>90</v>
      </c>
      <c r="E53">
        <v>25</v>
      </c>
      <c r="F53">
        <v>12</v>
      </c>
      <c r="G53">
        <v>15</v>
      </c>
      <c r="H53">
        <v>0</v>
      </c>
      <c r="I53">
        <v>6</v>
      </c>
      <c r="J53">
        <v>0</v>
      </c>
      <c r="K53">
        <v>50</v>
      </c>
    </row>
    <row r="54" spans="2:11" x14ac:dyDescent="0.2">
      <c r="B54">
        <v>13</v>
      </c>
      <c r="C54">
        <v>3</v>
      </c>
      <c r="D54">
        <v>90</v>
      </c>
      <c r="E54">
        <v>28</v>
      </c>
      <c r="F54">
        <v>15</v>
      </c>
      <c r="G54">
        <v>24</v>
      </c>
      <c r="H54">
        <v>0</v>
      </c>
      <c r="I54">
        <v>5</v>
      </c>
      <c r="J54">
        <v>2</v>
      </c>
      <c r="K54">
        <v>213</v>
      </c>
    </row>
    <row r="55" spans="2:11" x14ac:dyDescent="0.2">
      <c r="B55">
        <v>13</v>
      </c>
      <c r="C55">
        <v>3</v>
      </c>
      <c r="D55">
        <v>90</v>
      </c>
      <c r="E55">
        <v>32</v>
      </c>
      <c r="F55">
        <v>19</v>
      </c>
      <c r="G55">
        <v>16</v>
      </c>
      <c r="H55">
        <v>0</v>
      </c>
      <c r="I55">
        <v>4</v>
      </c>
      <c r="J55">
        <v>1</v>
      </c>
      <c r="K55">
        <v>96</v>
      </c>
    </row>
    <row r="56" spans="2:11" x14ac:dyDescent="0.2">
      <c r="B56">
        <v>10</v>
      </c>
      <c r="C56">
        <v>3</v>
      </c>
      <c r="D56">
        <v>90</v>
      </c>
      <c r="E56">
        <v>23</v>
      </c>
      <c r="F56">
        <v>13</v>
      </c>
      <c r="G56">
        <v>14</v>
      </c>
      <c r="H56">
        <v>1</v>
      </c>
      <c r="I56">
        <v>3</v>
      </c>
      <c r="J56">
        <v>1</v>
      </c>
      <c r="K56">
        <v>104</v>
      </c>
    </row>
    <row r="57" spans="2:11" x14ac:dyDescent="0.2">
      <c r="B57">
        <v>16</v>
      </c>
      <c r="C57">
        <v>3</v>
      </c>
      <c r="D57">
        <v>90</v>
      </c>
      <c r="E57">
        <v>37</v>
      </c>
      <c r="F57">
        <v>21</v>
      </c>
      <c r="G57">
        <v>20</v>
      </c>
      <c r="H57">
        <v>0</v>
      </c>
      <c r="I57">
        <v>8</v>
      </c>
      <c r="J57">
        <v>1</v>
      </c>
      <c r="K57">
        <v>144</v>
      </c>
    </row>
    <row r="58" spans="2:11" x14ac:dyDescent="0.2">
      <c r="B58">
        <v>15</v>
      </c>
      <c r="C58">
        <v>3</v>
      </c>
      <c r="D58">
        <v>90</v>
      </c>
      <c r="E58">
        <v>44</v>
      </c>
      <c r="F58">
        <v>29</v>
      </c>
      <c r="G58">
        <v>13</v>
      </c>
      <c r="H58">
        <v>1</v>
      </c>
      <c r="I58">
        <v>41</v>
      </c>
      <c r="J58">
        <v>2</v>
      </c>
      <c r="K58">
        <v>167</v>
      </c>
    </row>
    <row r="59" spans="2:11" x14ac:dyDescent="0.2">
      <c r="B59">
        <v>12</v>
      </c>
      <c r="C59">
        <v>3</v>
      </c>
      <c r="D59">
        <v>90</v>
      </c>
      <c r="E59">
        <v>32</v>
      </c>
      <c r="F59">
        <v>20</v>
      </c>
      <c r="G59">
        <v>24</v>
      </c>
      <c r="H59">
        <v>0</v>
      </c>
      <c r="I59">
        <v>11</v>
      </c>
      <c r="J59">
        <v>0</v>
      </c>
      <c r="K59">
        <v>303</v>
      </c>
    </row>
    <row r="60" spans="2:11" x14ac:dyDescent="0.2">
      <c r="B60">
        <v>17</v>
      </c>
      <c r="C60">
        <v>3</v>
      </c>
      <c r="D60">
        <v>90</v>
      </c>
      <c r="E60">
        <v>43</v>
      </c>
      <c r="F60">
        <v>26</v>
      </c>
      <c r="G60">
        <v>23</v>
      </c>
      <c r="H60">
        <v>0</v>
      </c>
      <c r="I60">
        <v>12</v>
      </c>
      <c r="J60">
        <v>1</v>
      </c>
      <c r="K60">
        <v>203</v>
      </c>
    </row>
    <row r="61" spans="2:11" x14ac:dyDescent="0.2">
      <c r="B61">
        <v>13</v>
      </c>
      <c r="C61">
        <v>3</v>
      </c>
      <c r="D61">
        <v>90</v>
      </c>
      <c r="E61">
        <v>30</v>
      </c>
      <c r="F61">
        <v>17</v>
      </c>
      <c r="G61">
        <v>10</v>
      </c>
      <c r="H61">
        <v>0</v>
      </c>
      <c r="I61">
        <v>13</v>
      </c>
      <c r="J61">
        <v>0</v>
      </c>
      <c r="K61">
        <v>41</v>
      </c>
    </row>
    <row r="62" spans="2:11" x14ac:dyDescent="0.2">
      <c r="B62">
        <v>13</v>
      </c>
      <c r="C62">
        <v>2</v>
      </c>
      <c r="D62">
        <v>90</v>
      </c>
      <c r="E62">
        <v>29</v>
      </c>
      <c r="F62">
        <v>16</v>
      </c>
      <c r="G62">
        <v>11</v>
      </c>
      <c r="H62">
        <v>0</v>
      </c>
      <c r="I62">
        <v>2</v>
      </c>
      <c r="J62">
        <v>2</v>
      </c>
      <c r="K62">
        <v>89</v>
      </c>
    </row>
    <row r="63" spans="2:11" x14ac:dyDescent="0.2">
      <c r="B63">
        <v>13</v>
      </c>
      <c r="C63">
        <v>3</v>
      </c>
      <c r="D63">
        <v>90</v>
      </c>
      <c r="E63">
        <v>31</v>
      </c>
      <c r="F63">
        <v>18</v>
      </c>
      <c r="G63">
        <v>24</v>
      </c>
      <c r="H63">
        <v>0</v>
      </c>
      <c r="I63">
        <v>0</v>
      </c>
      <c r="J63">
        <v>0</v>
      </c>
      <c r="K63">
        <v>155</v>
      </c>
    </row>
    <row r="64" spans="2:11" x14ac:dyDescent="0.2">
      <c r="B64">
        <v>16</v>
      </c>
      <c r="C64">
        <v>3</v>
      </c>
      <c r="D64">
        <v>90</v>
      </c>
      <c r="E64">
        <v>42</v>
      </c>
      <c r="F64">
        <v>26</v>
      </c>
      <c r="G64">
        <v>28</v>
      </c>
      <c r="H64">
        <v>1</v>
      </c>
      <c r="I64">
        <v>40</v>
      </c>
      <c r="J64">
        <v>2</v>
      </c>
      <c r="K64">
        <v>189</v>
      </c>
    </row>
    <row r="65" spans="1:13" x14ac:dyDescent="0.2">
      <c r="B65">
        <v>14</v>
      </c>
      <c r="C65">
        <v>3</v>
      </c>
      <c r="D65">
        <v>90</v>
      </c>
      <c r="E65">
        <v>34</v>
      </c>
      <c r="F65">
        <v>20</v>
      </c>
      <c r="G65">
        <v>13</v>
      </c>
      <c r="H65">
        <v>0</v>
      </c>
      <c r="I65">
        <v>19</v>
      </c>
      <c r="J65">
        <v>2</v>
      </c>
      <c r="K65">
        <v>83</v>
      </c>
    </row>
    <row r="66" spans="1:13" x14ac:dyDescent="0.2">
      <c r="B66">
        <v>13</v>
      </c>
      <c r="C66">
        <v>3</v>
      </c>
      <c r="D66">
        <v>90</v>
      </c>
      <c r="E66">
        <v>34</v>
      </c>
      <c r="F66">
        <v>21</v>
      </c>
      <c r="G66">
        <v>25</v>
      </c>
      <c r="H66">
        <v>0</v>
      </c>
      <c r="I66">
        <v>12</v>
      </c>
      <c r="J66">
        <v>2</v>
      </c>
      <c r="K66">
        <v>175</v>
      </c>
    </row>
    <row r="67" spans="1:13" x14ac:dyDescent="0.2">
      <c r="B67">
        <v>12</v>
      </c>
      <c r="C67">
        <v>3</v>
      </c>
      <c r="D67">
        <v>90</v>
      </c>
      <c r="E67">
        <v>18</v>
      </c>
      <c r="F67">
        <v>6</v>
      </c>
      <c r="G67">
        <v>9</v>
      </c>
      <c r="H67">
        <v>0</v>
      </c>
      <c r="I67">
        <v>2</v>
      </c>
      <c r="J67">
        <v>0</v>
      </c>
      <c r="K67">
        <v>64</v>
      </c>
    </row>
    <row r="68" spans="1:13" x14ac:dyDescent="0.2">
      <c r="B68">
        <v>17</v>
      </c>
      <c r="C68">
        <v>3</v>
      </c>
      <c r="D68">
        <v>90</v>
      </c>
      <c r="E68">
        <v>40</v>
      </c>
      <c r="F68">
        <v>23</v>
      </c>
      <c r="G68">
        <v>22</v>
      </c>
      <c r="H68">
        <v>0</v>
      </c>
      <c r="I68">
        <v>6</v>
      </c>
      <c r="J68">
        <v>2</v>
      </c>
      <c r="K68">
        <v>237</v>
      </c>
    </row>
    <row r="69" spans="1:13" x14ac:dyDescent="0.2">
      <c r="B69">
        <v>13</v>
      </c>
      <c r="C69">
        <v>3</v>
      </c>
      <c r="D69">
        <v>90</v>
      </c>
      <c r="E69">
        <v>39</v>
      </c>
      <c r="F69">
        <v>26</v>
      </c>
      <c r="G69">
        <v>26</v>
      </c>
      <c r="H69">
        <v>0</v>
      </c>
      <c r="I69">
        <v>23</v>
      </c>
      <c r="J69">
        <v>1</v>
      </c>
      <c r="K69">
        <v>281</v>
      </c>
    </row>
    <row r="70" spans="1:13" x14ac:dyDescent="0.2">
      <c r="B70">
        <v>15</v>
      </c>
      <c r="C70">
        <v>3</v>
      </c>
      <c r="D70">
        <v>90</v>
      </c>
      <c r="E70">
        <v>32</v>
      </c>
      <c r="F70">
        <v>17</v>
      </c>
      <c r="G70">
        <v>10</v>
      </c>
      <c r="H70">
        <v>1</v>
      </c>
      <c r="I70">
        <v>11</v>
      </c>
      <c r="J70">
        <v>0</v>
      </c>
      <c r="K70">
        <v>75</v>
      </c>
    </row>
    <row r="71" spans="1:13" x14ac:dyDescent="0.2">
      <c r="B71">
        <v>15</v>
      </c>
      <c r="C71">
        <v>3</v>
      </c>
      <c r="D71">
        <v>90</v>
      </c>
      <c r="E71">
        <v>45</v>
      </c>
      <c r="F71">
        <v>30</v>
      </c>
      <c r="G71">
        <v>26</v>
      </c>
      <c r="H71">
        <v>1</v>
      </c>
      <c r="I71">
        <v>13</v>
      </c>
      <c r="J71">
        <v>1</v>
      </c>
      <c r="K71">
        <v>210</v>
      </c>
    </row>
    <row r="72" spans="1:13" x14ac:dyDescent="0.2">
      <c r="A72" s="15" t="s">
        <v>246</v>
      </c>
      <c r="B72" s="16">
        <f t="shared" ref="B72:K72" si="0">AVERAGE(B2:B71)</f>
        <v>13.371428571428572</v>
      </c>
      <c r="C72" s="16">
        <f t="shared" si="0"/>
        <v>2.9714285714285715</v>
      </c>
      <c r="D72" s="16">
        <f t="shared" si="0"/>
        <v>90</v>
      </c>
      <c r="E72" s="16">
        <f t="shared" si="0"/>
        <v>35.5</v>
      </c>
      <c r="F72" s="16">
        <f t="shared" si="0"/>
        <v>22.12857142857143</v>
      </c>
      <c r="G72" s="16">
        <f t="shared" si="0"/>
        <v>19.357142857142858</v>
      </c>
      <c r="H72" s="16">
        <f t="shared" si="0"/>
        <v>0.35714285714285715</v>
      </c>
      <c r="I72" s="16">
        <f t="shared" si="0"/>
        <v>21.985714285714284</v>
      </c>
      <c r="J72" s="16">
        <f t="shared" si="0"/>
        <v>1.3142857142857143</v>
      </c>
      <c r="K72" s="16">
        <f t="shared" si="0"/>
        <v>159.72857142857143</v>
      </c>
      <c r="L72" s="16"/>
      <c r="M72" s="16"/>
    </row>
    <row r="73" spans="1:13" x14ac:dyDescent="0.2">
      <c r="A73" s="15" t="s">
        <v>247</v>
      </c>
      <c r="B73" s="16">
        <f t="shared" ref="B73:K73" si="1">MEDIAN(B2:B71)</f>
        <v>13</v>
      </c>
      <c r="C73" s="16">
        <f t="shared" si="1"/>
        <v>3</v>
      </c>
      <c r="D73" s="16">
        <f t="shared" si="1"/>
        <v>90</v>
      </c>
      <c r="E73" s="16">
        <f t="shared" si="1"/>
        <v>35</v>
      </c>
      <c r="F73" s="16">
        <f t="shared" si="1"/>
        <v>21</v>
      </c>
      <c r="G73" s="16">
        <f t="shared" si="1"/>
        <v>20</v>
      </c>
      <c r="H73" s="16">
        <f t="shared" si="1"/>
        <v>0</v>
      </c>
      <c r="I73" s="16">
        <f t="shared" si="1"/>
        <v>12</v>
      </c>
      <c r="J73" s="16">
        <f t="shared" si="1"/>
        <v>1</v>
      </c>
      <c r="K73" s="16">
        <f t="shared" si="1"/>
        <v>148</v>
      </c>
      <c r="L73" s="16"/>
      <c r="M73" s="16"/>
    </row>
    <row r="74" spans="1:13" x14ac:dyDescent="0.2">
      <c r="A74" s="15" t="s">
        <v>248</v>
      </c>
      <c r="B74" s="16">
        <f>QUARTILE(B2:B71, 1)</f>
        <v>12</v>
      </c>
      <c r="C74" s="16">
        <f t="shared" ref="C74:K74" si="2">QUARTILE(C2:C71, 1)</f>
        <v>3</v>
      </c>
      <c r="D74" s="16">
        <f t="shared" si="2"/>
        <v>90</v>
      </c>
      <c r="E74" s="16">
        <f t="shared" si="2"/>
        <v>30</v>
      </c>
      <c r="F74" s="16">
        <f t="shared" si="2"/>
        <v>17</v>
      </c>
      <c r="G74" s="16">
        <f t="shared" si="2"/>
        <v>15</v>
      </c>
      <c r="H74" s="16">
        <f t="shared" si="2"/>
        <v>0</v>
      </c>
      <c r="I74" s="16">
        <f t="shared" si="2"/>
        <v>6</v>
      </c>
      <c r="J74" s="16">
        <f t="shared" si="2"/>
        <v>1</v>
      </c>
      <c r="K74" s="16">
        <f t="shared" si="2"/>
        <v>84.5</v>
      </c>
      <c r="L74" s="16"/>
      <c r="M74" s="16"/>
    </row>
    <row r="75" spans="1:13" x14ac:dyDescent="0.2">
      <c r="A75" s="15" t="s">
        <v>249</v>
      </c>
      <c r="B75" s="16">
        <f t="shared" ref="B75:K75" si="3">QUARTILE(B2:B71, 2)</f>
        <v>13</v>
      </c>
      <c r="C75" s="16">
        <f t="shared" si="3"/>
        <v>3</v>
      </c>
      <c r="D75" s="16">
        <f t="shared" si="3"/>
        <v>90</v>
      </c>
      <c r="E75" s="16">
        <f t="shared" si="3"/>
        <v>35</v>
      </c>
      <c r="F75" s="16">
        <f t="shared" si="3"/>
        <v>21</v>
      </c>
      <c r="G75" s="16">
        <f t="shared" si="3"/>
        <v>20</v>
      </c>
      <c r="H75" s="16">
        <f t="shared" si="3"/>
        <v>0</v>
      </c>
      <c r="I75" s="16">
        <f t="shared" si="3"/>
        <v>12</v>
      </c>
      <c r="J75" s="16">
        <f t="shared" si="3"/>
        <v>1</v>
      </c>
      <c r="K75" s="16">
        <f t="shared" si="3"/>
        <v>148</v>
      </c>
      <c r="L75" s="16"/>
      <c r="M75" s="16"/>
    </row>
    <row r="76" spans="1:13" x14ac:dyDescent="0.2">
      <c r="A76" s="15" t="s">
        <v>250</v>
      </c>
      <c r="B76" s="16">
        <f t="shared" ref="B76:K76" si="4">QUARTILE(B2:B71, 3)</f>
        <v>15</v>
      </c>
      <c r="C76" s="16">
        <f t="shared" si="4"/>
        <v>3</v>
      </c>
      <c r="D76" s="16">
        <f t="shared" si="4"/>
        <v>90</v>
      </c>
      <c r="E76" s="16">
        <f t="shared" si="4"/>
        <v>42</v>
      </c>
      <c r="F76" s="16">
        <f t="shared" si="4"/>
        <v>27</v>
      </c>
      <c r="G76" s="16">
        <f t="shared" si="4"/>
        <v>24</v>
      </c>
      <c r="H76" s="16">
        <f t="shared" si="4"/>
        <v>1</v>
      </c>
      <c r="I76" s="16">
        <f t="shared" si="4"/>
        <v>24.75</v>
      </c>
      <c r="J76" s="16">
        <f t="shared" si="4"/>
        <v>2</v>
      </c>
      <c r="K76" s="16">
        <f t="shared" si="4"/>
        <v>213</v>
      </c>
      <c r="L76" s="16"/>
      <c r="M76" s="16"/>
    </row>
    <row r="77" spans="1:13" x14ac:dyDescent="0.2">
      <c r="A77" s="15" t="s">
        <v>251</v>
      </c>
      <c r="B77" s="16">
        <f t="shared" ref="B77:K77" si="5">QUARTILE(B2:B71, 4)</f>
        <v>18</v>
      </c>
      <c r="C77" s="16">
        <f t="shared" si="5"/>
        <v>3</v>
      </c>
      <c r="D77" s="16">
        <f t="shared" si="5"/>
        <v>90</v>
      </c>
      <c r="E77" s="16">
        <f t="shared" si="5"/>
        <v>53</v>
      </c>
      <c r="F77" s="16">
        <f t="shared" si="5"/>
        <v>45</v>
      </c>
      <c r="G77" s="16">
        <f t="shared" si="5"/>
        <v>28</v>
      </c>
      <c r="H77" s="16">
        <f t="shared" si="5"/>
        <v>1</v>
      </c>
      <c r="I77" s="16">
        <f t="shared" si="5"/>
        <v>230</v>
      </c>
      <c r="J77" s="16">
        <f t="shared" si="5"/>
        <v>2</v>
      </c>
      <c r="K77" s="16">
        <f t="shared" si="5"/>
        <v>381</v>
      </c>
      <c r="L77" s="16"/>
      <c r="M77" s="16"/>
    </row>
    <row r="78" spans="1:13" x14ac:dyDescent="0.2">
      <c r="A78" s="15" t="s">
        <v>252</v>
      </c>
      <c r="B78" s="16">
        <f t="shared" ref="B78:K78" si="6">VAR(B2:B71)</f>
        <v>5.4832298136646029</v>
      </c>
      <c r="C78" s="16">
        <f t="shared" si="6"/>
        <v>2.815734989648034E-2</v>
      </c>
      <c r="D78" s="16">
        <f t="shared" si="6"/>
        <v>0</v>
      </c>
      <c r="E78" s="16">
        <f t="shared" si="6"/>
        <v>77.992753623188406</v>
      </c>
      <c r="F78" s="16">
        <f t="shared" si="6"/>
        <v>60.751345755693613</v>
      </c>
      <c r="G78" s="16">
        <f t="shared" si="6"/>
        <v>34.696687370600401</v>
      </c>
      <c r="H78" s="16">
        <f t="shared" si="6"/>
        <v>0.23291925465838506</v>
      </c>
      <c r="I78" s="16">
        <f t="shared" si="6"/>
        <v>1091.173706004141</v>
      </c>
      <c r="J78" s="16">
        <f t="shared" si="6"/>
        <v>0.53747412008281581</v>
      </c>
      <c r="K78" s="16">
        <f t="shared" si="6"/>
        <v>8589.0991718426503</v>
      </c>
      <c r="L78" s="16"/>
      <c r="M78" s="16"/>
    </row>
    <row r="79" spans="1:13" x14ac:dyDescent="0.2">
      <c r="A79" s="15" t="s">
        <v>253</v>
      </c>
      <c r="B79" s="16">
        <f t="shared" ref="B79:K79" si="7">STDEV(B2:B71)</f>
        <v>2.3416297345363128</v>
      </c>
      <c r="C79" s="16">
        <f t="shared" si="7"/>
        <v>0.16780151935092941</v>
      </c>
      <c r="D79" s="16">
        <f t="shared" si="7"/>
        <v>0</v>
      </c>
      <c r="E79" s="16">
        <f t="shared" si="7"/>
        <v>8.8313506114969975</v>
      </c>
      <c r="F79" s="16">
        <f t="shared" si="7"/>
        <v>7.7943149638498452</v>
      </c>
      <c r="G79" s="16">
        <f t="shared" si="7"/>
        <v>5.8903894073821981</v>
      </c>
      <c r="H79" s="16">
        <f t="shared" si="7"/>
        <v>0.48261708906584011</v>
      </c>
      <c r="I79" s="16">
        <f t="shared" si="7"/>
        <v>33.03291852083526</v>
      </c>
      <c r="J79" s="16">
        <f t="shared" si="7"/>
        <v>0.73312626476127274</v>
      </c>
      <c r="K79" s="16">
        <f t="shared" si="7"/>
        <v>92.677392992264572</v>
      </c>
      <c r="L79" s="16"/>
      <c r="M79" s="16"/>
    </row>
    <row r="80" spans="1:13" x14ac:dyDescent="0.2">
      <c r="A80" s="15" t="s">
        <v>254</v>
      </c>
      <c r="B80" s="16">
        <f t="shared" ref="B80:K80" si="8">B76-B74</f>
        <v>3</v>
      </c>
      <c r="C80" s="16">
        <f t="shared" si="8"/>
        <v>0</v>
      </c>
      <c r="D80" s="16">
        <f t="shared" si="8"/>
        <v>0</v>
      </c>
      <c r="E80" s="16">
        <f t="shared" si="8"/>
        <v>12</v>
      </c>
      <c r="F80" s="16">
        <f t="shared" si="8"/>
        <v>10</v>
      </c>
      <c r="G80" s="16">
        <f t="shared" si="8"/>
        <v>9</v>
      </c>
      <c r="H80" s="16">
        <f t="shared" si="8"/>
        <v>1</v>
      </c>
      <c r="I80" s="16">
        <f t="shared" si="8"/>
        <v>18.75</v>
      </c>
      <c r="J80" s="16">
        <f t="shared" si="8"/>
        <v>1</v>
      </c>
      <c r="K80" s="16">
        <f t="shared" si="8"/>
        <v>128.5</v>
      </c>
      <c r="L80" s="16"/>
      <c r="M80" s="16"/>
    </row>
    <row r="81" spans="1:13" x14ac:dyDescent="0.2">
      <c r="A81" s="15" t="s">
        <v>255</v>
      </c>
      <c r="B81" s="16">
        <f t="shared" ref="B81:K81" si="9">SKEW(B2:B71)</f>
        <v>-0.59627384499512603</v>
      </c>
      <c r="C81" s="16">
        <f t="shared" si="9"/>
        <v>-5.7841445002907959</v>
      </c>
      <c r="D81" s="20" t="s">
        <v>256</v>
      </c>
      <c r="E81" s="16">
        <f t="shared" si="9"/>
        <v>3.859813808348523E-2</v>
      </c>
      <c r="F81" s="16">
        <f t="shared" si="9"/>
        <v>0.31910217915933348</v>
      </c>
      <c r="G81" s="16">
        <f t="shared" si="9"/>
        <v>-0.55136952272236373</v>
      </c>
      <c r="H81" s="16">
        <f t="shared" si="9"/>
        <v>0.60942236344784517</v>
      </c>
      <c r="I81" s="16">
        <f t="shared" si="9"/>
        <v>4.2884037198016571</v>
      </c>
      <c r="J81" s="16">
        <f t="shared" si="9"/>
        <v>-0.57321542325370312</v>
      </c>
      <c r="K81" s="16">
        <f t="shared" si="9"/>
        <v>0.39040638324764537</v>
      </c>
      <c r="L81" s="16"/>
      <c r="M81" s="16"/>
    </row>
    <row r="82" spans="1:13" x14ac:dyDescent="0.2">
      <c r="A82" s="1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16"/>
      <c r="M82" s="16"/>
    </row>
    <row r="83" spans="1:13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">
      <c r="B86" s="2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WS</vt:lpstr>
      <vt:lpstr> WS-18mo</vt:lpstr>
      <vt:lpstr>WS-21mo</vt:lpstr>
      <vt:lpstr>WS-24mo</vt:lpstr>
      <vt:lpstr>WS-27mo</vt:lpstr>
      <vt:lpstr>WS-30mo</vt:lpstr>
      <vt:lpstr>WG</vt:lpstr>
      <vt:lpstr>WG-12mo</vt:lpstr>
      <vt:lpstr>WG-15mo</vt:lpstr>
      <vt:lpstr>WG var def</vt:lpstr>
      <vt:lpstr>WS var def</vt:lpstr>
      <vt:lpstr>Descriptives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Microsoft Office User</cp:lastModifiedBy>
  <cp:revision>1</cp:revision>
  <dcterms:created xsi:type="dcterms:W3CDTF">2018-07-12T21:27:19Z</dcterms:created>
  <dcterms:modified xsi:type="dcterms:W3CDTF">2018-08-15T19:28:43Z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