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2e479e92a5dd2d/Desktop/CLASS REQ/"/>
    </mc:Choice>
  </mc:AlternateContent>
  <xr:revisionPtr revIDLastSave="0" documentId="8_{EB99EA43-32E7-45A9-BF95-063C573018E9}" xr6:coauthVersionLast="47" xr6:coauthVersionMax="47" xr10:uidLastSave="{00000000-0000-0000-0000-000000000000}"/>
  <bookViews>
    <workbookView xWindow="3680" yWindow="3680" windowWidth="16920" windowHeight="1045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nm._FilterDatabase" localSheetId="2" hidden="1">Orders!$A$1:$E$29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<sst xmlns="http://schemas.openxmlformats.org/spreadsheetml/2006/main" count="110" uniqueCount="51">
  <si>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</si>
  <si>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</si>
  <si>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</si>
  <si>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</si>
  <si>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</si>
  <si>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</si>
  <si>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</si>
  <si>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</si>
  <si>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</si>
  <si>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</si>
  <si>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</si>
  <si>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</si>
  <si>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</si>
  <si>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</si>
  <si>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</si>
  <si>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</si>
  <si>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</si>
  <si>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</si>
  <si>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</si>
  <si>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</si>
  <si>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</si>
  <si>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</si>
  <si>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</si>
  <si>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</si>
  <si>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</si>
  <si>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</si>
  <si>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</si>
  <si>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</si>
  <si>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</si>
  <si>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</si>
  <si>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Values</t>
  </si>
  <si>
    <t>Sum of Price</t>
  </si>
  <si>
    <t>(blank)</t>
  </si>
  <si>
    <t>Grand Total</t>
  </si>
  <si>
    <t>Sum of Shipping Price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</si>
  <si>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</si>
  <si>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</si>
  <si>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</si>
  <si>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</si>
  <si>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</si>
  <si>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</si>
  <si>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</si>
  <si>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109 Total</t>
  </si>
  <si>
    <t>200 Total</t>
  </si>
  <si>
    <t>201 Total</t>
  </si>
  <si>
    <t>202 Total</t>
  </si>
  <si>
    <t>203 Total</t>
  </si>
  <si>
    <t>204 Total</t>
  </si>
  <si>
    <t>205 Total</t>
  </si>
  <si>
    <t>206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</si>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</sst>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AYTUG" refreshedDate="45274.542166550928" createdVersion="8" refreshedVersion="8" minRefreshableVersion="3" recordCount="29" xr:uid="{B40E7253-7A55-41AB-9185-729021BAE587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 count="5">
        <s v="Medium"/>
        <s v="High"/>
        <s v="VIP"/>
        <s v="Low"/>
        <m/>
      </sharedItems>
    </cacheField>
    <cacheField name="Price" numFmtId="0">
      <sharedItems containsString="0" containsBlank="1" containsNumber="1" minValue="5.49" maxValue="29.98"/>
    </cacheField>
    <cacheField name="Shipping Price" numFmtId="0">
      <sharedItems containsString="0" containsBlank="1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n v="25.49"/>
    <n v="4.04"/>
  </r>
  <r>
    <x v="0"/>
    <x v="1"/>
    <x v="1"/>
    <n v="24.49"/>
    <n v="7.9"/>
  </r>
  <r>
    <x v="0"/>
    <x v="2"/>
    <x v="2"/>
    <n v="19.989999999999998"/>
    <n v="23"/>
  </r>
  <r>
    <x v="0"/>
    <x v="3"/>
    <x v="3"/>
    <n v="29.98"/>
    <n v="3.3"/>
  </r>
  <r>
    <x v="0"/>
    <x v="4"/>
    <x v="0"/>
    <n v="15.99"/>
    <n v="4.04"/>
  </r>
  <r>
    <x v="0"/>
    <x v="5"/>
    <x v="1"/>
    <n v="24.98"/>
    <n v="7.9"/>
  </r>
  <r>
    <x v="1"/>
    <x v="6"/>
    <x v="3"/>
    <n v="10.52"/>
    <n v="3.3"/>
  </r>
  <r>
    <x v="1"/>
    <x v="7"/>
    <x v="2"/>
    <n v="17.96"/>
    <n v="23"/>
  </r>
  <r>
    <x v="1"/>
    <x v="8"/>
    <x v="3"/>
    <n v="10.99"/>
    <n v="3.3"/>
  </r>
  <r>
    <x v="1"/>
    <x v="1"/>
    <x v="0"/>
    <n v="24.49"/>
    <n v="4.04"/>
  </r>
  <r>
    <x v="1"/>
    <x v="3"/>
    <x v="3"/>
    <n v="29.98"/>
    <n v="3.3"/>
  </r>
  <r>
    <x v="1"/>
    <x v="9"/>
    <x v="2"/>
    <n v="5.49"/>
    <n v="23"/>
  </r>
  <r>
    <x v="2"/>
    <x v="2"/>
    <x v="1"/>
    <n v="19.989999999999998"/>
    <n v="7.9"/>
  </r>
  <r>
    <x v="2"/>
    <x v="1"/>
    <x v="0"/>
    <n v="24.49"/>
    <n v="4.04"/>
  </r>
  <r>
    <x v="2"/>
    <x v="10"/>
    <x v="2"/>
    <n v="10.99"/>
    <n v="23"/>
  </r>
  <r>
    <x v="2"/>
    <x v="11"/>
    <x v="0"/>
    <n v="15.99"/>
    <n v="4.04"/>
  </r>
  <r>
    <x v="2"/>
    <x v="12"/>
    <x v="0"/>
    <n v="17.489999999999998"/>
    <n v="4.04"/>
  </r>
  <r>
    <x v="2"/>
    <x v="12"/>
    <x v="3"/>
    <n v="17.489999999999998"/>
    <n v="3.3"/>
  </r>
  <r>
    <x v="3"/>
    <x v="10"/>
    <x v="1"/>
    <n v="10.99"/>
    <n v="7.9"/>
  </r>
  <r>
    <x v="3"/>
    <x v="1"/>
    <x v="2"/>
    <n v="24.49"/>
    <n v="23"/>
  </r>
  <r>
    <x v="3"/>
    <x v="10"/>
    <x v="1"/>
    <n v="10.99"/>
    <n v="7.9"/>
  </r>
  <r>
    <x v="3"/>
    <x v="7"/>
    <x v="0"/>
    <n v="17.96"/>
    <n v="4.04"/>
  </r>
  <r>
    <x v="4"/>
    <x v="3"/>
    <x v="1"/>
    <n v="29.98"/>
    <n v="7.9"/>
  </r>
  <r>
    <x v="5"/>
    <x v="13"/>
    <x v="1"/>
    <n v="12.49"/>
    <n v="7.9"/>
  </r>
  <r>
    <x v="5"/>
    <x v="4"/>
    <x v="0"/>
    <n v="15.99"/>
    <n v="4.04"/>
  </r>
  <r>
    <x v="5"/>
    <x v="13"/>
    <x v="1"/>
    <n v="12.49"/>
    <n v="7.9"/>
  </r>
  <r>
    <x v="5"/>
    <x v="14"/>
    <x v="0"/>
    <n v="7.99"/>
    <n v="4.04"/>
  </r>
  <r>
    <x v="5"/>
    <x v="4"/>
    <x v="0"/>
    <n v="15.99"/>
    <n v="4.04"/>
  </r>
  <r>
    <x v="6"/>
    <x v="15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F3ED1-DB42-41B8-BE89-F223A2F1429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47" firstHeaderRow="1" firstDataRow="2" firstDataCol="3"/>
  <pivotFields count="5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axis="axisRow" compact="0" outline="0" showAll="0">
      <items count="6">
        <item x="1"/>
        <item x="3"/>
        <item x="0"/>
        <item x="2"/>
        <item x="4"/>
        <item t="default"/>
      </items>
    </pivotField>
    <pivotField dataField="1" compact="0" outline="0" showAll="0"/>
    <pivotField dataField="1" compact="0" outline="0" showAll="0"/>
  </pivotFields>
  <rowFields count="3">
    <field x="1"/>
    <field x="0"/>
    <field x="2"/>
  </rowFields>
  <rowItems count="43">
    <i>
      <x/>
      <x v="1"/>
      <x v="3"/>
    </i>
    <i r="1">
      <x v="3"/>
      <x v="2"/>
    </i>
    <i t="default">
      <x/>
    </i>
    <i>
      <x v="1"/>
      <x/>
      <x/>
    </i>
    <i t="default">
      <x v="1"/>
    </i>
    <i>
      <x v="2"/>
      <x/>
      <x v="1"/>
    </i>
    <i r="1">
      <x v="1"/>
      <x v="1"/>
    </i>
    <i r="1">
      <x v="4"/>
      <x/>
    </i>
    <i t="default">
      <x v="2"/>
    </i>
    <i>
      <x v="3"/>
      <x v="2"/>
      <x v="2"/>
    </i>
    <i t="default">
      <x v="3"/>
    </i>
    <i>
      <x v="4"/>
      <x v="1"/>
      <x v="1"/>
    </i>
    <i t="default">
      <x v="4"/>
    </i>
    <i>
      <x v="5"/>
      <x v="5"/>
      <x v="2"/>
    </i>
    <i t="default">
      <x v="5"/>
    </i>
    <i>
      <x v="6"/>
      <x v="1"/>
      <x v="3"/>
    </i>
    <i t="default">
      <x v="6"/>
    </i>
    <i>
      <x v="7"/>
      <x v="1"/>
      <x v="1"/>
    </i>
    <i t="default">
      <x v="7"/>
    </i>
    <i>
      <x v="8"/>
      <x v="5"/>
      <x/>
    </i>
    <i t="default">
      <x v="8"/>
    </i>
    <i>
      <x v="9"/>
      <x/>
      <x/>
    </i>
    <i r="1">
      <x v="1"/>
      <x v="2"/>
    </i>
    <i r="1">
      <x v="2"/>
      <x v="2"/>
    </i>
    <i r="1">
      <x v="3"/>
      <x v="3"/>
    </i>
    <i t="default">
      <x v="9"/>
    </i>
    <i>
      <x v="10"/>
      <x v="2"/>
      <x v="1"/>
    </i>
    <i r="2">
      <x v="2"/>
    </i>
    <i t="default">
      <x v="10"/>
    </i>
    <i>
      <x v="11"/>
      <x/>
      <x v="3"/>
    </i>
    <i r="1">
      <x v="2"/>
      <x/>
    </i>
    <i t="default">
      <x v="11"/>
    </i>
    <i>
      <x v="12"/>
      <x/>
      <x v="2"/>
    </i>
    <i t="default">
      <x v="12"/>
    </i>
    <i>
      <x v="13"/>
      <x/>
      <x v="2"/>
    </i>
    <i r="1">
      <x v="5"/>
      <x v="2"/>
    </i>
    <i t="default">
      <x v="13"/>
    </i>
    <i>
      <x v="14"/>
      <x v="2"/>
      <x v="3"/>
    </i>
    <i r="1">
      <x v="3"/>
      <x/>
    </i>
    <i t="default">
      <x v="14"/>
    </i>
    <i>
      <x v="15"/>
      <x v="6"/>
      <x v="4"/>
    </i>
    <i t="default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7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9" sqref="E9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ht="15.5" x14ac:dyDescent="0.35">
      <c r="A4">
        <f t="shared" ref="A4:A11" si="0">100+ROW()-2</f>
        <v>102</v>
      </c>
      <c r="B4" s="3" t="s">
        <v>15</v>
      </c>
      <c r="C4" s="4">
        <v>24.98</v>
      </c>
      <c r="E4" s="5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5BB2-EFD4-47D1-9C0F-173B8C073699}">
  <dimension ref="A3:E47"/>
  <sheetViews>
    <sheetView tabSelected="1" workbookViewId="0">
      <selection activeCell="B4" sqref="B4"/>
    </sheetView>
  </sheetViews>
  <sheetFormatPr defaultRowHeight="14.5" x14ac:dyDescent="0.35"/>
  <cols>
    <col min="1" max="1" width="12" bestFit="1" customWidth="1"/>
    <col min="2" max="2" width="15.36328125" bestFit="1" customWidth="1"/>
    <col min="3" max="3" width="16.90625" bestFit="1" customWidth="1"/>
    <col min="4" max="4" width="11.1796875" bestFit="1" customWidth="1"/>
    <col min="5" max="5" width="18.90625" bestFit="1" customWidth="1"/>
  </cols>
  <sheetData>
    <row r="3" spans="1:5" x14ac:dyDescent="0.35">
      <c r="D3" s="6" t="s">
        <v>30</v>
      </c>
    </row>
    <row r="4" spans="1:5" x14ac:dyDescent="0.35">
      <c r="A4" s="6" t="s">
        <v>10</v>
      </c>
      <c r="B4" s="6" t="s">
        <v>9</v>
      </c>
      <c r="C4" s="6" t="s">
        <v>11</v>
      </c>
      <c r="D4" t="s">
        <v>31</v>
      </c>
      <c r="E4" t="s">
        <v>34</v>
      </c>
    </row>
    <row r="5" spans="1:5" x14ac:dyDescent="0.35">
      <c r="A5">
        <v>101</v>
      </c>
      <c r="B5">
        <v>10013652</v>
      </c>
      <c r="C5" t="s">
        <v>8</v>
      </c>
      <c r="D5" s="7">
        <v>17.96</v>
      </c>
      <c r="E5" s="7">
        <v>23</v>
      </c>
    </row>
    <row r="6" spans="1:5" x14ac:dyDescent="0.35">
      <c r="B6">
        <v>10013654</v>
      </c>
      <c r="C6" t="s">
        <v>6</v>
      </c>
      <c r="D6" s="7">
        <v>17.96</v>
      </c>
      <c r="E6" s="7">
        <v>4.04</v>
      </c>
    </row>
    <row r="7" spans="1:5" x14ac:dyDescent="0.35">
      <c r="A7" s="8" t="s">
        <v>35</v>
      </c>
      <c r="B7" s="8"/>
      <c r="C7" s="8"/>
      <c r="D7" s="9">
        <v>35.92</v>
      </c>
      <c r="E7" s="9">
        <v>27.04</v>
      </c>
    </row>
    <row r="8" spans="1:5" x14ac:dyDescent="0.35">
      <c r="A8">
        <v>102</v>
      </c>
      <c r="B8">
        <v>10013651</v>
      </c>
      <c r="C8" t="s">
        <v>7</v>
      </c>
      <c r="D8" s="7">
        <v>24.98</v>
      </c>
      <c r="E8" s="7">
        <v>7.9</v>
      </c>
    </row>
    <row r="9" spans="1:5" x14ac:dyDescent="0.35">
      <c r="A9" s="8" t="s">
        <v>36</v>
      </c>
      <c r="B9" s="8"/>
      <c r="C9" s="8"/>
      <c r="D9" s="9">
        <v>24.98</v>
      </c>
      <c r="E9" s="9">
        <v>7.9</v>
      </c>
    </row>
    <row r="10" spans="1:5" x14ac:dyDescent="0.35">
      <c r="A10">
        <v>103</v>
      </c>
      <c r="B10">
        <v>10013651</v>
      </c>
      <c r="C10" t="s">
        <v>5</v>
      </c>
      <c r="D10" s="7">
        <v>29.98</v>
      </c>
      <c r="E10" s="7">
        <v>3.3</v>
      </c>
    </row>
    <row r="11" spans="1:5" x14ac:dyDescent="0.35">
      <c r="B11">
        <v>10013652</v>
      </c>
      <c r="C11" t="s">
        <v>5</v>
      </c>
      <c r="D11" s="7">
        <v>29.98</v>
      </c>
      <c r="E11" s="7">
        <v>3.3</v>
      </c>
    </row>
    <row r="12" spans="1:5" x14ac:dyDescent="0.35">
      <c r="B12">
        <v>10013655</v>
      </c>
      <c r="C12" t="s">
        <v>7</v>
      </c>
      <c r="D12" s="7">
        <v>29.98</v>
      </c>
      <c r="E12" s="7">
        <v>7.9</v>
      </c>
    </row>
    <row r="13" spans="1:5" x14ac:dyDescent="0.35">
      <c r="A13" s="8" t="s">
        <v>37</v>
      </c>
      <c r="B13" s="8"/>
      <c r="C13" s="8"/>
      <c r="D13" s="9">
        <v>89.94</v>
      </c>
      <c r="E13" s="9">
        <v>14.5</v>
      </c>
    </row>
    <row r="14" spans="1:5" x14ac:dyDescent="0.35">
      <c r="A14">
        <v>104</v>
      </c>
      <c r="B14">
        <v>10013653</v>
      </c>
      <c r="C14" t="s">
        <v>6</v>
      </c>
      <c r="D14" s="7">
        <v>15.99</v>
      </c>
      <c r="E14" s="7">
        <v>4.04</v>
      </c>
    </row>
    <row r="15" spans="1:5" x14ac:dyDescent="0.35">
      <c r="A15" s="8" t="s">
        <v>38</v>
      </c>
      <c r="B15" s="8"/>
      <c r="C15" s="8"/>
      <c r="D15" s="9">
        <v>15.99</v>
      </c>
      <c r="E15" s="9">
        <v>4.04</v>
      </c>
    </row>
    <row r="16" spans="1:5" x14ac:dyDescent="0.35">
      <c r="A16">
        <v>105</v>
      </c>
      <c r="B16">
        <v>10013652</v>
      </c>
      <c r="C16" t="s">
        <v>5</v>
      </c>
      <c r="D16" s="7">
        <v>10.99</v>
      </c>
      <c r="E16" s="7">
        <v>3.3</v>
      </c>
    </row>
    <row r="17" spans="1:5" x14ac:dyDescent="0.35">
      <c r="A17" s="8" t="s">
        <v>39</v>
      </c>
      <c r="B17" s="8"/>
      <c r="C17" s="8"/>
      <c r="D17" s="9">
        <v>10.99</v>
      </c>
      <c r="E17" s="9">
        <v>3.3</v>
      </c>
    </row>
    <row r="18" spans="1:5" x14ac:dyDescent="0.35">
      <c r="A18">
        <v>106</v>
      </c>
      <c r="B18">
        <v>10013656</v>
      </c>
      <c r="C18" t="s">
        <v>6</v>
      </c>
      <c r="D18" s="7">
        <v>7.99</v>
      </c>
      <c r="E18" s="7">
        <v>4.04</v>
      </c>
    </row>
    <row r="19" spans="1:5" x14ac:dyDescent="0.35">
      <c r="A19" s="8" t="s">
        <v>40</v>
      </c>
      <c r="B19" s="8"/>
      <c r="C19" s="8"/>
      <c r="D19" s="9">
        <v>7.99</v>
      </c>
      <c r="E19" s="9">
        <v>4.04</v>
      </c>
    </row>
    <row r="20" spans="1:5" x14ac:dyDescent="0.35">
      <c r="A20">
        <v>107</v>
      </c>
      <c r="B20">
        <v>10013652</v>
      </c>
      <c r="C20" t="s">
        <v>8</v>
      </c>
      <c r="D20" s="7">
        <v>5.49</v>
      </c>
      <c r="E20" s="7">
        <v>23</v>
      </c>
    </row>
    <row r="21" spans="1:5" x14ac:dyDescent="0.35">
      <c r="A21" s="8" t="s">
        <v>41</v>
      </c>
      <c r="B21" s="8"/>
      <c r="C21" s="8"/>
      <c r="D21" s="9">
        <v>5.49</v>
      </c>
      <c r="E21" s="9">
        <v>23</v>
      </c>
    </row>
    <row r="22" spans="1:5" x14ac:dyDescent="0.35">
      <c r="A22">
        <v>109</v>
      </c>
      <c r="B22">
        <v>10013652</v>
      </c>
      <c r="C22" t="s">
        <v>5</v>
      </c>
      <c r="D22" s="7">
        <v>10.52</v>
      </c>
      <c r="E22" s="7">
        <v>3.3</v>
      </c>
    </row>
    <row r="23" spans="1:5" x14ac:dyDescent="0.35">
      <c r="A23" s="8" t="s">
        <v>42</v>
      </c>
      <c r="B23" s="8"/>
      <c r="C23" s="8"/>
      <c r="D23" s="9">
        <v>10.52</v>
      </c>
      <c r="E23" s="9">
        <v>3.3</v>
      </c>
    </row>
    <row r="24" spans="1:5" x14ac:dyDescent="0.35">
      <c r="A24">
        <v>200</v>
      </c>
      <c r="B24">
        <v>10013656</v>
      </c>
      <c r="C24" t="s">
        <v>7</v>
      </c>
      <c r="D24" s="7">
        <v>24.98</v>
      </c>
      <c r="E24" s="7">
        <v>15.8</v>
      </c>
    </row>
    <row r="25" spans="1:5" x14ac:dyDescent="0.35">
      <c r="A25" s="8" t="s">
        <v>43</v>
      </c>
      <c r="B25" s="8"/>
      <c r="C25" s="8"/>
      <c r="D25" s="9">
        <v>24.98</v>
      </c>
      <c r="E25" s="9">
        <v>15.8</v>
      </c>
    </row>
    <row r="26" spans="1:5" x14ac:dyDescent="0.35">
      <c r="A26">
        <v>201</v>
      </c>
      <c r="B26">
        <v>10013651</v>
      </c>
      <c r="C26" t="s">
        <v>7</v>
      </c>
      <c r="D26" s="7">
        <v>24.49</v>
      </c>
      <c r="E26" s="7">
        <v>7.9</v>
      </c>
    </row>
    <row r="27" spans="1:5" x14ac:dyDescent="0.35">
      <c r="B27">
        <v>10013652</v>
      </c>
      <c r="C27" t="s">
        <v>6</v>
      </c>
      <c r="D27" s="7">
        <v>24.49</v>
      </c>
      <c r="E27" s="7">
        <v>4.04</v>
      </c>
    </row>
    <row r="28" spans="1:5" x14ac:dyDescent="0.35">
      <c r="B28">
        <v>10013653</v>
      </c>
      <c r="C28" t="s">
        <v>6</v>
      </c>
      <c r="D28" s="7">
        <v>24.49</v>
      </c>
      <c r="E28" s="7">
        <v>4.04</v>
      </c>
    </row>
    <row r="29" spans="1:5" x14ac:dyDescent="0.35">
      <c r="B29">
        <v>10013654</v>
      </c>
      <c r="C29" t="s">
        <v>8</v>
      </c>
      <c r="D29" s="7">
        <v>24.49</v>
      </c>
      <c r="E29" s="7">
        <v>23</v>
      </c>
    </row>
    <row r="30" spans="1:5" x14ac:dyDescent="0.35">
      <c r="A30" s="8" t="s">
        <v>44</v>
      </c>
      <c r="B30" s="8"/>
      <c r="C30" s="8"/>
      <c r="D30" s="9">
        <v>97.96</v>
      </c>
      <c r="E30" s="9">
        <v>38.980000000000004</v>
      </c>
    </row>
    <row r="31" spans="1:5" x14ac:dyDescent="0.35">
      <c r="A31">
        <v>202</v>
      </c>
      <c r="B31">
        <v>10013653</v>
      </c>
      <c r="C31" t="s">
        <v>5</v>
      </c>
      <c r="D31" s="7">
        <v>17.489999999999998</v>
      </c>
      <c r="E31" s="7">
        <v>3.3</v>
      </c>
    </row>
    <row r="32" spans="1:5" x14ac:dyDescent="0.35">
      <c r="C32" t="s">
        <v>6</v>
      </c>
      <c r="D32" s="7">
        <v>17.489999999999998</v>
      </c>
      <c r="E32" s="7">
        <v>4.04</v>
      </c>
    </row>
    <row r="33" spans="1:5" x14ac:dyDescent="0.35">
      <c r="A33" s="8" t="s">
        <v>45</v>
      </c>
      <c r="B33" s="8"/>
      <c r="C33" s="8"/>
      <c r="D33" s="9">
        <v>34.979999999999997</v>
      </c>
      <c r="E33" s="9">
        <v>7.34</v>
      </c>
    </row>
    <row r="34" spans="1:5" x14ac:dyDescent="0.35">
      <c r="A34">
        <v>203</v>
      </c>
      <c r="B34">
        <v>10013651</v>
      </c>
      <c r="C34" t="s">
        <v>8</v>
      </c>
      <c r="D34" s="7">
        <v>19.989999999999998</v>
      </c>
      <c r="E34" s="7">
        <v>23</v>
      </c>
    </row>
    <row r="35" spans="1:5" x14ac:dyDescent="0.35">
      <c r="B35">
        <v>10013653</v>
      </c>
      <c r="C35" t="s">
        <v>7</v>
      </c>
      <c r="D35" s="7">
        <v>19.989999999999998</v>
      </c>
      <c r="E35" s="7">
        <v>7.9</v>
      </c>
    </row>
    <row r="36" spans="1:5" x14ac:dyDescent="0.35">
      <c r="A36" s="8" t="s">
        <v>46</v>
      </c>
      <c r="B36" s="8"/>
      <c r="C36" s="8"/>
      <c r="D36" s="9">
        <v>39.979999999999997</v>
      </c>
      <c r="E36" s="9">
        <v>30.9</v>
      </c>
    </row>
    <row r="37" spans="1:5" x14ac:dyDescent="0.35">
      <c r="A37">
        <v>204</v>
      </c>
      <c r="B37">
        <v>10013651</v>
      </c>
      <c r="C37" t="s">
        <v>6</v>
      </c>
      <c r="D37" s="7">
        <v>25.49</v>
      </c>
      <c r="E37" s="7">
        <v>4.04</v>
      </c>
    </row>
    <row r="38" spans="1:5" x14ac:dyDescent="0.35">
      <c r="A38" s="8" t="s">
        <v>47</v>
      </c>
      <c r="B38" s="8"/>
      <c r="C38" s="8"/>
      <c r="D38" s="9">
        <v>25.49</v>
      </c>
      <c r="E38" s="9">
        <v>4.04</v>
      </c>
    </row>
    <row r="39" spans="1:5" x14ac:dyDescent="0.35">
      <c r="A39">
        <v>205</v>
      </c>
      <c r="B39">
        <v>10013651</v>
      </c>
      <c r="C39" t="s">
        <v>6</v>
      </c>
      <c r="D39" s="7">
        <v>15.99</v>
      </c>
      <c r="E39" s="7">
        <v>4.04</v>
      </c>
    </row>
    <row r="40" spans="1:5" x14ac:dyDescent="0.35">
      <c r="B40">
        <v>10013656</v>
      </c>
      <c r="C40" t="s">
        <v>6</v>
      </c>
      <c r="D40" s="7">
        <v>31.98</v>
      </c>
      <c r="E40" s="7">
        <v>8.08</v>
      </c>
    </row>
    <row r="41" spans="1:5" x14ac:dyDescent="0.35">
      <c r="A41" s="8" t="s">
        <v>48</v>
      </c>
      <c r="B41" s="8"/>
      <c r="C41" s="8"/>
      <c r="D41" s="9">
        <v>47.97</v>
      </c>
      <c r="E41" s="9">
        <v>12.120000000000001</v>
      </c>
    </row>
    <row r="42" spans="1:5" x14ac:dyDescent="0.35">
      <c r="A42">
        <v>206</v>
      </c>
      <c r="B42">
        <v>10013653</v>
      </c>
      <c r="C42" t="s">
        <v>8</v>
      </c>
      <c r="D42" s="7">
        <v>10.99</v>
      </c>
      <c r="E42" s="7">
        <v>23</v>
      </c>
    </row>
    <row r="43" spans="1:5" x14ac:dyDescent="0.35">
      <c r="B43">
        <v>10013654</v>
      </c>
      <c r="C43" t="s">
        <v>7</v>
      </c>
      <c r="D43" s="7">
        <v>21.98</v>
      </c>
      <c r="E43" s="7">
        <v>15.8</v>
      </c>
    </row>
    <row r="44" spans="1:5" x14ac:dyDescent="0.35">
      <c r="A44" s="8" t="s">
        <v>49</v>
      </c>
      <c r="B44" s="8"/>
      <c r="C44" s="8"/>
      <c r="D44" s="9">
        <v>32.97</v>
      </c>
      <c r="E44" s="9">
        <v>38.799999999999997</v>
      </c>
    </row>
    <row r="45" spans="1:5" x14ac:dyDescent="0.35">
      <c r="A45" t="s">
        <v>32</v>
      </c>
      <c r="B45" t="s">
        <v>32</v>
      </c>
      <c r="C45" t="s">
        <v>32</v>
      </c>
      <c r="D45" s="7"/>
      <c r="E45" s="7"/>
    </row>
    <row r="46" spans="1:5" x14ac:dyDescent="0.35">
      <c r="A46" s="8" t="s">
        <v>50</v>
      </c>
      <c r="B46" s="8"/>
      <c r="C46" s="8"/>
      <c r="D46" s="9"/>
      <c r="E46" s="9"/>
    </row>
    <row r="47" spans="1:5" x14ac:dyDescent="0.35">
      <c r="A47" t="s">
        <v>33</v>
      </c>
      <c r="D47" s="7">
        <v>506.15000000000015</v>
      </c>
      <c r="E47" s="7">
        <v>235.10000000000002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8" zoomScale="81" workbookViewId="0">
      <selection activeCell="G19" sqref="G19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5" x14ac:dyDescent="0.35">
      <c r="A2" s="5">
        <v>10013651</v>
      </c>
      <c r="B2" s="5">
        <v>204</v>
      </c>
      <c r="C2" s="5" t="s">
        <v>6</v>
      </c>
      <c r="D2" s="4">
        <f>VLOOKUP(B2,'Product List'!A:C,3)</f>
        <v>25.49</v>
      </c>
      <c r="E2" s="4">
        <f>VLOOKUP(C2,'Product List'!E$2:F$5,2,FALSE)</f>
        <v>4.04</v>
      </c>
    </row>
    <row r="3" spans="1:5" ht="15.5" x14ac:dyDescent="0.35">
      <c r="A3" s="5">
        <v>10013651</v>
      </c>
      <c r="B3" s="5">
        <v>201</v>
      </c>
      <c r="C3" s="5" t="s">
        <v>7</v>
      </c>
      <c r="D3" s="4">
        <f>VLOOKUP(B3,'Product List'!A:C,3)</f>
        <v>24.49</v>
      </c>
      <c r="E3" s="4">
        <f>VLOOKUP(C3,'Product List'!E$2:F$5,2,FALSE)</f>
        <v>7.9</v>
      </c>
    </row>
    <row r="4" spans="1:5" ht="15.5" x14ac:dyDescent="0.35">
      <c r="A4" s="5">
        <v>10013651</v>
      </c>
      <c r="B4" s="5">
        <v>203</v>
      </c>
      <c r="C4" s="5" t="s">
        <v>8</v>
      </c>
      <c r="D4" s="4">
        <f>VLOOKUP(B4,'Product List'!A:C,3)</f>
        <v>19.989999999999998</v>
      </c>
      <c r="E4" s="4">
        <f>VLOOKUP(C4,'Product List'!E$2:F$5,2,FALSE)</f>
        <v>23</v>
      </c>
    </row>
    <row r="5" spans="1:5" ht="15.5" x14ac:dyDescent="0.35">
      <c r="A5" s="5">
        <v>10013651</v>
      </c>
      <c r="B5" s="5">
        <v>103</v>
      </c>
      <c r="C5" s="5" t="s">
        <v>5</v>
      </c>
      <c r="D5" s="4">
        <f>VLOOKUP(B5,'Product List'!A:C,3)</f>
        <v>29.98</v>
      </c>
      <c r="E5" s="4">
        <f>VLOOKUP(C5,'Product List'!E$2:F$5,2,FALSE)</f>
        <v>3.3</v>
      </c>
    </row>
    <row r="6" spans="1:5" ht="15.5" x14ac:dyDescent="0.35">
      <c r="A6" s="5">
        <v>10013651</v>
      </c>
      <c r="B6" s="5">
        <v>205</v>
      </c>
      <c r="C6" s="5" t="s">
        <v>6</v>
      </c>
      <c r="D6" s="4">
        <f>VLOOKUP(B6,'Product List'!A:C,3)</f>
        <v>15.99</v>
      </c>
      <c r="E6" s="4">
        <f>VLOOKUP(C6,'Product List'!E$2:F$5,2,FALSE)</f>
        <v>4.04</v>
      </c>
    </row>
    <row r="7" spans="1:5" ht="15.5" x14ac:dyDescent="0.35">
      <c r="A7" s="5">
        <v>10013651</v>
      </c>
      <c r="B7" s="5">
        <v>102</v>
      </c>
      <c r="C7" s="5" t="s">
        <v>7</v>
      </c>
      <c r="D7" s="4">
        <f>VLOOKUP(B7,'Product List'!A:C,3)</f>
        <v>24.98</v>
      </c>
      <c r="E7" s="4">
        <f>VLOOKUP(C7,'Product List'!E$2:F$5,2,FALSE)</f>
        <v>7.9</v>
      </c>
    </row>
    <row r="8" spans="1:5" ht="15.5" x14ac:dyDescent="0.35">
      <c r="A8" s="5">
        <v>10013652</v>
      </c>
      <c r="B8" s="5">
        <v>109</v>
      </c>
      <c r="C8" s="5" t="s">
        <v>5</v>
      </c>
      <c r="D8" s="4">
        <f>VLOOKUP(B8,'Product List'!A:C,3)</f>
        <v>10.52</v>
      </c>
      <c r="E8" s="4">
        <f>VLOOKUP(C8,'Product List'!E$2:F$5,2,FALSE)</f>
        <v>3.3</v>
      </c>
    </row>
    <row r="9" spans="1:5" ht="15.5" x14ac:dyDescent="0.35">
      <c r="A9" s="5">
        <v>10013652</v>
      </c>
      <c r="B9" s="5">
        <v>101</v>
      </c>
      <c r="C9" s="5" t="s">
        <v>8</v>
      </c>
      <c r="D9" s="4">
        <f>VLOOKUP(B9,'Product List'!A:C,3)</f>
        <v>17.96</v>
      </c>
      <c r="E9" s="4">
        <f>VLOOKUP(C9,'Product List'!E$2:F$5,2,FALSE)</f>
        <v>23</v>
      </c>
    </row>
    <row r="10" spans="1:5" ht="15.5" x14ac:dyDescent="0.35">
      <c r="A10" s="5">
        <v>10013652</v>
      </c>
      <c r="B10" s="5">
        <v>105</v>
      </c>
      <c r="C10" s="5" t="s">
        <v>5</v>
      </c>
      <c r="D10" s="4">
        <f>VLOOKUP(B10,'Product List'!A:C,3)</f>
        <v>10.99</v>
      </c>
      <c r="E10" s="4">
        <f>VLOOKUP(C10,'Product List'!E$2:F$5,2,FALSE)</f>
        <v>3.3</v>
      </c>
    </row>
    <row r="11" spans="1:5" ht="15.5" x14ac:dyDescent="0.35">
      <c r="A11" s="5">
        <v>10013652</v>
      </c>
      <c r="B11" s="5">
        <v>201</v>
      </c>
      <c r="C11" s="5" t="s">
        <v>6</v>
      </c>
      <c r="D11" s="4">
        <f>VLOOKUP(B11,'Product List'!A:C,3)</f>
        <v>24.49</v>
      </c>
      <c r="E11" s="4">
        <f>VLOOKUP(C11,'Product List'!E$2:F$5,2,FALSE)</f>
        <v>4.04</v>
      </c>
    </row>
    <row r="12" spans="1:5" ht="15.5" x14ac:dyDescent="0.35">
      <c r="A12" s="5">
        <v>10013652</v>
      </c>
      <c r="B12" s="5">
        <v>103</v>
      </c>
      <c r="C12" s="5" t="s">
        <v>5</v>
      </c>
      <c r="D12" s="4">
        <f>VLOOKUP(B12,'Product List'!A:C,3)</f>
        <v>29.98</v>
      </c>
      <c r="E12" s="4">
        <f>VLOOKUP(C12,'Product List'!E$2:F$5,2,FALSE)</f>
        <v>3.3</v>
      </c>
    </row>
    <row r="13" spans="1:5" ht="15.5" x14ac:dyDescent="0.35">
      <c r="A13" s="5">
        <v>10013652</v>
      </c>
      <c r="B13" s="5">
        <v>107</v>
      </c>
      <c r="C13" s="5" t="s">
        <v>8</v>
      </c>
      <c r="D13" s="4">
        <f>VLOOKUP(B13,'Product List'!A:C,3)</f>
        <v>5.49</v>
      </c>
      <c r="E13" s="4">
        <f>VLOOKUP(C13,'Product List'!E$2:F$5,2,FALSE)</f>
        <v>23</v>
      </c>
    </row>
    <row r="14" spans="1:5" ht="15.5" x14ac:dyDescent="0.35">
      <c r="A14" s="5">
        <v>10013653</v>
      </c>
      <c r="B14" s="5">
        <v>203</v>
      </c>
      <c r="C14" s="5" t="s">
        <v>7</v>
      </c>
      <c r="D14" s="4">
        <f>VLOOKUP(B14,'Product List'!A:C,3)</f>
        <v>19.989999999999998</v>
      </c>
      <c r="E14" s="4">
        <f>VLOOKUP(C14,'Product List'!E$2:F$5,2,FALSE)</f>
        <v>7.9</v>
      </c>
    </row>
    <row r="15" spans="1:5" ht="15.5" x14ac:dyDescent="0.35">
      <c r="A15" s="5">
        <v>10013653</v>
      </c>
      <c r="B15" s="5">
        <v>201</v>
      </c>
      <c r="C15" s="5" t="s">
        <v>6</v>
      </c>
      <c r="D15" s="4">
        <f>VLOOKUP(B15,'Product List'!A:C,3)</f>
        <v>24.49</v>
      </c>
      <c r="E15" s="4">
        <f>VLOOKUP(C15,'Product List'!E$2:F$5,2,FALSE)</f>
        <v>4.04</v>
      </c>
    </row>
    <row r="16" spans="1:5" ht="15.5" x14ac:dyDescent="0.35">
      <c r="A16" s="5">
        <v>10013653</v>
      </c>
      <c r="B16" s="5">
        <v>206</v>
      </c>
      <c r="C16" s="5" t="s">
        <v>8</v>
      </c>
      <c r="D16" s="4">
        <f>VLOOKUP(B16,'Product List'!A:C,3)</f>
        <v>10.99</v>
      </c>
      <c r="E16" s="4">
        <f>VLOOKUP(C16,'Product List'!E$2:F$5,2,FALSE)</f>
        <v>23</v>
      </c>
    </row>
    <row r="17" spans="1:5" ht="15.5" x14ac:dyDescent="0.35">
      <c r="A17" s="5">
        <v>10013653</v>
      </c>
      <c r="B17" s="5">
        <v>104</v>
      </c>
      <c r="C17" s="5" t="s">
        <v>6</v>
      </c>
      <c r="D17" s="4">
        <f>VLOOKUP(B17,'Product List'!A:C,3)</f>
        <v>15.99</v>
      </c>
      <c r="E17" s="4">
        <f>VLOOKUP(C17,'Product List'!E$2:F$5,2,FALSE)</f>
        <v>4.04</v>
      </c>
    </row>
    <row r="18" spans="1:5" ht="15.5" x14ac:dyDescent="0.35">
      <c r="A18" s="5">
        <v>10013653</v>
      </c>
      <c r="B18" s="5">
        <v>202</v>
      </c>
      <c r="C18" s="5" t="s">
        <v>6</v>
      </c>
      <c r="D18" s="4">
        <f>VLOOKUP(B18,'Product List'!A:C,3)</f>
        <v>17.489999999999998</v>
      </c>
      <c r="E18" s="4">
        <f>VLOOKUP(C18,'Product List'!E$2:F$5,2,FALSE)</f>
        <v>4.04</v>
      </c>
    </row>
    <row r="19" spans="1:5" ht="15.5" x14ac:dyDescent="0.35">
      <c r="A19" s="5">
        <v>10013653</v>
      </c>
      <c r="B19" s="5">
        <v>202</v>
      </c>
      <c r="C19" s="5" t="s">
        <v>5</v>
      </c>
      <c r="D19" s="4">
        <f>VLOOKUP(B19,'Product List'!A:C,3)</f>
        <v>17.489999999999998</v>
      </c>
      <c r="E19" s="4">
        <f>VLOOKUP(C19,'Product List'!E$2:F$5,2,FALSE)</f>
        <v>3.3</v>
      </c>
    </row>
    <row r="20" spans="1:5" ht="15.5" x14ac:dyDescent="0.35">
      <c r="A20" s="5">
        <v>10013654</v>
      </c>
      <c r="B20" s="5">
        <v>206</v>
      </c>
      <c r="C20" s="5" t="s">
        <v>7</v>
      </c>
      <c r="D20" s="4">
        <f>VLOOKUP(B20,'Product List'!A:C,3)</f>
        <v>10.99</v>
      </c>
      <c r="E20" s="4">
        <f>VLOOKUP(C20,'Product List'!E$2:F$5,2,FALSE)</f>
        <v>7.9</v>
      </c>
    </row>
    <row r="21" spans="1:5" ht="15.5" x14ac:dyDescent="0.35">
      <c r="A21" s="5">
        <v>10013654</v>
      </c>
      <c r="B21" s="5">
        <v>201</v>
      </c>
      <c r="C21" s="5" t="s">
        <v>8</v>
      </c>
      <c r="D21" s="4">
        <f>VLOOKUP(B21,'Product List'!A:C,3)</f>
        <v>24.49</v>
      </c>
      <c r="E21" s="4">
        <f>VLOOKUP(C21,'Product List'!E$2:F$5,2,FALSE)</f>
        <v>23</v>
      </c>
    </row>
    <row r="22" spans="1:5" ht="15.5" x14ac:dyDescent="0.35">
      <c r="A22" s="5">
        <v>10013654</v>
      </c>
      <c r="B22" s="5">
        <v>206</v>
      </c>
      <c r="C22" s="5" t="s">
        <v>7</v>
      </c>
      <c r="D22" s="4">
        <f>VLOOKUP(B22,'Product List'!A:C,3)</f>
        <v>10.99</v>
      </c>
      <c r="E22" s="4">
        <f>VLOOKUP(C22,'Product List'!E$2:F$5,2,FALSE)</f>
        <v>7.9</v>
      </c>
    </row>
    <row r="23" spans="1:5" ht="15.5" x14ac:dyDescent="0.35">
      <c r="A23" s="5">
        <v>10013654</v>
      </c>
      <c r="B23" s="5">
        <v>101</v>
      </c>
      <c r="C23" s="5" t="s">
        <v>6</v>
      </c>
      <c r="D23" s="4">
        <f>VLOOKUP(B23,'Product List'!A:C,3)</f>
        <v>17.96</v>
      </c>
      <c r="E23" s="4">
        <f>VLOOKUP(C23,'Product List'!E$2:F$5,2,FALSE)</f>
        <v>4.04</v>
      </c>
    </row>
    <row r="24" spans="1:5" ht="15.5" x14ac:dyDescent="0.35">
      <c r="A24" s="5">
        <v>10013655</v>
      </c>
      <c r="B24" s="5">
        <v>103</v>
      </c>
      <c r="C24" s="5" t="s">
        <v>7</v>
      </c>
      <c r="D24" s="4">
        <f>VLOOKUP(B24,'Product List'!A:C,3)</f>
        <v>29.98</v>
      </c>
      <c r="E24" s="4">
        <f>VLOOKUP(C24,'Product List'!E$2:F$5,2,FALSE)</f>
        <v>7.9</v>
      </c>
    </row>
    <row r="25" spans="1:5" ht="15.5" x14ac:dyDescent="0.35">
      <c r="A25" s="5">
        <v>10013656</v>
      </c>
      <c r="B25" s="5">
        <v>200</v>
      </c>
      <c r="C25" s="5" t="s">
        <v>7</v>
      </c>
      <c r="D25" s="4">
        <f>VLOOKUP(B25,'Product List'!A:C,3)</f>
        <v>12.49</v>
      </c>
      <c r="E25" s="4">
        <f>VLOOKUP(C25,'Product List'!E$2:F$5,2,FALSE)</f>
        <v>7.9</v>
      </c>
    </row>
    <row r="26" spans="1:5" ht="15.5" x14ac:dyDescent="0.35">
      <c r="A26" s="5">
        <v>10013656</v>
      </c>
      <c r="B26" s="5">
        <v>205</v>
      </c>
      <c r="C26" s="5" t="s">
        <v>6</v>
      </c>
      <c r="D26" s="4">
        <f>VLOOKUP(B26,'Product List'!A:C,3)</f>
        <v>15.99</v>
      </c>
      <c r="E26" s="4">
        <f>VLOOKUP(C26,'Product List'!E$2:F$5,2,FALSE)</f>
        <v>4.04</v>
      </c>
    </row>
    <row r="27" spans="1:5" ht="15.5" x14ac:dyDescent="0.35">
      <c r="A27" s="5">
        <v>10013656</v>
      </c>
      <c r="B27" s="5">
        <v>200</v>
      </c>
      <c r="C27" s="5" t="s">
        <v>7</v>
      </c>
      <c r="D27" s="4">
        <f>VLOOKUP(B27,'Product List'!A:C,3)</f>
        <v>12.49</v>
      </c>
      <c r="E27" s="4">
        <f>VLOOKUP(C27,'Product List'!E$2:F$5,2,FALSE)</f>
        <v>7.9</v>
      </c>
    </row>
    <row r="28" spans="1:5" ht="15.5" x14ac:dyDescent="0.35">
      <c r="A28" s="5">
        <v>10013656</v>
      </c>
      <c r="B28" s="5">
        <v>106</v>
      </c>
      <c r="C28" s="5" t="s">
        <v>6</v>
      </c>
      <c r="D28" s="4">
        <f>VLOOKUP(B28,'Product List'!A:C,3)</f>
        <v>7.99</v>
      </c>
      <c r="E28" s="4">
        <f>VLOOKUP(C28,'Product List'!E$2:F$5,2,FALSE)</f>
        <v>4.04</v>
      </c>
    </row>
    <row r="29" spans="1:5" ht="15.5" x14ac:dyDescent="0.35">
      <c r="A29" s="5">
        <v>10013656</v>
      </c>
      <c r="B29" s="5">
        <v>205</v>
      </c>
      <c r="C29" s="5" t="s">
        <v>6</v>
      </c>
      <c r="D29" s="4">
        <f>VLOOKUP(B29,'Product List'!A:C,3)</f>
        <v>15.99</v>
      </c>
      <c r="E29" s="4">
        <f>VLOOKUP(C29,'Product List'!E$2:F$5,2,FALSE)</f>
        <v>4.04</v>
      </c>
    </row>
  </sheetData>
  <autoFilter ref="A1:E2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AYTUG</dc:creator>
  <cp:keywords/>
  <dc:description/>
  <cp:lastModifiedBy>KATE AYTUG</cp:lastModifiedBy>
  <dcterms:created xsi:type="dcterms:W3CDTF">2017-06-08T18:33:19Z</dcterms:created>
  <dcterms:modified xsi:type="dcterms:W3CDTF">2023-12-15T00:35:33Z</dcterms:modified>
  <cp:category/>
</cp:coreProperties>
</file>