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58\OneDrive\바탕 화면\210308\14_R프로그래밍\개인프로젝트_복지패널\(2020년 15차 한국복지패널조사) 데이터(beta1.1)_spss\"/>
    </mc:Choice>
  </mc:AlternateContent>
  <xr:revisionPtr revIDLastSave="0" documentId="13_ncr:1_{537371BC-89F7-44B8-957E-9EC74EDB552F}" xr6:coauthVersionLast="46" xr6:coauthVersionMax="46" xr10:uidLastSave="{00000000-0000-0000-0000-000000000000}"/>
  <bookViews>
    <workbookView xWindow="-109" yWindow="-109" windowWidth="26301" windowHeight="14305" xr2:uid="{3BE64694-19AB-44B6-99F2-2C1A3C833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V4" i="1" a="1"/>
  <c r="V4" i="1" s="1"/>
  <c r="M24" i="1"/>
  <c r="N24" i="1"/>
  <c r="O24" i="1"/>
  <c r="P24" i="1"/>
  <c r="Q24" i="1"/>
  <c r="R24" i="1"/>
  <c r="L24" i="1"/>
  <c r="L5" i="1"/>
  <c r="M5" i="1"/>
  <c r="N5" i="1"/>
  <c r="O5" i="1"/>
  <c r="P5" i="1"/>
  <c r="Q5" i="1"/>
  <c r="R5" i="1"/>
  <c r="L6" i="1"/>
  <c r="S6" i="1" s="1"/>
  <c r="M6" i="1"/>
  <c r="N6" i="1"/>
  <c r="O6" i="1"/>
  <c r="P6" i="1"/>
  <c r="Q6" i="1"/>
  <c r="R6" i="1"/>
  <c r="L7" i="1"/>
  <c r="S7" i="1" s="1"/>
  <c r="M7" i="1"/>
  <c r="N7" i="1"/>
  <c r="O7" i="1"/>
  <c r="P7" i="1"/>
  <c r="Q7" i="1"/>
  <c r="R7" i="1"/>
  <c r="L8" i="1"/>
  <c r="M8" i="1"/>
  <c r="S8" i="1" s="1"/>
  <c r="N8" i="1"/>
  <c r="O8" i="1"/>
  <c r="P8" i="1"/>
  <c r="Q8" i="1"/>
  <c r="R8" i="1"/>
  <c r="L9" i="1"/>
  <c r="M9" i="1"/>
  <c r="N9" i="1"/>
  <c r="S9" i="1" s="1"/>
  <c r="O9" i="1"/>
  <c r="P9" i="1"/>
  <c r="Q9" i="1"/>
  <c r="R9" i="1"/>
  <c r="L10" i="1"/>
  <c r="M10" i="1"/>
  <c r="N10" i="1"/>
  <c r="O10" i="1"/>
  <c r="S10" i="1" s="1"/>
  <c r="P10" i="1"/>
  <c r="Q10" i="1"/>
  <c r="R10" i="1"/>
  <c r="L11" i="1"/>
  <c r="M11" i="1"/>
  <c r="N11" i="1"/>
  <c r="O11" i="1"/>
  <c r="P11" i="1"/>
  <c r="S11" i="1" s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S14" i="1" s="1"/>
  <c r="M14" i="1"/>
  <c r="N14" i="1"/>
  <c r="O14" i="1"/>
  <c r="P14" i="1"/>
  <c r="Q14" i="1"/>
  <c r="R14" i="1"/>
  <c r="L15" i="1"/>
  <c r="S15" i="1" s="1"/>
  <c r="M15" i="1"/>
  <c r="N15" i="1"/>
  <c r="O15" i="1"/>
  <c r="P15" i="1"/>
  <c r="Q15" i="1"/>
  <c r="R15" i="1"/>
  <c r="L16" i="1"/>
  <c r="M16" i="1"/>
  <c r="S16" i="1" s="1"/>
  <c r="N16" i="1"/>
  <c r="O16" i="1"/>
  <c r="P16" i="1"/>
  <c r="Q16" i="1"/>
  <c r="R16" i="1"/>
  <c r="L17" i="1"/>
  <c r="M17" i="1"/>
  <c r="N17" i="1"/>
  <c r="S17" i="1" s="1"/>
  <c r="O17" i="1"/>
  <c r="P17" i="1"/>
  <c r="Q17" i="1"/>
  <c r="R17" i="1"/>
  <c r="L18" i="1"/>
  <c r="M18" i="1"/>
  <c r="N18" i="1"/>
  <c r="O18" i="1"/>
  <c r="S18" i="1" s="1"/>
  <c r="P18" i="1"/>
  <c r="Q18" i="1"/>
  <c r="R18" i="1"/>
  <c r="L19" i="1"/>
  <c r="M19" i="1"/>
  <c r="N19" i="1"/>
  <c r="O19" i="1"/>
  <c r="P19" i="1"/>
  <c r="S19" i="1" s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S22" i="1" s="1"/>
  <c r="M22" i="1"/>
  <c r="N22" i="1"/>
  <c r="O22" i="1"/>
  <c r="P22" i="1"/>
  <c r="Q22" i="1"/>
  <c r="R22" i="1"/>
  <c r="L23" i="1"/>
  <c r="S23" i="1" s="1"/>
  <c r="M23" i="1"/>
  <c r="N23" i="1"/>
  <c r="O23" i="1"/>
  <c r="P23" i="1"/>
  <c r="Q23" i="1"/>
  <c r="R23" i="1"/>
  <c r="M4" i="1"/>
  <c r="N4" i="1"/>
  <c r="O4" i="1"/>
  <c r="P4" i="1"/>
  <c r="Q4" i="1"/>
  <c r="R4" i="1"/>
  <c r="L4" i="1"/>
  <c r="S21" i="1"/>
  <c r="S20" i="1"/>
  <c r="S13" i="1"/>
  <c r="S12" i="1"/>
  <c r="S5" i="1"/>
  <c r="B24" i="1"/>
  <c r="C24" i="1"/>
  <c r="D24" i="1"/>
  <c r="E24" i="1"/>
  <c r="F24" i="1"/>
  <c r="G24" i="1"/>
  <c r="H24" i="1"/>
  <c r="I24" i="1"/>
  <c r="I23" i="1"/>
  <c r="I22" i="1"/>
  <c r="I21" i="1"/>
  <c r="I20" i="1"/>
  <c r="I19" i="1"/>
  <c r="I18" i="1"/>
  <c r="I17" i="1"/>
  <c r="I16" i="1"/>
  <c r="I15" i="1"/>
  <c r="I14" i="1"/>
  <c r="I5" i="1"/>
  <c r="I6" i="1"/>
  <c r="I7" i="1"/>
  <c r="I8" i="1"/>
  <c r="I9" i="1"/>
  <c r="I10" i="1"/>
  <c r="I11" i="1"/>
  <c r="I12" i="1"/>
  <c r="I13" i="1"/>
  <c r="I4" i="1"/>
  <c r="S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<sst xmlns="http://schemas.openxmlformats.org/spreadsheetml/2006/main" count="88" uniqueCount="36">
  <si>
    <r>
      <t>업종 구분</t>
    </r>
    <r>
      <rPr>
        <b/>
        <sz val="9"/>
        <color rgb="FFFFFFFF"/>
        <rFont val="맑은 고딕"/>
        <family val="3"/>
        <charset val="129"/>
      </rPr>
      <t>/</t>
    </r>
    <r>
      <rPr>
        <b/>
        <sz val="9"/>
        <color rgb="FFFFFFFF"/>
        <rFont val="Arial"/>
        <family val="2"/>
      </rPr>
      <t>인원</t>
    </r>
    <r>
      <rPr>
        <b/>
        <sz val="9"/>
        <color rgb="FFFFFFFF"/>
        <rFont val="맑은 고딕"/>
        <family val="3"/>
        <charset val="129"/>
      </rPr>
      <t>(</t>
    </r>
    <r>
      <rPr>
        <b/>
        <sz val="9"/>
        <color rgb="FFFFFFFF"/>
        <rFont val="Arial"/>
        <family val="2"/>
      </rPr>
      <t>명</t>
    </r>
    <r>
      <rPr>
        <b/>
        <sz val="9"/>
        <color rgb="FFFFFFFF"/>
        <rFont val="맑은 고딕"/>
        <family val="3"/>
        <charset val="129"/>
      </rPr>
      <t>)</t>
    </r>
  </si>
  <si>
    <t>서울</t>
  </si>
  <si>
    <r>
      <t>수도권</t>
    </r>
    <r>
      <rPr>
        <b/>
        <sz val="10"/>
        <color rgb="FFFFFFFF"/>
        <rFont val="맑은 고딕"/>
        <family val="3"/>
        <charset val="129"/>
      </rPr>
      <t>(</t>
    </r>
    <r>
      <rPr>
        <b/>
        <sz val="10"/>
        <color rgb="FFFFFFFF"/>
        <rFont val="Arial"/>
        <family val="2"/>
      </rPr>
      <t>인천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경기</t>
    </r>
    <r>
      <rPr>
        <b/>
        <sz val="10"/>
        <color rgb="FFFFFFFF"/>
        <rFont val="맑은 고딕"/>
        <family val="3"/>
        <charset val="129"/>
      </rPr>
      <t>)</t>
    </r>
  </si>
  <si>
    <r>
      <t>광주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전라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제주</t>
    </r>
  </si>
  <si>
    <r>
      <t>대구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경북</t>
    </r>
  </si>
  <si>
    <r>
      <t>부산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경남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울산</t>
    </r>
  </si>
  <si>
    <r>
      <t>강원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충북</t>
    </r>
  </si>
  <si>
    <r>
      <t>대전</t>
    </r>
    <r>
      <rPr>
        <b/>
        <sz val="10"/>
        <color rgb="FFFFFFFF"/>
        <rFont val="맑은 고딕"/>
        <family val="3"/>
        <charset val="129"/>
      </rPr>
      <t>/</t>
    </r>
    <r>
      <rPr>
        <b/>
        <sz val="10"/>
        <color rgb="FFFFFFFF"/>
        <rFont val="Arial"/>
        <family val="2"/>
      </rPr>
      <t>충남</t>
    </r>
  </si>
  <si>
    <t>합계</t>
  </si>
  <si>
    <r>
      <t>농업</t>
    </r>
    <r>
      <rPr>
        <sz val="8"/>
        <color rgb="FF000000"/>
        <rFont val="맑은 고딕"/>
        <family val="3"/>
        <charset val="129"/>
      </rPr>
      <t xml:space="preserve">, </t>
    </r>
    <r>
      <rPr>
        <sz val="8"/>
        <color rgb="FF000000"/>
        <rFont val="Arial"/>
        <family val="2"/>
      </rPr>
      <t>임업 및 어업</t>
    </r>
  </si>
  <si>
    <t>광업</t>
  </si>
  <si>
    <t>제조업</t>
  </si>
  <si>
    <r>
      <t>전기</t>
    </r>
    <r>
      <rPr>
        <sz val="8"/>
        <color rgb="FF000000"/>
        <rFont val="맑은 고딕"/>
        <family val="3"/>
        <charset val="129"/>
      </rPr>
      <t xml:space="preserve">, </t>
    </r>
    <r>
      <rPr>
        <sz val="8"/>
        <color rgb="FF000000"/>
        <rFont val="Arial"/>
        <family val="2"/>
      </rPr>
      <t>가스</t>
    </r>
    <r>
      <rPr>
        <sz val="8"/>
        <color rgb="FF000000"/>
        <rFont val="맑은 고딕"/>
        <family val="3"/>
        <charset val="129"/>
      </rPr>
      <t xml:space="preserve">, </t>
    </r>
    <r>
      <rPr>
        <sz val="8"/>
        <color rgb="FF000000"/>
        <rFont val="Arial"/>
        <family val="2"/>
      </rPr>
      <t>증기 및 공기 조절 공급업</t>
    </r>
  </si>
  <si>
    <r>
      <t>수도</t>
    </r>
    <r>
      <rPr>
        <sz val="8"/>
        <color rgb="FF000000"/>
        <rFont val="맑은 고딕"/>
        <family val="3"/>
        <charset val="129"/>
      </rPr>
      <t xml:space="preserve">, </t>
    </r>
    <r>
      <rPr>
        <sz val="8"/>
        <color rgb="FF000000"/>
        <rFont val="Arial"/>
        <family val="2"/>
      </rPr>
      <t>하수 및 폐기물 처리</t>
    </r>
    <r>
      <rPr>
        <sz val="8"/>
        <color rgb="FF000000"/>
        <rFont val="맑은 고딕"/>
        <family val="3"/>
        <charset val="129"/>
      </rPr>
      <t xml:space="preserve">, </t>
    </r>
    <r>
      <rPr>
        <sz val="8"/>
        <color rgb="FF000000"/>
        <rFont val="Arial"/>
        <family val="2"/>
      </rPr>
      <t>원료 재생업</t>
    </r>
  </si>
  <si>
    <t>건설업</t>
  </si>
  <si>
    <t>도매 및 소매업</t>
  </si>
  <si>
    <t>운수 및 창고업</t>
  </si>
  <si>
    <t>숙박 및 음식점업</t>
  </si>
  <si>
    <t>정보통신업</t>
  </si>
  <si>
    <t>부동산업</t>
    <phoneticPr fontId="9" type="noConversion"/>
  </si>
  <si>
    <t>전문, 과학 및 기술 서비스업</t>
    <phoneticPr fontId="9" type="noConversion"/>
  </si>
  <si>
    <t>사업시설 관리, 사업 지원 및 임대 서비스업</t>
    <phoneticPr fontId="9" type="noConversion"/>
  </si>
  <si>
    <t>보건업 및 사회복지 서비스업</t>
    <phoneticPr fontId="9" type="noConversion"/>
  </si>
  <si>
    <t>예술 스포츠 및 여가관련 서비스업</t>
    <phoneticPr fontId="9" type="noConversion"/>
  </si>
  <si>
    <t>교육 서비스업</t>
    <phoneticPr fontId="9" type="noConversion"/>
  </si>
  <si>
    <t>공공 행정, 국방 및 사회보장 행정</t>
    <phoneticPr fontId="9" type="noConversion"/>
  </si>
  <si>
    <t>가구 내 고용활동 및 자가소비 생산활동</t>
    <phoneticPr fontId="9" type="noConversion"/>
  </si>
  <si>
    <t>국제 및 외국기관</t>
    <phoneticPr fontId="9" type="noConversion"/>
  </si>
  <si>
    <t>합계</t>
    <phoneticPr fontId="9" type="noConversion"/>
  </si>
  <si>
    <t>비율</t>
    <phoneticPr fontId="9" type="noConversion"/>
  </si>
  <si>
    <r>
      <rPr>
        <b/>
        <sz val="9"/>
        <color rgb="FFFFFFFF"/>
        <rFont val="맑은 고딕"/>
        <family val="3"/>
        <charset val="129"/>
      </rPr>
      <t>업종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rgb="FFFFFFFF"/>
        <rFont val="맑은 고딕"/>
        <family val="3"/>
        <charset val="129"/>
      </rPr>
      <t>구분/인원(비율)</t>
    </r>
    <phoneticPr fontId="9" type="noConversion"/>
  </si>
  <si>
    <t>순위</t>
    <phoneticPr fontId="9" type="noConversion"/>
  </si>
  <si>
    <t>협회 및 단체, 수리 및 기타 개인 서비스업</t>
    <phoneticPr fontId="9" type="noConversion"/>
  </si>
  <si>
    <r>
      <rPr>
        <sz val="8"/>
        <color rgb="FF000000"/>
        <rFont val="맑은 고딕"/>
        <family val="3"/>
        <charset val="129"/>
      </rPr>
      <t>전기, 가스, 증기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공기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공급업</t>
    </r>
    <phoneticPr fontId="9" type="noConversion"/>
  </si>
  <si>
    <r>
      <rPr>
        <sz val="8"/>
        <color rgb="FF000000"/>
        <rFont val="맑은 고딕"/>
        <family val="3"/>
        <charset val="129"/>
      </rPr>
      <t>운수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창고업</t>
    </r>
    <phoneticPr fontId="9" type="noConversion"/>
  </si>
  <si>
    <r>
      <rPr>
        <sz val="8"/>
        <color rgb="FF000000"/>
        <rFont val="맑은 고딕"/>
        <family val="3"/>
        <charset val="129"/>
      </rPr>
      <t>수도, 하수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폐기물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처리, 원료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재생업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</si>
</sst>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9"/>
      <color rgb="FFFFFFFF"/>
      <name val="Arial"/>
      <family val="2"/>
    </font>
    <font>
      <b/>
      <sz val="9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8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6"/>
      <color rgb="FFFF0000"/>
      <name val="맑은 고딕"/>
      <family val="3"/>
      <charset val="129"/>
    </font>
    <font>
      <sz val="18"/>
      <color rgb="FFFF0000"/>
      <name val="Arial"/>
      <family val="2"/>
    </font>
    <font>
      <sz val="16"/>
      <color theme="4"/>
      <name val="맑은 고딕"/>
      <family val="3"/>
      <charset val="129"/>
    </font>
    <font>
      <sz val="18"/>
      <color theme="4"/>
      <name val="Arial"/>
      <family val="2"/>
    </font>
    <font>
      <sz val="8"/>
      <color rgb="FF000000"/>
      <name val="돋움"/>
      <family val="2"/>
      <charset val="129"/>
    </font>
    <font>
      <sz val="16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rgb="FFFFFFFF"/>
      <name val="Arial"/>
      <family val="3"/>
      <charset val="129"/>
    </font>
    <font>
      <sz val="8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10" fillId="4" borderId="3" xfId="0" applyFont="1" applyFill="1" applyBorder="1" applyAlignment="1">
      <alignment horizontal="center" vertical="center" wrapText="1" readingOrder="1"/>
    </xf>
    <xf numFmtId="0" fontId="10" fillId="3" borderId="3" xfId="0" applyFont="1" applyFill="1" applyBorder="1" applyAlignment="1">
      <alignment horizontal="center" vertical="center" wrapText="1" readingOrder="1"/>
    </xf>
    <xf numFmtId="0" fontId="11" fillId="4" borderId="3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3" fillId="4" borderId="3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5" fillId="3" borderId="2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18" fillId="4" borderId="3" xfId="0" applyFont="1" applyFill="1" applyBorder="1" applyAlignment="1">
      <alignment horizontal="center" vertical="center" wrapText="1" readingOrder="1"/>
    </xf>
    <xf numFmtId="0" fontId="18" fillId="3" borderId="3" xfId="0" applyFont="1" applyFill="1" applyBorder="1" applyAlignment="1">
      <alignment horizontal="center" vertical="center" wrapText="1" readingOrder="1"/>
    </xf>
    <xf numFmtId="0" fontId="16" fillId="5" borderId="0" xfId="1">
      <alignment vertical="center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9CE8-9FC3-4D06-8812-20E3FB1274C3}">
  <dimension ref="A2:AB24"/>
  <sheetViews>
    <sheetView tabSelected="1" topLeftCell="H1" zoomScale="85" zoomScaleNormal="85" workbookViewId="0">
      <selection activeCell="AD11" sqref="AD11"/>
    </sheetView>
  </sheetViews>
  <sheetFormatPr defaultRowHeight="15.65" x14ac:dyDescent="0.3"/>
  <cols>
    <col min="12" max="12" width="17.44140625" bestFit="1" customWidth="1"/>
  </cols>
  <sheetData>
    <row r="2" spans="1:28" ht="16.3" thickBot="1" x14ac:dyDescent="0.35">
      <c r="A2" t="s">
        <v>28</v>
      </c>
      <c r="K2" t="s">
        <v>29</v>
      </c>
      <c r="V2" t="s">
        <v>31</v>
      </c>
    </row>
    <row r="3" spans="1:28" ht="30.6" thickBot="1" x14ac:dyDescent="0.35">
      <c r="A3" s="1" t="s">
        <v>0</v>
      </c>
      <c r="B3" s="2" t="s">
        <v>6</v>
      </c>
      <c r="C3" s="2" t="s">
        <v>3</v>
      </c>
      <c r="D3" s="2" t="s">
        <v>4</v>
      </c>
      <c r="E3" s="2" t="s">
        <v>7</v>
      </c>
      <c r="F3" s="2" t="s">
        <v>5</v>
      </c>
      <c r="G3" s="2" t="s">
        <v>1</v>
      </c>
      <c r="H3" s="2" t="s">
        <v>2</v>
      </c>
      <c r="I3" s="2" t="s">
        <v>8</v>
      </c>
      <c r="K3" s="28" t="s">
        <v>30</v>
      </c>
      <c r="L3" s="2" t="s">
        <v>6</v>
      </c>
      <c r="M3" s="2" t="s">
        <v>3</v>
      </c>
      <c r="N3" s="2" t="s">
        <v>4</v>
      </c>
      <c r="O3" s="2" t="s">
        <v>7</v>
      </c>
      <c r="P3" s="2" t="s">
        <v>5</v>
      </c>
      <c r="Q3" s="2" t="s">
        <v>1</v>
      </c>
      <c r="R3" s="2" t="s">
        <v>2</v>
      </c>
      <c r="S3" s="2" t="s">
        <v>8</v>
      </c>
      <c r="V3" s="2" t="s">
        <v>6</v>
      </c>
      <c r="W3" s="2" t="s">
        <v>3</v>
      </c>
      <c r="X3" s="2" t="s">
        <v>4</v>
      </c>
      <c r="Y3" s="2" t="s">
        <v>7</v>
      </c>
      <c r="Z3" s="2" t="s">
        <v>5</v>
      </c>
      <c r="AA3" s="2" t="s">
        <v>1</v>
      </c>
      <c r="AB3" s="2" t="s">
        <v>2</v>
      </c>
    </row>
    <row r="4" spans="1:28" ht="25.15" thickTop="1" thickBot="1" x14ac:dyDescent="0.35">
      <c r="A4" s="3" t="s">
        <v>9</v>
      </c>
      <c r="B4" s="4">
        <v>83</v>
      </c>
      <c r="C4" s="12">
        <v>153</v>
      </c>
      <c r="D4" s="4">
        <v>109</v>
      </c>
      <c r="E4" s="4">
        <v>99</v>
      </c>
      <c r="F4" s="4">
        <v>84</v>
      </c>
      <c r="G4" s="17">
        <v>2</v>
      </c>
      <c r="H4" s="4">
        <v>55</v>
      </c>
      <c r="I4" s="5">
        <f>SUM(B4:H4)</f>
        <v>585</v>
      </c>
      <c r="K4" s="3" t="s">
        <v>9</v>
      </c>
      <c r="L4" s="4">
        <f>B4/$I4</f>
        <v>0.14188034188034188</v>
      </c>
      <c r="M4" s="4">
        <f t="shared" ref="M4:R4" si="0">C4/$I4</f>
        <v>0.26153846153846155</v>
      </c>
      <c r="N4" s="4">
        <f t="shared" si="0"/>
        <v>0.18632478632478633</v>
      </c>
      <c r="O4" s="4">
        <f t="shared" si="0"/>
        <v>0.16923076923076924</v>
      </c>
      <c r="P4" s="4">
        <f t="shared" si="0"/>
        <v>0.14358974358974358</v>
      </c>
      <c r="Q4" s="4">
        <f t="shared" si="0"/>
        <v>3.4188034188034188E-3</v>
      </c>
      <c r="R4" s="4">
        <f t="shared" si="0"/>
        <v>9.4017094017094016E-2</v>
      </c>
      <c r="S4" s="5">
        <f>SUM(L4:R4)</f>
        <v>0.99999999999999989</v>
      </c>
      <c r="U4" s="3" t="s">
        <v>9</v>
      </c>
      <c r="V4" s="32" cm="1">
        <f t="array" ref="V4:V23">_xlfn.RANK.AVG(L4:L23,L4:L23)</f>
        <v>2</v>
      </c>
      <c r="W4" s="32" cm="1">
        <f t="array" ref="W4:W23">_xlfn.RANK.AVG(M4:M23,M4:M23)</f>
        <v>1</v>
      </c>
      <c r="X4" s="32" cm="1">
        <f t="array" ref="X4:X23">_xlfn.RANK.AVG(N4:N23,N4:N23)</f>
        <v>3</v>
      </c>
      <c r="Y4" s="32" cm="1">
        <f t="array" ref="Y4:Y23">_xlfn.RANK.AVG(O4:O23,O4:O23)</f>
        <v>1</v>
      </c>
      <c r="Z4" s="32" cm="1">
        <f t="array" ref="Z4:Z23">_xlfn.RANK.AVG(P4:P23,P4:P23)</f>
        <v>16</v>
      </c>
      <c r="AA4" s="32" cm="1">
        <f t="array" ref="AA4:AA23">_xlfn.RANK.AVG(Q4:Q23,Q4:Q23)</f>
        <v>18</v>
      </c>
      <c r="AB4" s="32" cm="1">
        <f t="array" ref="AB4:AB23">_xlfn.RANK.AVG(R4:R23,R4:R23)</f>
        <v>19</v>
      </c>
    </row>
    <row r="5" spans="1:28" ht="25.15" thickTop="1" thickBot="1" x14ac:dyDescent="0.35">
      <c r="A5" s="6" t="s">
        <v>10</v>
      </c>
      <c r="B5" s="18">
        <v>0</v>
      </c>
      <c r="C5" s="18">
        <v>0</v>
      </c>
      <c r="D5" s="7">
        <v>1</v>
      </c>
      <c r="E5" s="18">
        <v>0</v>
      </c>
      <c r="F5" s="7">
        <v>1</v>
      </c>
      <c r="G5" s="18">
        <v>0</v>
      </c>
      <c r="H5" s="13">
        <v>2</v>
      </c>
      <c r="I5" s="5">
        <f t="shared" ref="I5:I13" si="1">SUM(B5:H5)</f>
        <v>4</v>
      </c>
      <c r="K5" s="6" t="s">
        <v>10</v>
      </c>
      <c r="L5" s="4">
        <f t="shared" ref="L5:L23" si="2">B5/$I5</f>
        <v>0</v>
      </c>
      <c r="M5" s="4">
        <f t="shared" ref="M5:M23" si="3">C5/$I5</f>
        <v>0</v>
      </c>
      <c r="N5" s="4">
        <f t="shared" ref="N5:N23" si="4">D5/$I5</f>
        <v>0.25</v>
      </c>
      <c r="O5" s="4">
        <f t="shared" ref="O5:O23" si="5">E5/$I5</f>
        <v>0</v>
      </c>
      <c r="P5" s="4">
        <f t="shared" ref="P5:P23" si="6">F5/$I5</f>
        <v>0.25</v>
      </c>
      <c r="Q5" s="4">
        <f t="shared" ref="Q5:Q23" si="7">G5/$I5</f>
        <v>0</v>
      </c>
      <c r="R5" s="4">
        <f t="shared" ref="R5:R23" si="8">H5/$I5</f>
        <v>0.5</v>
      </c>
      <c r="S5" s="5">
        <f t="shared" ref="S5:S13" si="9">SUM(L5:R5)</f>
        <v>1</v>
      </c>
      <c r="U5" s="6" t="s">
        <v>10</v>
      </c>
      <c r="V5" s="32">
        <v>19</v>
      </c>
      <c r="W5" s="32">
        <v>19.5</v>
      </c>
      <c r="X5" s="32">
        <v>2</v>
      </c>
      <c r="Y5" s="32">
        <v>19.5</v>
      </c>
      <c r="Z5" s="32">
        <v>1</v>
      </c>
      <c r="AA5" s="32">
        <v>19.5</v>
      </c>
      <c r="AB5" s="32">
        <v>1</v>
      </c>
    </row>
    <row r="6" spans="1:28" ht="25.15" thickTop="1" thickBot="1" x14ac:dyDescent="0.35">
      <c r="A6" s="9" t="s">
        <v>11</v>
      </c>
      <c r="B6" s="19">
        <v>33</v>
      </c>
      <c r="C6" s="10">
        <v>76</v>
      </c>
      <c r="D6" s="10">
        <v>58</v>
      </c>
      <c r="E6" s="10">
        <v>55</v>
      </c>
      <c r="F6" s="10">
        <v>116</v>
      </c>
      <c r="G6" s="10">
        <v>64</v>
      </c>
      <c r="H6" s="14">
        <v>171</v>
      </c>
      <c r="I6" s="5">
        <f t="shared" si="1"/>
        <v>573</v>
      </c>
      <c r="K6" s="9" t="s">
        <v>11</v>
      </c>
      <c r="L6" s="4">
        <f t="shared" si="2"/>
        <v>5.7591623036649213E-2</v>
      </c>
      <c r="M6" s="4">
        <f t="shared" si="3"/>
        <v>0.13263525305410123</v>
      </c>
      <c r="N6" s="4">
        <f t="shared" si="4"/>
        <v>0.1012216404886562</v>
      </c>
      <c r="O6" s="4">
        <f t="shared" si="5"/>
        <v>9.5986038394415357E-2</v>
      </c>
      <c r="P6" s="4">
        <f t="shared" si="6"/>
        <v>0.2024432809773124</v>
      </c>
      <c r="Q6" s="4">
        <f t="shared" si="7"/>
        <v>0.11169284467713787</v>
      </c>
      <c r="R6" s="4">
        <f t="shared" si="8"/>
        <v>0.29842931937172773</v>
      </c>
      <c r="S6" s="5">
        <f t="shared" si="9"/>
        <v>1</v>
      </c>
      <c r="U6" s="9" t="s">
        <v>11</v>
      </c>
      <c r="V6" s="32">
        <v>14</v>
      </c>
      <c r="W6" s="32">
        <v>15</v>
      </c>
      <c r="X6" s="32">
        <v>11</v>
      </c>
      <c r="Y6" s="32">
        <v>7</v>
      </c>
      <c r="Z6" s="32">
        <v>3</v>
      </c>
      <c r="AA6" s="32">
        <v>13</v>
      </c>
      <c r="AB6" s="32">
        <v>3</v>
      </c>
    </row>
    <row r="7" spans="1:28" ht="34" thickTop="1" thickBot="1" x14ac:dyDescent="0.35">
      <c r="A7" s="6" t="s">
        <v>12</v>
      </c>
      <c r="B7" s="8">
        <v>2</v>
      </c>
      <c r="C7" s="8">
        <v>7</v>
      </c>
      <c r="D7" s="8">
        <v>2</v>
      </c>
      <c r="E7" s="8">
        <v>2</v>
      </c>
      <c r="F7" s="8">
        <v>5</v>
      </c>
      <c r="G7" s="20">
        <v>1</v>
      </c>
      <c r="H7" s="15">
        <v>8</v>
      </c>
      <c r="I7" s="5">
        <f t="shared" si="1"/>
        <v>27</v>
      </c>
      <c r="K7" s="6" t="s">
        <v>12</v>
      </c>
      <c r="L7" s="4">
        <f t="shared" si="2"/>
        <v>7.407407407407407E-2</v>
      </c>
      <c r="M7" s="4">
        <f t="shared" si="3"/>
        <v>0.25925925925925924</v>
      </c>
      <c r="N7" s="4">
        <f t="shared" si="4"/>
        <v>7.407407407407407E-2</v>
      </c>
      <c r="O7" s="4">
        <f t="shared" si="5"/>
        <v>7.407407407407407E-2</v>
      </c>
      <c r="P7" s="4">
        <f t="shared" si="6"/>
        <v>0.18518518518518517</v>
      </c>
      <c r="Q7" s="4">
        <f t="shared" si="7"/>
        <v>3.7037037037037035E-2</v>
      </c>
      <c r="R7" s="4">
        <f t="shared" si="8"/>
        <v>0.29629629629629628</v>
      </c>
      <c r="S7" s="5">
        <f t="shared" si="9"/>
        <v>1</v>
      </c>
      <c r="U7" s="30" t="s">
        <v>33</v>
      </c>
      <c r="V7" s="32">
        <v>8</v>
      </c>
      <c r="W7" s="32">
        <v>2</v>
      </c>
      <c r="X7" s="32">
        <v>15</v>
      </c>
      <c r="Y7" s="32">
        <v>13</v>
      </c>
      <c r="Z7" s="32">
        <v>6</v>
      </c>
      <c r="AA7" s="32">
        <v>17</v>
      </c>
      <c r="AB7" s="32">
        <v>4</v>
      </c>
    </row>
    <row r="8" spans="1:28" ht="34" thickTop="1" thickBot="1" x14ac:dyDescent="0.35">
      <c r="A8" s="9" t="s">
        <v>13</v>
      </c>
      <c r="B8" s="21">
        <v>1</v>
      </c>
      <c r="C8" s="11">
        <v>4</v>
      </c>
      <c r="D8" s="11">
        <v>3</v>
      </c>
      <c r="E8" s="11">
        <v>2</v>
      </c>
      <c r="F8" s="11">
        <v>6</v>
      </c>
      <c r="G8" s="16">
        <v>9</v>
      </c>
      <c r="H8" s="11">
        <v>5</v>
      </c>
      <c r="I8" s="5">
        <f t="shared" si="1"/>
        <v>30</v>
      </c>
      <c r="K8" s="9" t="s">
        <v>13</v>
      </c>
      <c r="L8" s="4">
        <f t="shared" si="2"/>
        <v>3.3333333333333333E-2</v>
      </c>
      <c r="M8" s="4">
        <f t="shared" si="3"/>
        <v>0.13333333333333333</v>
      </c>
      <c r="N8" s="4">
        <f t="shared" si="4"/>
        <v>0.1</v>
      </c>
      <c r="O8" s="4">
        <f t="shared" si="5"/>
        <v>6.6666666666666666E-2</v>
      </c>
      <c r="P8" s="4">
        <f t="shared" si="6"/>
        <v>0.2</v>
      </c>
      <c r="Q8" s="4">
        <f t="shared" si="7"/>
        <v>0.3</v>
      </c>
      <c r="R8" s="4">
        <f t="shared" si="8"/>
        <v>0.16666666666666666</v>
      </c>
      <c r="S8" s="5">
        <f t="shared" si="9"/>
        <v>0.99999999999999989</v>
      </c>
      <c r="U8" s="31" t="s">
        <v>35</v>
      </c>
      <c r="V8" s="32">
        <v>17</v>
      </c>
      <c r="W8" s="32">
        <v>14</v>
      </c>
      <c r="X8" s="32">
        <v>12.5</v>
      </c>
      <c r="Y8" s="32">
        <v>15</v>
      </c>
      <c r="Z8" s="32">
        <v>4</v>
      </c>
      <c r="AA8" s="32">
        <v>3</v>
      </c>
      <c r="AB8" s="32">
        <v>17</v>
      </c>
    </row>
    <row r="9" spans="1:28" ht="25.15" thickTop="1" thickBot="1" x14ac:dyDescent="0.35">
      <c r="A9" s="6" t="s">
        <v>14</v>
      </c>
      <c r="B9" s="8">
        <v>30</v>
      </c>
      <c r="C9" s="8">
        <v>66</v>
      </c>
      <c r="D9" s="20">
        <v>20</v>
      </c>
      <c r="E9" s="8">
        <v>27</v>
      </c>
      <c r="F9" s="8">
        <v>47</v>
      </c>
      <c r="G9" s="8">
        <v>57</v>
      </c>
      <c r="H9" s="15">
        <v>78</v>
      </c>
      <c r="I9" s="5">
        <f t="shared" si="1"/>
        <v>325</v>
      </c>
      <c r="K9" s="6" t="s">
        <v>14</v>
      </c>
      <c r="L9" s="4">
        <f t="shared" si="2"/>
        <v>9.2307692307692313E-2</v>
      </c>
      <c r="M9" s="4">
        <f t="shared" si="3"/>
        <v>0.20307692307692307</v>
      </c>
      <c r="N9" s="4">
        <f t="shared" si="4"/>
        <v>6.1538461538461542E-2</v>
      </c>
      <c r="O9" s="4">
        <f t="shared" si="5"/>
        <v>8.3076923076923076E-2</v>
      </c>
      <c r="P9" s="4">
        <f t="shared" si="6"/>
        <v>0.14461538461538462</v>
      </c>
      <c r="Q9" s="4">
        <f t="shared" si="7"/>
        <v>0.17538461538461539</v>
      </c>
      <c r="R9" s="4">
        <f t="shared" si="8"/>
        <v>0.24</v>
      </c>
      <c r="S9" s="5">
        <f t="shared" si="9"/>
        <v>0.99999999999999989</v>
      </c>
      <c r="U9" s="6" t="s">
        <v>14</v>
      </c>
      <c r="V9" s="32">
        <v>6</v>
      </c>
      <c r="W9" s="32">
        <v>6</v>
      </c>
      <c r="X9" s="32">
        <v>17</v>
      </c>
      <c r="Y9" s="32">
        <v>9</v>
      </c>
      <c r="Z9" s="32">
        <v>15</v>
      </c>
      <c r="AA9" s="32">
        <v>9</v>
      </c>
      <c r="AB9" s="32">
        <v>10</v>
      </c>
    </row>
    <row r="10" spans="1:28" ht="25.15" thickTop="1" thickBot="1" x14ac:dyDescent="0.35">
      <c r="A10" s="9" t="s">
        <v>15</v>
      </c>
      <c r="B10" s="21">
        <v>22</v>
      </c>
      <c r="C10" s="11">
        <v>44</v>
      </c>
      <c r="D10" s="11">
        <v>38</v>
      </c>
      <c r="E10" s="11">
        <v>24</v>
      </c>
      <c r="F10" s="11">
        <v>63</v>
      </c>
      <c r="G10" s="11">
        <v>63</v>
      </c>
      <c r="H10" s="16">
        <v>89</v>
      </c>
      <c r="I10" s="5">
        <f t="shared" si="1"/>
        <v>343</v>
      </c>
      <c r="K10" s="9" t="s">
        <v>15</v>
      </c>
      <c r="L10" s="4">
        <f t="shared" si="2"/>
        <v>6.4139941690962099E-2</v>
      </c>
      <c r="M10" s="4">
        <f t="shared" si="3"/>
        <v>0.1282798833819242</v>
      </c>
      <c r="N10" s="4">
        <f t="shared" si="4"/>
        <v>0.11078717201166181</v>
      </c>
      <c r="O10" s="4">
        <f t="shared" si="5"/>
        <v>6.9970845481049565E-2</v>
      </c>
      <c r="P10" s="4">
        <f t="shared" si="6"/>
        <v>0.18367346938775511</v>
      </c>
      <c r="Q10" s="4">
        <f t="shared" si="7"/>
        <v>0.18367346938775511</v>
      </c>
      <c r="R10" s="4">
        <f t="shared" si="8"/>
        <v>0.25947521865889212</v>
      </c>
      <c r="S10" s="5">
        <f t="shared" si="9"/>
        <v>1</v>
      </c>
      <c r="U10" s="9" t="s">
        <v>15</v>
      </c>
      <c r="V10" s="32">
        <v>10</v>
      </c>
      <c r="W10" s="32">
        <v>16</v>
      </c>
      <c r="X10" s="32">
        <v>7</v>
      </c>
      <c r="Y10" s="32">
        <v>14</v>
      </c>
      <c r="Z10" s="32">
        <v>7</v>
      </c>
      <c r="AA10" s="32">
        <v>8</v>
      </c>
      <c r="AB10" s="32">
        <v>7</v>
      </c>
    </row>
    <row r="11" spans="1:28" ht="25.15" thickTop="1" thickBot="1" x14ac:dyDescent="0.35">
      <c r="A11" s="6" t="s">
        <v>16</v>
      </c>
      <c r="B11" s="8">
        <v>19</v>
      </c>
      <c r="C11" s="8">
        <v>42</v>
      </c>
      <c r="D11" s="8">
        <v>27</v>
      </c>
      <c r="E11" s="20">
        <v>11</v>
      </c>
      <c r="F11" s="8">
        <v>43</v>
      </c>
      <c r="G11" s="8">
        <v>32</v>
      </c>
      <c r="H11" s="15">
        <v>82</v>
      </c>
      <c r="I11" s="5">
        <f t="shared" si="1"/>
        <v>256</v>
      </c>
      <c r="K11" s="6" t="s">
        <v>16</v>
      </c>
      <c r="L11" s="4">
        <f t="shared" si="2"/>
        <v>7.421875E-2</v>
      </c>
      <c r="M11" s="4">
        <f t="shared" si="3"/>
        <v>0.1640625</v>
      </c>
      <c r="N11" s="4">
        <f t="shared" si="4"/>
        <v>0.10546875</v>
      </c>
      <c r="O11" s="4">
        <f t="shared" si="5"/>
        <v>4.296875E-2</v>
      </c>
      <c r="P11" s="4">
        <f t="shared" si="6"/>
        <v>0.16796875</v>
      </c>
      <c r="Q11" s="4">
        <f t="shared" si="7"/>
        <v>0.125</v>
      </c>
      <c r="R11" s="4">
        <f t="shared" si="8"/>
        <v>0.3203125</v>
      </c>
      <c r="S11" s="5">
        <f t="shared" si="9"/>
        <v>1</v>
      </c>
      <c r="U11" s="30" t="s">
        <v>34</v>
      </c>
      <c r="V11" s="32">
        <v>7</v>
      </c>
      <c r="W11" s="32">
        <v>8</v>
      </c>
      <c r="X11" s="32">
        <v>10</v>
      </c>
      <c r="Y11" s="32">
        <v>17</v>
      </c>
      <c r="Z11" s="32">
        <v>10</v>
      </c>
      <c r="AA11" s="32">
        <v>12</v>
      </c>
      <c r="AB11" s="32">
        <v>2</v>
      </c>
    </row>
    <row r="12" spans="1:28" ht="25.15" thickTop="1" thickBot="1" x14ac:dyDescent="0.35">
      <c r="A12" s="9" t="s">
        <v>17</v>
      </c>
      <c r="B12" s="21">
        <v>9</v>
      </c>
      <c r="C12" s="11">
        <v>21</v>
      </c>
      <c r="D12" s="11">
        <v>16</v>
      </c>
      <c r="E12" s="11">
        <v>11</v>
      </c>
      <c r="F12" s="16">
        <v>33</v>
      </c>
      <c r="G12" s="11">
        <v>26</v>
      </c>
      <c r="H12" s="11">
        <v>25</v>
      </c>
      <c r="I12" s="5">
        <f t="shared" si="1"/>
        <v>141</v>
      </c>
      <c r="K12" s="9" t="s">
        <v>17</v>
      </c>
      <c r="L12" s="4">
        <f t="shared" si="2"/>
        <v>6.3829787234042548E-2</v>
      </c>
      <c r="M12" s="4">
        <f t="shared" si="3"/>
        <v>0.14893617021276595</v>
      </c>
      <c r="N12" s="4">
        <f t="shared" si="4"/>
        <v>0.11347517730496454</v>
      </c>
      <c r="O12" s="4">
        <f t="shared" si="5"/>
        <v>7.8014184397163122E-2</v>
      </c>
      <c r="P12" s="4">
        <f t="shared" si="6"/>
        <v>0.23404255319148937</v>
      </c>
      <c r="Q12" s="4">
        <f t="shared" si="7"/>
        <v>0.18439716312056736</v>
      </c>
      <c r="R12" s="4">
        <f t="shared" si="8"/>
        <v>0.1773049645390071</v>
      </c>
      <c r="S12" s="5">
        <f t="shared" si="9"/>
        <v>1</v>
      </c>
      <c r="U12" s="9" t="s">
        <v>17</v>
      </c>
      <c r="V12" s="32">
        <v>11</v>
      </c>
      <c r="W12" s="32">
        <v>11</v>
      </c>
      <c r="X12" s="32">
        <v>6</v>
      </c>
      <c r="Y12" s="32">
        <v>11</v>
      </c>
      <c r="Z12" s="32">
        <v>2</v>
      </c>
      <c r="AA12" s="32">
        <v>7</v>
      </c>
      <c r="AB12" s="32">
        <v>15</v>
      </c>
    </row>
    <row r="13" spans="1:28" ht="25.15" thickTop="1" thickBot="1" x14ac:dyDescent="0.35">
      <c r="A13" s="6" t="s">
        <v>18</v>
      </c>
      <c r="B13" s="20">
        <v>3</v>
      </c>
      <c r="C13" s="8">
        <v>5</v>
      </c>
      <c r="D13" s="8">
        <v>5</v>
      </c>
      <c r="E13" s="8">
        <v>7</v>
      </c>
      <c r="F13" s="8">
        <v>4</v>
      </c>
      <c r="G13" s="15">
        <v>39</v>
      </c>
      <c r="H13" s="8">
        <v>25</v>
      </c>
      <c r="I13" s="5">
        <f t="shared" si="1"/>
        <v>88</v>
      </c>
      <c r="K13" s="6" t="s">
        <v>18</v>
      </c>
      <c r="L13" s="4">
        <f t="shared" si="2"/>
        <v>3.4090909090909088E-2</v>
      </c>
      <c r="M13" s="4">
        <f t="shared" si="3"/>
        <v>5.6818181818181816E-2</v>
      </c>
      <c r="N13" s="4">
        <f t="shared" si="4"/>
        <v>5.6818181818181816E-2</v>
      </c>
      <c r="O13" s="4">
        <f t="shared" si="5"/>
        <v>7.9545454545454544E-2</v>
      </c>
      <c r="P13" s="4">
        <f t="shared" si="6"/>
        <v>4.5454545454545456E-2</v>
      </c>
      <c r="Q13" s="4">
        <f t="shared" si="7"/>
        <v>0.44318181818181818</v>
      </c>
      <c r="R13" s="4">
        <f t="shared" si="8"/>
        <v>0.28409090909090912</v>
      </c>
      <c r="S13" s="5">
        <f t="shared" si="9"/>
        <v>1</v>
      </c>
      <c r="U13" s="6" t="s">
        <v>18</v>
      </c>
      <c r="V13" s="32">
        <v>16</v>
      </c>
      <c r="W13" s="32">
        <v>18</v>
      </c>
      <c r="X13" s="32">
        <v>18</v>
      </c>
      <c r="Y13" s="32">
        <v>10</v>
      </c>
      <c r="Z13" s="32">
        <v>19</v>
      </c>
      <c r="AA13" s="32">
        <v>1</v>
      </c>
      <c r="AB13" s="32">
        <v>5.5</v>
      </c>
    </row>
    <row r="14" spans="1:28" ht="25.15" thickTop="1" thickBot="1" x14ac:dyDescent="0.35">
      <c r="A14" s="3" t="s">
        <v>19</v>
      </c>
      <c r="B14" s="24">
        <v>11</v>
      </c>
      <c r="C14" s="24">
        <v>15</v>
      </c>
      <c r="D14" s="17">
        <v>10</v>
      </c>
      <c r="E14" s="17">
        <v>10</v>
      </c>
      <c r="F14" s="24">
        <v>14</v>
      </c>
      <c r="G14" s="24">
        <v>13</v>
      </c>
      <c r="H14" s="12">
        <v>21</v>
      </c>
      <c r="I14" s="5">
        <f>SUM(B14:H14)</f>
        <v>94</v>
      </c>
      <c r="K14" s="3" t="s">
        <v>19</v>
      </c>
      <c r="L14" s="4">
        <f t="shared" si="2"/>
        <v>0.11702127659574468</v>
      </c>
      <c r="M14" s="4">
        <f t="shared" si="3"/>
        <v>0.15957446808510639</v>
      </c>
      <c r="N14" s="4">
        <f t="shared" si="4"/>
        <v>0.10638297872340426</v>
      </c>
      <c r="O14" s="4">
        <f t="shared" si="5"/>
        <v>0.10638297872340426</v>
      </c>
      <c r="P14" s="4">
        <f t="shared" si="6"/>
        <v>0.14893617021276595</v>
      </c>
      <c r="Q14" s="4">
        <f t="shared" si="7"/>
        <v>0.13829787234042554</v>
      </c>
      <c r="R14" s="4">
        <f t="shared" si="8"/>
        <v>0.22340425531914893</v>
      </c>
      <c r="S14" s="5">
        <f>SUM(L14:R14)</f>
        <v>1</v>
      </c>
      <c r="U14" s="3" t="s">
        <v>19</v>
      </c>
      <c r="V14" s="32">
        <v>4</v>
      </c>
      <c r="W14" s="32">
        <v>10</v>
      </c>
      <c r="X14" s="32">
        <v>9</v>
      </c>
      <c r="Y14" s="32">
        <v>6</v>
      </c>
      <c r="Z14" s="32">
        <v>13</v>
      </c>
      <c r="AA14" s="32">
        <v>10</v>
      </c>
      <c r="AB14" s="32">
        <v>11</v>
      </c>
    </row>
    <row r="15" spans="1:28" ht="31.95" thickTop="1" thickBot="1" x14ac:dyDescent="0.35">
      <c r="A15" s="22" t="s">
        <v>20</v>
      </c>
      <c r="B15" s="18">
        <v>3</v>
      </c>
      <c r="C15" s="25">
        <v>9</v>
      </c>
      <c r="D15" s="25">
        <v>6</v>
      </c>
      <c r="E15" s="25">
        <v>11</v>
      </c>
      <c r="F15" s="25">
        <v>8</v>
      </c>
      <c r="G15" s="13">
        <v>19</v>
      </c>
      <c r="H15" s="25">
        <v>16</v>
      </c>
      <c r="I15" s="5">
        <f t="shared" ref="I15:I23" si="10">SUM(B15:H15)</f>
        <v>72</v>
      </c>
      <c r="K15" s="22" t="s">
        <v>20</v>
      </c>
      <c r="L15" s="4">
        <f t="shared" si="2"/>
        <v>4.1666666666666664E-2</v>
      </c>
      <c r="M15" s="4">
        <f t="shared" si="3"/>
        <v>0.125</v>
      </c>
      <c r="N15" s="4">
        <f t="shared" si="4"/>
        <v>8.3333333333333329E-2</v>
      </c>
      <c r="O15" s="4">
        <f t="shared" si="5"/>
        <v>0.15277777777777779</v>
      </c>
      <c r="P15" s="4">
        <f t="shared" si="6"/>
        <v>0.1111111111111111</v>
      </c>
      <c r="Q15" s="4">
        <f t="shared" si="7"/>
        <v>0.2638888888888889</v>
      </c>
      <c r="R15" s="4">
        <f t="shared" si="8"/>
        <v>0.22222222222222221</v>
      </c>
      <c r="S15" s="5">
        <f t="shared" ref="S15:S23" si="11">SUM(L15:R15)</f>
        <v>0.99999999999999989</v>
      </c>
      <c r="U15" s="22" t="s">
        <v>20</v>
      </c>
      <c r="V15" s="32">
        <v>15</v>
      </c>
      <c r="W15" s="32">
        <v>17</v>
      </c>
      <c r="X15" s="32">
        <v>14</v>
      </c>
      <c r="Y15" s="32">
        <v>2</v>
      </c>
      <c r="Z15" s="32">
        <v>17</v>
      </c>
      <c r="AA15" s="32">
        <v>4</v>
      </c>
      <c r="AB15" s="32">
        <v>12</v>
      </c>
    </row>
    <row r="16" spans="1:28" ht="42.15" thickTop="1" thickBot="1" x14ac:dyDescent="0.35">
      <c r="A16" s="23" t="s">
        <v>21</v>
      </c>
      <c r="B16" s="26">
        <v>11</v>
      </c>
      <c r="C16" s="26">
        <v>25</v>
      </c>
      <c r="D16" s="19">
        <v>7</v>
      </c>
      <c r="E16" s="26">
        <v>15</v>
      </c>
      <c r="F16" s="26">
        <v>34</v>
      </c>
      <c r="G16" s="26">
        <v>34</v>
      </c>
      <c r="H16" s="14">
        <v>50</v>
      </c>
      <c r="I16" s="5">
        <f t="shared" si="10"/>
        <v>176</v>
      </c>
      <c r="K16" s="23" t="s">
        <v>21</v>
      </c>
      <c r="L16" s="4">
        <f t="shared" si="2"/>
        <v>6.25E-2</v>
      </c>
      <c r="M16" s="4">
        <f t="shared" si="3"/>
        <v>0.14204545454545456</v>
      </c>
      <c r="N16" s="4">
        <f t="shared" si="4"/>
        <v>3.9772727272727272E-2</v>
      </c>
      <c r="O16" s="4">
        <f t="shared" si="5"/>
        <v>8.5227272727272721E-2</v>
      </c>
      <c r="P16" s="4">
        <f t="shared" si="6"/>
        <v>0.19318181818181818</v>
      </c>
      <c r="Q16" s="4">
        <f t="shared" si="7"/>
        <v>0.19318181818181818</v>
      </c>
      <c r="R16" s="4">
        <f t="shared" si="8"/>
        <v>0.28409090909090912</v>
      </c>
      <c r="S16" s="5">
        <f t="shared" si="11"/>
        <v>1</v>
      </c>
      <c r="U16" s="23" t="s">
        <v>21</v>
      </c>
      <c r="V16" s="32">
        <v>12</v>
      </c>
      <c r="W16" s="32">
        <v>12</v>
      </c>
      <c r="X16" s="32">
        <v>19</v>
      </c>
      <c r="Y16" s="32">
        <v>8</v>
      </c>
      <c r="Z16" s="32">
        <v>5</v>
      </c>
      <c r="AA16" s="32">
        <v>6</v>
      </c>
      <c r="AB16" s="32">
        <v>5.5</v>
      </c>
    </row>
    <row r="17" spans="1:28" ht="31.95" thickTop="1" thickBot="1" x14ac:dyDescent="0.35">
      <c r="A17" s="22" t="s">
        <v>25</v>
      </c>
      <c r="B17" s="8">
        <v>42</v>
      </c>
      <c r="C17" s="15">
        <v>95</v>
      </c>
      <c r="D17" s="8">
        <v>42</v>
      </c>
      <c r="E17" s="8">
        <v>42</v>
      </c>
      <c r="F17" s="8">
        <v>63</v>
      </c>
      <c r="G17" s="8">
        <v>36</v>
      </c>
      <c r="H17" s="8">
        <v>62</v>
      </c>
      <c r="I17" s="5">
        <f t="shared" si="10"/>
        <v>382</v>
      </c>
      <c r="K17" s="22" t="s">
        <v>25</v>
      </c>
      <c r="L17" s="4">
        <f t="shared" si="2"/>
        <v>0.1099476439790576</v>
      </c>
      <c r="M17" s="4">
        <f t="shared" si="3"/>
        <v>0.2486910994764398</v>
      </c>
      <c r="N17" s="4">
        <f t="shared" si="4"/>
        <v>0.1099476439790576</v>
      </c>
      <c r="O17" s="4">
        <f t="shared" si="5"/>
        <v>0.1099476439790576</v>
      </c>
      <c r="P17" s="4">
        <f t="shared" si="6"/>
        <v>0.16492146596858639</v>
      </c>
      <c r="Q17" s="4">
        <f t="shared" si="7"/>
        <v>9.4240837696335081E-2</v>
      </c>
      <c r="R17" s="4">
        <f t="shared" si="8"/>
        <v>0.16230366492146597</v>
      </c>
      <c r="S17" s="5">
        <f t="shared" si="11"/>
        <v>1</v>
      </c>
      <c r="U17" s="22" t="s">
        <v>25</v>
      </c>
      <c r="V17" s="32">
        <v>5</v>
      </c>
      <c r="W17" s="32">
        <v>3</v>
      </c>
      <c r="X17" s="32">
        <v>8</v>
      </c>
      <c r="Y17" s="32">
        <v>5</v>
      </c>
      <c r="Z17" s="32">
        <v>11</v>
      </c>
      <c r="AA17" s="32">
        <v>15</v>
      </c>
      <c r="AB17" s="32">
        <v>18</v>
      </c>
    </row>
    <row r="18" spans="1:28" ht="25.15" thickTop="1" thickBot="1" x14ac:dyDescent="0.35">
      <c r="A18" s="22" t="s">
        <v>24</v>
      </c>
      <c r="B18" s="11">
        <v>15</v>
      </c>
      <c r="C18" s="11">
        <v>16</v>
      </c>
      <c r="D18" s="21">
        <v>8</v>
      </c>
      <c r="E18" s="11">
        <v>13</v>
      </c>
      <c r="F18" s="11">
        <v>21</v>
      </c>
      <c r="G18" s="11">
        <v>16</v>
      </c>
      <c r="H18" s="16">
        <v>29</v>
      </c>
      <c r="I18" s="5">
        <f t="shared" si="10"/>
        <v>118</v>
      </c>
      <c r="K18" s="22" t="s">
        <v>24</v>
      </c>
      <c r="L18" s="4">
        <f t="shared" si="2"/>
        <v>0.1271186440677966</v>
      </c>
      <c r="M18" s="4">
        <f t="shared" si="3"/>
        <v>0.13559322033898305</v>
      </c>
      <c r="N18" s="4">
        <f t="shared" si="4"/>
        <v>6.7796610169491525E-2</v>
      </c>
      <c r="O18" s="4">
        <f t="shared" si="5"/>
        <v>0.11016949152542373</v>
      </c>
      <c r="P18" s="4">
        <f t="shared" si="6"/>
        <v>0.17796610169491525</v>
      </c>
      <c r="Q18" s="4">
        <f t="shared" si="7"/>
        <v>0.13559322033898305</v>
      </c>
      <c r="R18" s="4">
        <f t="shared" si="8"/>
        <v>0.24576271186440679</v>
      </c>
      <c r="S18" s="5">
        <f t="shared" si="11"/>
        <v>0.99999999999999989</v>
      </c>
      <c r="U18" s="22" t="s">
        <v>24</v>
      </c>
      <c r="V18" s="32">
        <v>3</v>
      </c>
      <c r="W18" s="32">
        <v>13</v>
      </c>
      <c r="X18" s="32">
        <v>16</v>
      </c>
      <c r="Y18" s="32">
        <v>4</v>
      </c>
      <c r="Z18" s="32">
        <v>8</v>
      </c>
      <c r="AA18" s="32">
        <v>11</v>
      </c>
      <c r="AB18" s="32">
        <v>9</v>
      </c>
    </row>
    <row r="19" spans="1:28" ht="31.95" thickTop="1" thickBot="1" x14ac:dyDescent="0.35">
      <c r="A19" s="22" t="s">
        <v>22</v>
      </c>
      <c r="B19" s="20">
        <v>16</v>
      </c>
      <c r="C19" s="8">
        <v>37</v>
      </c>
      <c r="D19" s="8">
        <v>32</v>
      </c>
      <c r="E19" s="8">
        <v>27</v>
      </c>
      <c r="F19" s="8">
        <v>37</v>
      </c>
      <c r="G19" s="8">
        <v>24</v>
      </c>
      <c r="H19" s="15">
        <v>46</v>
      </c>
      <c r="I19" s="5">
        <f t="shared" si="10"/>
        <v>219</v>
      </c>
      <c r="K19" s="22" t="s">
        <v>22</v>
      </c>
      <c r="L19" s="4">
        <f t="shared" si="2"/>
        <v>7.3059360730593603E-2</v>
      </c>
      <c r="M19" s="4">
        <f t="shared" si="3"/>
        <v>0.16894977168949771</v>
      </c>
      <c r="N19" s="4">
        <f t="shared" si="4"/>
        <v>0.14611872146118721</v>
      </c>
      <c r="O19" s="4">
        <f t="shared" si="5"/>
        <v>0.12328767123287671</v>
      </c>
      <c r="P19" s="4">
        <f t="shared" si="6"/>
        <v>0.16894977168949771</v>
      </c>
      <c r="Q19" s="4">
        <f t="shared" si="7"/>
        <v>0.1095890410958904</v>
      </c>
      <c r="R19" s="4">
        <f t="shared" si="8"/>
        <v>0.21004566210045661</v>
      </c>
      <c r="S19" s="5">
        <f t="shared" si="11"/>
        <v>0.99999999999999989</v>
      </c>
      <c r="U19" s="22" t="s">
        <v>22</v>
      </c>
      <c r="V19" s="32">
        <v>9</v>
      </c>
      <c r="W19" s="32">
        <v>7</v>
      </c>
      <c r="X19" s="32">
        <v>5</v>
      </c>
      <c r="Y19" s="32">
        <v>3</v>
      </c>
      <c r="Z19" s="32">
        <v>9</v>
      </c>
      <c r="AA19" s="32">
        <v>14</v>
      </c>
      <c r="AB19" s="32">
        <v>14</v>
      </c>
    </row>
    <row r="20" spans="1:28" ht="31.95" thickTop="1" thickBot="1" x14ac:dyDescent="0.35">
      <c r="A20" s="23" t="s">
        <v>23</v>
      </c>
      <c r="B20" s="11">
        <v>3</v>
      </c>
      <c r="C20" s="16">
        <v>12</v>
      </c>
      <c r="D20" s="11">
        <v>5</v>
      </c>
      <c r="E20" s="21">
        <v>1</v>
      </c>
      <c r="F20" s="11">
        <v>8</v>
      </c>
      <c r="G20" s="11">
        <v>10</v>
      </c>
      <c r="H20" s="11">
        <v>11</v>
      </c>
      <c r="I20" s="5">
        <f t="shared" si="10"/>
        <v>50</v>
      </c>
      <c r="K20" s="23" t="s">
        <v>23</v>
      </c>
      <c r="L20" s="4">
        <f t="shared" si="2"/>
        <v>0.06</v>
      </c>
      <c r="M20" s="4">
        <f t="shared" si="3"/>
        <v>0.24</v>
      </c>
      <c r="N20" s="4">
        <f t="shared" si="4"/>
        <v>0.1</v>
      </c>
      <c r="O20" s="4">
        <f t="shared" si="5"/>
        <v>0.02</v>
      </c>
      <c r="P20" s="4">
        <f t="shared" si="6"/>
        <v>0.16</v>
      </c>
      <c r="Q20" s="4">
        <f t="shared" si="7"/>
        <v>0.2</v>
      </c>
      <c r="R20" s="4">
        <f t="shared" si="8"/>
        <v>0.22</v>
      </c>
      <c r="S20" s="5">
        <f t="shared" si="11"/>
        <v>1</v>
      </c>
      <c r="U20" s="23" t="s">
        <v>23</v>
      </c>
      <c r="V20" s="32">
        <v>13</v>
      </c>
      <c r="W20" s="32">
        <v>4</v>
      </c>
      <c r="X20" s="32">
        <v>12.5</v>
      </c>
      <c r="Y20" s="32">
        <v>18</v>
      </c>
      <c r="Z20" s="32">
        <v>12</v>
      </c>
      <c r="AA20" s="32">
        <v>5</v>
      </c>
      <c r="AB20" s="32">
        <v>13</v>
      </c>
    </row>
    <row r="21" spans="1:28" ht="42.15" thickTop="1" thickBot="1" x14ac:dyDescent="0.35">
      <c r="A21" s="22" t="s">
        <v>32</v>
      </c>
      <c r="B21" s="8">
        <v>31</v>
      </c>
      <c r="C21" s="15">
        <v>41</v>
      </c>
      <c r="D21" s="8">
        <v>31</v>
      </c>
      <c r="E21" s="20">
        <v>15</v>
      </c>
      <c r="F21" s="8">
        <v>29</v>
      </c>
      <c r="G21" s="8">
        <v>18</v>
      </c>
      <c r="H21" s="8">
        <v>35</v>
      </c>
      <c r="I21" s="5">
        <f t="shared" si="10"/>
        <v>200</v>
      </c>
      <c r="K21" s="22" t="s">
        <v>32</v>
      </c>
      <c r="L21" s="4">
        <f t="shared" si="2"/>
        <v>0.155</v>
      </c>
      <c r="M21" s="4">
        <f t="shared" si="3"/>
        <v>0.20499999999999999</v>
      </c>
      <c r="N21" s="4">
        <f t="shared" si="4"/>
        <v>0.155</v>
      </c>
      <c r="O21" s="4">
        <f t="shared" si="5"/>
        <v>7.4999999999999997E-2</v>
      </c>
      <c r="P21" s="4">
        <f t="shared" si="6"/>
        <v>0.14499999999999999</v>
      </c>
      <c r="Q21" s="4">
        <f t="shared" si="7"/>
        <v>0.09</v>
      </c>
      <c r="R21" s="4">
        <f t="shared" si="8"/>
        <v>0.17499999999999999</v>
      </c>
      <c r="S21" s="5">
        <f t="shared" si="11"/>
        <v>1</v>
      </c>
      <c r="U21" s="22" t="s">
        <v>32</v>
      </c>
      <c r="V21" s="32">
        <v>1</v>
      </c>
      <c r="W21" s="32">
        <v>5</v>
      </c>
      <c r="X21" s="32">
        <v>4</v>
      </c>
      <c r="Y21" s="32">
        <v>12</v>
      </c>
      <c r="Z21" s="32">
        <v>14</v>
      </c>
      <c r="AA21" s="32">
        <v>16</v>
      </c>
      <c r="AB21" s="32">
        <v>16</v>
      </c>
    </row>
    <row r="22" spans="1:28" ht="42.15" thickTop="1" thickBot="1" x14ac:dyDescent="0.35">
      <c r="A22" s="23" t="s">
        <v>26</v>
      </c>
      <c r="B22" s="21">
        <v>0</v>
      </c>
      <c r="C22" s="11">
        <v>5</v>
      </c>
      <c r="D22" s="11">
        <v>1</v>
      </c>
      <c r="E22" s="11">
        <v>2</v>
      </c>
      <c r="F22" s="11">
        <v>3</v>
      </c>
      <c r="G22" s="16">
        <v>12</v>
      </c>
      <c r="H22" s="11">
        <v>8</v>
      </c>
      <c r="I22" s="5">
        <f t="shared" si="10"/>
        <v>31</v>
      </c>
      <c r="K22" s="23" t="s">
        <v>26</v>
      </c>
      <c r="L22" s="4">
        <f t="shared" si="2"/>
        <v>0</v>
      </c>
      <c r="M22" s="4">
        <f t="shared" si="3"/>
        <v>0.16129032258064516</v>
      </c>
      <c r="N22" s="4">
        <f t="shared" si="4"/>
        <v>3.2258064516129031E-2</v>
      </c>
      <c r="O22" s="4">
        <f t="shared" si="5"/>
        <v>6.4516129032258063E-2</v>
      </c>
      <c r="P22" s="4">
        <f t="shared" si="6"/>
        <v>9.6774193548387094E-2</v>
      </c>
      <c r="Q22" s="4">
        <f t="shared" si="7"/>
        <v>0.38709677419354838</v>
      </c>
      <c r="R22" s="4">
        <f t="shared" si="8"/>
        <v>0.25806451612903225</v>
      </c>
      <c r="S22" s="5">
        <f t="shared" si="11"/>
        <v>1</v>
      </c>
      <c r="U22" s="23" t="s">
        <v>26</v>
      </c>
      <c r="V22" s="32">
        <v>19</v>
      </c>
      <c r="W22" s="32">
        <v>9</v>
      </c>
      <c r="X22" s="32">
        <v>20</v>
      </c>
      <c r="Y22" s="32">
        <v>16</v>
      </c>
      <c r="Z22" s="32">
        <v>18</v>
      </c>
      <c r="AA22" s="32">
        <v>2</v>
      </c>
      <c r="AB22" s="32">
        <v>8</v>
      </c>
    </row>
    <row r="23" spans="1:28" ht="25.15" thickTop="1" thickBot="1" x14ac:dyDescent="0.35">
      <c r="A23" s="22" t="s">
        <v>27</v>
      </c>
      <c r="B23" s="20">
        <v>0</v>
      </c>
      <c r="C23" s="20">
        <v>0</v>
      </c>
      <c r="D23" s="15">
        <v>1</v>
      </c>
      <c r="E23" s="20">
        <v>0</v>
      </c>
      <c r="F23" s="20">
        <v>0</v>
      </c>
      <c r="G23" s="20">
        <v>0</v>
      </c>
      <c r="H23" s="20">
        <v>0</v>
      </c>
      <c r="I23" s="5">
        <f t="shared" si="10"/>
        <v>1</v>
      </c>
      <c r="K23" s="22" t="s">
        <v>27</v>
      </c>
      <c r="L23" s="4">
        <f t="shared" si="2"/>
        <v>0</v>
      </c>
      <c r="M23" s="4">
        <f t="shared" si="3"/>
        <v>0</v>
      </c>
      <c r="N23" s="4">
        <f t="shared" si="4"/>
        <v>1</v>
      </c>
      <c r="O23" s="4">
        <f t="shared" si="5"/>
        <v>0</v>
      </c>
      <c r="P23" s="4">
        <f t="shared" si="6"/>
        <v>0</v>
      </c>
      <c r="Q23" s="4">
        <f t="shared" si="7"/>
        <v>0</v>
      </c>
      <c r="R23" s="4">
        <f t="shared" si="8"/>
        <v>0</v>
      </c>
      <c r="S23" s="5">
        <f t="shared" si="11"/>
        <v>1</v>
      </c>
      <c r="U23" s="22" t="s">
        <v>27</v>
      </c>
      <c r="V23" s="32">
        <v>19</v>
      </c>
      <c r="W23" s="32">
        <v>19.5</v>
      </c>
      <c r="X23" s="32">
        <v>1</v>
      </c>
      <c r="Y23" s="32">
        <v>19.5</v>
      </c>
      <c r="Z23" s="32">
        <v>20</v>
      </c>
      <c r="AA23" s="32">
        <v>19.5</v>
      </c>
      <c r="AB23" s="32">
        <v>20</v>
      </c>
    </row>
    <row r="24" spans="1:28" ht="23.8" x14ac:dyDescent="0.3">
      <c r="B24" s="27">
        <f t="shared" ref="B24:H24" si="12">SUM(B4:B23)</f>
        <v>334</v>
      </c>
      <c r="C24" s="27">
        <f t="shared" si="12"/>
        <v>673</v>
      </c>
      <c r="D24" s="27">
        <f t="shared" si="12"/>
        <v>422</v>
      </c>
      <c r="E24" s="27">
        <f t="shared" si="12"/>
        <v>374</v>
      </c>
      <c r="F24" s="27">
        <f t="shared" si="12"/>
        <v>619</v>
      </c>
      <c r="G24" s="27">
        <f t="shared" si="12"/>
        <v>475</v>
      </c>
      <c r="H24" s="27">
        <f t="shared" si="12"/>
        <v>818</v>
      </c>
      <c r="I24" s="27">
        <f>SUM(I4:I23)</f>
        <v>3715</v>
      </c>
      <c r="L24" s="29">
        <f>SUM(L4:L23)</f>
        <v>1.3817800446878639</v>
      </c>
      <c r="M24" s="29">
        <f t="shared" ref="M24:R24" si="13">SUM(M4:M23)</f>
        <v>3.0740843023910767</v>
      </c>
      <c r="N24" s="29">
        <f t="shared" si="13"/>
        <v>3.000318323016117</v>
      </c>
      <c r="O24" s="29">
        <f t="shared" si="13"/>
        <v>1.6068426708645867</v>
      </c>
      <c r="P24" s="29">
        <f t="shared" si="13"/>
        <v>3.1238135448084976</v>
      </c>
      <c r="Q24" s="29">
        <f t="shared" si="13"/>
        <v>3.1756742039436241</v>
      </c>
      <c r="R24" s="29">
        <f t="shared" si="13"/>
        <v>4.637486910288235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곽태범</dc:creator>
  <cp:lastModifiedBy>곽태범</cp:lastModifiedBy>
  <dcterms:created xsi:type="dcterms:W3CDTF">2021-04-29T07:26:09Z</dcterms:created>
  <dcterms:modified xsi:type="dcterms:W3CDTF">2021-05-05T08:53:09Z</dcterms:modified>
</cp:coreProperties>
</file>