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C1314\lab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 s="1"/>
  <c r="B37" i="1"/>
  <c r="D36" i="1"/>
  <c r="E36" i="1" s="1"/>
  <c r="B36" i="1"/>
  <c r="D35" i="1"/>
  <c r="E35" i="1" s="1"/>
  <c r="B35" i="1"/>
  <c r="D34" i="1"/>
  <c r="E34" i="1" s="1"/>
  <c r="B34" i="1"/>
  <c r="D33" i="1"/>
  <c r="E33" i="1" s="1"/>
  <c r="B33" i="1"/>
  <c r="D32" i="1"/>
  <c r="E32" i="1" s="1"/>
  <c r="B32" i="1"/>
  <c r="D31" i="1"/>
  <c r="E31" i="1" s="1"/>
  <c r="B31" i="1"/>
  <c r="D30" i="1"/>
  <c r="E30" i="1" s="1"/>
  <c r="B30" i="1"/>
  <c r="D29" i="1"/>
  <c r="E29" i="1" s="1"/>
  <c r="B29" i="1"/>
  <c r="D28" i="1"/>
  <c r="E28" i="1" s="1"/>
  <c r="B28" i="1"/>
  <c r="B6" i="1"/>
  <c r="B7" i="1"/>
  <c r="B8" i="1"/>
  <c r="B9" i="1"/>
  <c r="B10" i="1"/>
  <c r="B11" i="1"/>
  <c r="B12" i="1"/>
  <c r="B13" i="1"/>
  <c r="B14" i="1"/>
  <c r="B5" i="1"/>
  <c r="E10" i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5" i="1"/>
  <c r="E5" i="1" s="1"/>
</calcChain>
</file>

<file path=xl/sharedStrings.xml><?xml version="1.0" encoding="utf-8"?>
<sst xmlns="http://schemas.openxmlformats.org/spreadsheetml/2006/main" count="18" uniqueCount="9">
  <si>
    <t>Frequency, f</t>
  </si>
  <si>
    <t>Frequency, w</t>
  </si>
  <si>
    <t xml:space="preserve">Amplituide </t>
  </si>
  <si>
    <t>Vout</t>
  </si>
  <si>
    <t xml:space="preserve">Gain </t>
  </si>
  <si>
    <t>Vout/Vin</t>
  </si>
  <si>
    <t>dB Gain</t>
  </si>
  <si>
    <t xml:space="preserve"> 20log(vout/Vin)</t>
  </si>
  <si>
    <t>(2*pi)*f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</si>
</sst>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dB Gain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1025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-4.353838508549094E-2</c:v>
                </c:pt>
                <c:pt idx="1">
                  <c:v>-0.175478486150103</c:v>
                </c:pt>
                <c:pt idx="2">
                  <c:v>-0.63034102892129729</c:v>
                </c:pt>
                <c:pt idx="3">
                  <c:v>-2.1026068650949488</c:v>
                </c:pt>
                <c:pt idx="4">
                  <c:v>-2.9748330256184947</c:v>
                </c:pt>
                <c:pt idx="5">
                  <c:v>-3.0362176601720265</c:v>
                </c:pt>
                <c:pt idx="6">
                  <c:v>-6.8780359597433627</c:v>
                </c:pt>
                <c:pt idx="7">
                  <c:v>-12.128495934608249</c:v>
                </c:pt>
                <c:pt idx="8">
                  <c:v>-17.958189489763264</c:v>
                </c:pt>
                <c:pt idx="9">
                  <c:v>-19.870679155015367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3-4464-93CD-B65C5851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50992"/>
        <c:axId val="263595600"/>
      </c:scatterChart>
      <c:valAx>
        <c:axId val="26025099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95600"/>
        <c:crosses val="autoZero"/>
        <c:crossBetween val="midCat"/>
      </c:valAx>
      <c:valAx>
        <c:axId val="263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dB Gain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1025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Sheet1!$E$28:$E$37</c:f>
              <c:numCache>
                <c:formatCode>General</c:formatCode>
                <c:ptCount val="10"/>
                <c:pt idx="0">
                  <c:v>-20.264565314675103</c:v>
                </c:pt>
                <c:pt idx="1">
                  <c:v>-14.424927980943421</c:v>
                </c:pt>
                <c:pt idx="2">
                  <c:v>-8.7779723270188796</c:v>
                </c:pt>
                <c:pt idx="3">
                  <c:v>-4.2224976844916657</c:v>
                </c:pt>
                <c:pt idx="4">
                  <c:v>-3.1603039081977231</c:v>
                </c:pt>
                <c:pt idx="5">
                  <c:v>-3.0362176601720265</c:v>
                </c:pt>
                <c:pt idx="6">
                  <c:v>-1.0611345860434911</c:v>
                </c:pt>
                <c:pt idx="7">
                  <c:v>-0.30945373312414898</c:v>
                </c:pt>
                <c:pt idx="8">
                  <c:v>-8.7296108049001758E-2</c:v>
                </c:pt>
                <c:pt idx="9">
                  <c:v>-8.7296108049001758E-2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8-4523-B149-72511222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44592"/>
        <c:axId val="273642512"/>
      </c:scatterChart>
      <c:valAx>
        <c:axId val="27364459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2512"/>
        <c:crosses val="autoZero"/>
        <c:crossBetween val="midCat"/>
      </c:valAx>
      <c:valAx>
        <c:axId val="273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171450</xdr:rowOff>
    </xdr:from>
    <xdr:to>
      <xdr:col>12</xdr:col>
      <xdr:colOff>342900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25</xdr:row>
      <xdr:rowOff>95250</xdr:rowOff>
    </xdr:from>
    <xdr:to>
      <xdr:col>12</xdr:col>
      <xdr:colOff>438150</xdr:colOff>
      <xdr:row>39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abSelected="1" topLeftCell="C7" zoomScaleNormal="100" zoomScaleSheetLayoutView="70" workbookViewId="0">
      <selection activeCell="C31" sqref="C31"/>
    </sheetView>
  </sheetViews>
  <sheetFormatPr defaultRowHeight="15" x14ac:dyDescent="0.25"/>
  <cols>
    <col min="1" max="1" width="12.42578125" customWidth="1"/>
    <col min="2" max="2" width="13.28515625" customWidth="1"/>
    <col min="3" max="3" width="15.85546875" customWidth="1"/>
    <col min="4" max="4" width="14" customWidth="1"/>
    <col min="5" max="5" width="22" customWidth="1"/>
  </cols>
  <sheetData>
    <row r="3" spans="1:5" x14ac:dyDescent="0.25">
      <c r="A3" t="s">
        <v>0</v>
      </c>
      <c r="B3" t="s">
        <v>1</v>
      </c>
      <c r="C3" t="s">
        <v>2</v>
      </c>
      <c r="D3" t="s">
        <v>4</v>
      </c>
      <c r="E3" t="s">
        <v>6</v>
      </c>
    </row>
    <row r="4" spans="1:5" x14ac:dyDescent="0.25">
      <c r="B4" t="s">
        <v>8</v>
      </c>
      <c r="C4" t="s">
        <v>3</v>
      </c>
      <c r="D4" t="s">
        <v>5</v>
      </c>
      <c r="E4" t="s">
        <v>7</v>
      </c>
    </row>
    <row r="5" spans="1:5" x14ac:dyDescent="0.25">
      <c r="A5">
        <v>100</v>
      </c>
      <c r="B5">
        <f>(2*PI())*A5</f>
        <v>628.31853071795865</v>
      </c>
      <c r="C5">
        <v>1.99</v>
      </c>
      <c r="D5">
        <f>C5/2</f>
        <v>0.995</v>
      </c>
      <c r="E5">
        <f>20*LOG(D5)</f>
        <v>-4.353838508549094E-2</v>
      </c>
    </row>
    <row r="6" spans="1:5" x14ac:dyDescent="0.25">
      <c r="A6">
        <v>200</v>
      </c>
      <c r="B6">
        <f t="shared" ref="B6:B14" si="0">(2*PI())*A6</f>
        <v>1256.6370614359173</v>
      </c>
      <c r="C6">
        <v>1.96</v>
      </c>
      <c r="D6">
        <f t="shared" ref="D6:D14" si="1">C6/2</f>
        <v>0.98</v>
      </c>
      <c r="E6">
        <f t="shared" ref="E6:E14" si="2">20*LOG(D6)</f>
        <v>-0.175478486150103</v>
      </c>
    </row>
    <row r="7" spans="1:5" x14ac:dyDescent="0.25">
      <c r="A7">
        <v>400</v>
      </c>
      <c r="B7">
        <f t="shared" si="0"/>
        <v>2513.2741228718346</v>
      </c>
      <c r="C7">
        <v>1.86</v>
      </c>
      <c r="D7">
        <f t="shared" si="1"/>
        <v>0.93</v>
      </c>
      <c r="E7">
        <f t="shared" si="2"/>
        <v>-0.63034102892129729</v>
      </c>
    </row>
    <row r="8" spans="1:5" x14ac:dyDescent="0.25">
      <c r="A8">
        <v>800</v>
      </c>
      <c r="B8">
        <f t="shared" si="0"/>
        <v>5026.5482457436692</v>
      </c>
      <c r="C8">
        <v>1.57</v>
      </c>
      <c r="D8">
        <f t="shared" si="1"/>
        <v>0.78500000000000003</v>
      </c>
      <c r="E8">
        <f t="shared" si="2"/>
        <v>-2.1026068650949488</v>
      </c>
    </row>
    <row r="9" spans="1:5" x14ac:dyDescent="0.25">
      <c r="A9">
        <v>1000</v>
      </c>
      <c r="B9">
        <f t="shared" si="0"/>
        <v>6283.1853071795858</v>
      </c>
      <c r="C9">
        <v>1.42</v>
      </c>
      <c r="D9">
        <f t="shared" si="1"/>
        <v>0.71</v>
      </c>
      <c r="E9">
        <f t="shared" si="2"/>
        <v>-2.9748330256184947</v>
      </c>
    </row>
    <row r="10" spans="1:5" x14ac:dyDescent="0.25">
      <c r="A10">
        <v>1025</v>
      </c>
      <c r="B10">
        <f t="shared" si="0"/>
        <v>6440.2649398590756</v>
      </c>
      <c r="C10">
        <v>1.41</v>
      </c>
      <c r="D10">
        <f t="shared" si="1"/>
        <v>0.70499999999999996</v>
      </c>
      <c r="E10">
        <f t="shared" si="2"/>
        <v>-3.0362176601720265</v>
      </c>
    </row>
    <row r="11" spans="1:5" x14ac:dyDescent="0.25">
      <c r="A11">
        <v>2000</v>
      </c>
      <c r="B11">
        <f t="shared" si="0"/>
        <v>12566.370614359172</v>
      </c>
      <c r="C11">
        <v>0.90600000000000003</v>
      </c>
      <c r="D11">
        <f t="shared" si="1"/>
        <v>0.45300000000000001</v>
      </c>
      <c r="E11">
        <f t="shared" si="2"/>
        <v>-6.8780359597433627</v>
      </c>
    </row>
    <row r="12" spans="1:5" x14ac:dyDescent="0.25">
      <c r="A12">
        <v>4000</v>
      </c>
      <c r="B12">
        <f t="shared" si="0"/>
        <v>25132.741228718343</v>
      </c>
      <c r="C12">
        <v>0.495</v>
      </c>
      <c r="D12">
        <f t="shared" si="1"/>
        <v>0.2475</v>
      </c>
      <c r="E12">
        <f t="shared" si="2"/>
        <v>-12.128495934608249</v>
      </c>
    </row>
    <row r="13" spans="1:5" x14ac:dyDescent="0.25">
      <c r="A13">
        <v>8000</v>
      </c>
      <c r="B13">
        <f t="shared" si="0"/>
        <v>50265.482457436687</v>
      </c>
      <c r="C13">
        <v>0.253</v>
      </c>
      <c r="D13">
        <f t="shared" si="1"/>
        <v>0.1265</v>
      </c>
      <c r="E13">
        <f t="shared" si="2"/>
        <v>-17.958189489763264</v>
      </c>
    </row>
    <row r="14" spans="1:5" x14ac:dyDescent="0.25">
      <c r="A14">
        <v>10000</v>
      </c>
      <c r="B14">
        <f t="shared" si="0"/>
        <v>62831.853071795864</v>
      </c>
      <c r="C14">
        <v>0.20300000000000001</v>
      </c>
      <c r="D14">
        <f t="shared" si="1"/>
        <v>0.10150000000000001</v>
      </c>
      <c r="E14">
        <f t="shared" si="2"/>
        <v>-19.870679155015367</v>
      </c>
    </row>
    <row r="26" spans="1:5" x14ac:dyDescent="0.25">
      <c r="A26" t="s">
        <v>0</v>
      </c>
      <c r="B26" t="s">
        <v>1</v>
      </c>
      <c r="C26" t="s">
        <v>2</v>
      </c>
      <c r="D26" t="s">
        <v>4</v>
      </c>
      <c r="E26" t="s">
        <v>6</v>
      </c>
    </row>
    <row r="27" spans="1:5" x14ac:dyDescent="0.25">
      <c r="B27" t="s">
        <v>8</v>
      </c>
      <c r="C27" t="s">
        <v>3</v>
      </c>
      <c r="D27" t="s">
        <v>5</v>
      </c>
      <c r="E27" t="s">
        <v>7</v>
      </c>
    </row>
    <row r="28" spans="1:5" x14ac:dyDescent="0.25">
      <c r="A28">
        <v>100</v>
      </c>
      <c r="B28">
        <f t="shared" ref="B28:B37" si="3">(2*PI())*A28</f>
        <v>628.31853071795865</v>
      </c>
      <c r="C28">
        <v>0.19400000000000001</v>
      </c>
      <c r="D28">
        <f>C28/2</f>
        <v>9.7000000000000003E-2</v>
      </c>
      <c r="E28">
        <f>20*LOG(D28)</f>
        <v>-20.264565314675103</v>
      </c>
    </row>
    <row r="29" spans="1:5" x14ac:dyDescent="0.25">
      <c r="A29">
        <v>200</v>
      </c>
      <c r="B29">
        <f t="shared" si="3"/>
        <v>1256.6370614359173</v>
      </c>
      <c r="C29">
        <v>0.38</v>
      </c>
      <c r="D29">
        <f t="shared" ref="D29:D37" si="4">C29/2</f>
        <v>0.19</v>
      </c>
      <c r="E29">
        <f t="shared" ref="E29:E37" si="5">20*LOG(D29)</f>
        <v>-14.424927980943421</v>
      </c>
    </row>
    <row r="30" spans="1:5" x14ac:dyDescent="0.25">
      <c r="A30">
        <v>400</v>
      </c>
      <c r="B30">
        <f t="shared" si="3"/>
        <v>2513.2741228718346</v>
      </c>
      <c r="C30">
        <v>0.72799999999999998</v>
      </c>
      <c r="D30">
        <f t="shared" si="4"/>
        <v>0.36399999999999999</v>
      </c>
      <c r="E30">
        <f t="shared" si="5"/>
        <v>-8.7779723270188796</v>
      </c>
    </row>
    <row r="31" spans="1:5" x14ac:dyDescent="0.25">
      <c r="A31">
        <v>800</v>
      </c>
      <c r="B31">
        <f t="shared" si="3"/>
        <v>5026.5482457436692</v>
      </c>
      <c r="C31">
        <v>1.23</v>
      </c>
      <c r="D31">
        <f t="shared" si="4"/>
        <v>0.61499999999999999</v>
      </c>
      <c r="E31">
        <f t="shared" si="5"/>
        <v>-4.2224976844916657</v>
      </c>
    </row>
    <row r="32" spans="1:5" x14ac:dyDescent="0.25">
      <c r="A32">
        <v>1000</v>
      </c>
      <c r="B32">
        <f t="shared" si="3"/>
        <v>6283.1853071795858</v>
      </c>
      <c r="C32">
        <v>1.39</v>
      </c>
      <c r="D32">
        <f t="shared" si="4"/>
        <v>0.69499999999999995</v>
      </c>
      <c r="E32">
        <f t="shared" si="5"/>
        <v>-3.1603039081977231</v>
      </c>
    </row>
    <row r="33" spans="1:5" x14ac:dyDescent="0.25">
      <c r="A33">
        <v>1025</v>
      </c>
      <c r="B33">
        <f t="shared" si="3"/>
        <v>6440.2649398590756</v>
      </c>
      <c r="C33">
        <v>1.41</v>
      </c>
      <c r="D33">
        <f t="shared" si="4"/>
        <v>0.70499999999999996</v>
      </c>
      <c r="E33">
        <f t="shared" si="5"/>
        <v>-3.0362176601720265</v>
      </c>
    </row>
    <row r="34" spans="1:5" x14ac:dyDescent="0.25">
      <c r="A34">
        <v>2000</v>
      </c>
      <c r="B34">
        <f t="shared" si="3"/>
        <v>12566.370614359172</v>
      </c>
      <c r="C34">
        <v>1.77</v>
      </c>
      <c r="D34">
        <f t="shared" si="4"/>
        <v>0.88500000000000001</v>
      </c>
      <c r="E34">
        <f t="shared" si="5"/>
        <v>-1.0611345860434911</v>
      </c>
    </row>
    <row r="35" spans="1:5" x14ac:dyDescent="0.25">
      <c r="A35">
        <v>4000</v>
      </c>
      <c r="B35">
        <f t="shared" si="3"/>
        <v>25132.741228718343</v>
      </c>
      <c r="C35">
        <v>1.93</v>
      </c>
      <c r="D35">
        <f t="shared" si="4"/>
        <v>0.96499999999999997</v>
      </c>
      <c r="E35">
        <f t="shared" si="5"/>
        <v>-0.30945373312414898</v>
      </c>
    </row>
    <row r="36" spans="1:5" x14ac:dyDescent="0.25">
      <c r="A36">
        <v>8000</v>
      </c>
      <c r="B36">
        <f t="shared" si="3"/>
        <v>50265.482457436687</v>
      </c>
      <c r="C36">
        <v>1.98</v>
      </c>
      <c r="D36">
        <f t="shared" si="4"/>
        <v>0.99</v>
      </c>
      <c r="E36">
        <f t="shared" si="5"/>
        <v>-8.7296108049001758E-2</v>
      </c>
    </row>
    <row r="37" spans="1:5" x14ac:dyDescent="0.25">
      <c r="A37">
        <v>10000</v>
      </c>
      <c r="B37">
        <f t="shared" si="3"/>
        <v>62831.853071795864</v>
      </c>
      <c r="C37">
        <v>1.98</v>
      </c>
      <c r="D37">
        <f t="shared" si="4"/>
        <v>0.99</v>
      </c>
      <c r="E37">
        <f t="shared" si="5"/>
        <v>-8.7296108049001758E-2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Caudill, Katherine</dc:creator>
  <cp:lastModifiedBy>Caudill, Katherine</cp:lastModifiedBy>
  <dcterms:created xsi:type="dcterms:W3CDTF">2019-04-01T16:07:47Z</dcterms:created>
  <dcterms:modified xsi:type="dcterms:W3CDTF">2019-04-01T18:17:42Z</dcterms:modified>
</cp:coreProperties>
</file>