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2950" windowHeight="9900" tabRatio="673"/>
  </bookViews>
  <sheets>
    <sheet name="原本" sheetId="1" r:id="rId1"/>
  </sheets>
  <definedNames>
    <definedName name="_xlnm.Print_Area" localSheetId="0">原本!$A$2:$AJ$52</definedName>
  </definedNames>
  <calcPr calcId="145621"/>
</workbook>
</file>

<file path=xl/calcChain.xml><?xml version="1.0" encoding="utf-8"?>
<calcChain xmlns="http://schemas.openxmlformats.org/spreadsheetml/2006/main">
  <c r="G5" i="1" l="1"/>
  <c r="I5" i="1"/>
  <c r="K5" i="1"/>
  <c r="M5" i="1"/>
  <c r="O5" i="1"/>
  <c r="Q5" i="1"/>
  <c r="S5" i="1"/>
  <c r="U5" i="1"/>
  <c r="W5" i="1"/>
  <c r="Y5" i="1"/>
  <c r="AA5" i="1"/>
  <c r="AC5" i="1"/>
  <c r="AE5" i="1"/>
  <c r="AG5" i="1"/>
  <c r="AI5" i="1"/>
  <c r="E5" i="1"/>
  <c r="E6" i="1"/>
  <c r="AI6" i="1" l="1"/>
  <c r="AI4" i="1"/>
  <c r="AG6" i="1"/>
  <c r="AG4" i="1"/>
  <c r="AE6" i="1"/>
  <c r="AE4" i="1"/>
  <c r="AC6" i="1"/>
  <c r="AC4" i="1"/>
  <c r="AA6" i="1"/>
  <c r="AA4" i="1"/>
  <c r="Y6" i="1"/>
  <c r="Y4" i="1"/>
  <c r="W6" i="1"/>
  <c r="W4" i="1"/>
  <c r="U6" i="1"/>
  <c r="U4" i="1"/>
  <c r="S6" i="1"/>
  <c r="S4" i="1"/>
  <c r="Q6" i="1"/>
  <c r="Q4" i="1"/>
  <c r="O6" i="1"/>
  <c r="O4" i="1"/>
  <c r="M6" i="1"/>
  <c r="M4" i="1"/>
  <c r="K6" i="1"/>
  <c r="K4" i="1"/>
  <c r="I6" i="1"/>
  <c r="I4" i="1"/>
  <c r="G6" i="1"/>
  <c r="G4" i="1"/>
  <c r="E4" i="1"/>
  <c r="BW46" i="1"/>
  <c r="BV46" i="1"/>
  <c r="BT46" i="1"/>
  <c r="BU46" i="1" s="1"/>
  <c r="BR46" i="1"/>
  <c r="BS46" i="1" s="1"/>
  <c r="BP46" i="1"/>
  <c r="BQ46" i="1" s="1"/>
  <c r="BN46" i="1"/>
  <c r="BL46" i="1"/>
  <c r="BM46" i="1" s="1"/>
  <c r="BJ46" i="1"/>
  <c r="BK46" i="1" s="1"/>
  <c r="BH46" i="1"/>
  <c r="BI46" i="1" s="1"/>
  <c r="BF46" i="1"/>
  <c r="BG46" i="1" s="1"/>
  <c r="BD46" i="1"/>
  <c r="BE46" i="1" s="1"/>
  <c r="BB46" i="1"/>
  <c r="BC46" i="1" s="1"/>
  <c r="AZ46" i="1"/>
  <c r="BA46" i="1" s="1"/>
  <c r="AX46" i="1"/>
  <c r="AX14" i="1" s="1"/>
  <c r="AV46" i="1"/>
  <c r="AW46" i="1" s="1"/>
  <c r="AT46" i="1"/>
  <c r="AU46" i="1" s="1"/>
  <c r="AR46" i="1"/>
  <c r="AS46" i="1" s="1"/>
  <c r="BV45" i="1"/>
  <c r="BW45" i="1" s="1"/>
  <c r="BU45" i="1"/>
  <c r="BT45" i="1"/>
  <c r="BR45" i="1"/>
  <c r="BS45" i="1" s="1"/>
  <c r="BP45" i="1"/>
  <c r="BQ45" i="1" s="1"/>
  <c r="BO45" i="1"/>
  <c r="BN45" i="1"/>
  <c r="BL45" i="1"/>
  <c r="BM45" i="1" s="1"/>
  <c r="BJ45" i="1"/>
  <c r="BK45" i="1" s="1"/>
  <c r="BH45" i="1"/>
  <c r="BI45" i="1" s="1"/>
  <c r="BF45" i="1"/>
  <c r="BG45" i="1" s="1"/>
  <c r="BD45" i="1"/>
  <c r="BE45" i="1" s="1"/>
  <c r="BB45" i="1"/>
  <c r="BC45" i="1" s="1"/>
  <c r="AZ45" i="1"/>
  <c r="BA45" i="1" s="1"/>
  <c r="AX45" i="1"/>
  <c r="AY45" i="1" s="1"/>
  <c r="AV45" i="1"/>
  <c r="AW45" i="1" s="1"/>
  <c r="AT45" i="1"/>
  <c r="AU45" i="1" s="1"/>
  <c r="AR45" i="1"/>
  <c r="AS45" i="1" s="1"/>
  <c r="BV44" i="1"/>
  <c r="BW44" i="1" s="1"/>
  <c r="BT44" i="1"/>
  <c r="BU44" i="1" s="1"/>
  <c r="BR44" i="1"/>
  <c r="BS44" i="1" s="1"/>
  <c r="BQ44" i="1"/>
  <c r="BP44" i="1"/>
  <c r="BO44" i="1"/>
  <c r="BN44" i="1"/>
  <c r="BL44" i="1"/>
  <c r="BM44" i="1" s="1"/>
  <c r="BJ44" i="1"/>
  <c r="BK44" i="1" s="1"/>
  <c r="BH44" i="1"/>
  <c r="BI44" i="1" s="1"/>
  <c r="BG44" i="1"/>
  <c r="BF44" i="1"/>
  <c r="BD44" i="1"/>
  <c r="BE44" i="1" s="1"/>
  <c r="BB44" i="1"/>
  <c r="BC44" i="1" s="1"/>
  <c r="AZ44" i="1"/>
  <c r="BA44" i="1" s="1"/>
  <c r="AX44" i="1"/>
  <c r="AY44" i="1" s="1"/>
  <c r="AV44" i="1"/>
  <c r="AW44" i="1" s="1"/>
  <c r="AT44" i="1"/>
  <c r="AU44" i="1" s="1"/>
  <c r="AR44" i="1"/>
  <c r="BX44" i="1" s="1"/>
  <c r="BY44" i="1" s="1"/>
  <c r="BV43" i="1"/>
  <c r="BW43" i="1" s="1"/>
  <c r="BT43" i="1"/>
  <c r="BU43" i="1" s="1"/>
  <c r="BR43" i="1"/>
  <c r="BS43" i="1" s="1"/>
  <c r="BP43" i="1"/>
  <c r="BQ43" i="1" s="1"/>
  <c r="BN43" i="1"/>
  <c r="BO43" i="1" s="1"/>
  <c r="BL43" i="1"/>
  <c r="BM43" i="1" s="1"/>
  <c r="BJ43" i="1"/>
  <c r="BK43" i="1" s="1"/>
  <c r="BH43" i="1"/>
  <c r="BI43" i="1" s="1"/>
  <c r="BF43" i="1"/>
  <c r="BG43" i="1" s="1"/>
  <c r="BD43" i="1"/>
  <c r="BE43" i="1" s="1"/>
  <c r="BB43" i="1"/>
  <c r="BC43" i="1" s="1"/>
  <c r="AZ43" i="1"/>
  <c r="BA43" i="1" s="1"/>
  <c r="AX43" i="1"/>
  <c r="AY43" i="1" s="1"/>
  <c r="AV43" i="1"/>
  <c r="AW43" i="1" s="1"/>
  <c r="AT43" i="1"/>
  <c r="AU43" i="1" s="1"/>
  <c r="AR43" i="1"/>
  <c r="BX43" i="1" s="1"/>
  <c r="BY43" i="1" s="1"/>
  <c r="BV42" i="1"/>
  <c r="BW42" i="1" s="1"/>
  <c r="BU42" i="1"/>
  <c r="BT42" i="1"/>
  <c r="BR42" i="1"/>
  <c r="BS42" i="1" s="1"/>
  <c r="BP42" i="1"/>
  <c r="BQ42" i="1" s="1"/>
  <c r="BN42" i="1"/>
  <c r="BO42" i="1" s="1"/>
  <c r="BM42" i="1"/>
  <c r="BL42" i="1"/>
  <c r="BK42" i="1"/>
  <c r="BJ42" i="1"/>
  <c r="BH42" i="1"/>
  <c r="BI42" i="1" s="1"/>
  <c r="BF42" i="1"/>
  <c r="BG42" i="1" s="1"/>
  <c r="BE42" i="1"/>
  <c r="BD42" i="1"/>
  <c r="BC42" i="1"/>
  <c r="BB42" i="1"/>
  <c r="AZ42" i="1"/>
  <c r="BA42" i="1" s="1"/>
  <c r="AX42" i="1"/>
  <c r="AY42" i="1" s="1"/>
  <c r="AV42" i="1"/>
  <c r="AW42" i="1" s="1"/>
  <c r="AU42" i="1"/>
  <c r="AT42" i="1"/>
  <c r="AR42" i="1"/>
  <c r="AS42" i="1" s="1"/>
  <c r="BV41" i="1"/>
  <c r="BW41" i="1" s="1"/>
  <c r="BT41" i="1"/>
  <c r="BU41" i="1" s="1"/>
  <c r="BR41" i="1"/>
  <c r="BS41" i="1" s="1"/>
  <c r="BP41" i="1"/>
  <c r="BQ41" i="1" s="1"/>
  <c r="BN41" i="1"/>
  <c r="BO41" i="1" s="1"/>
  <c r="BL41" i="1"/>
  <c r="BM41" i="1" s="1"/>
  <c r="BJ41" i="1"/>
  <c r="BK41" i="1" s="1"/>
  <c r="BH41" i="1"/>
  <c r="BI41" i="1" s="1"/>
  <c r="BF41" i="1"/>
  <c r="BG41" i="1" s="1"/>
  <c r="BD41" i="1"/>
  <c r="BE41" i="1" s="1"/>
  <c r="BB41" i="1"/>
  <c r="BC41" i="1" s="1"/>
  <c r="AZ41" i="1"/>
  <c r="BA41" i="1" s="1"/>
  <c r="AX41" i="1"/>
  <c r="AY41" i="1" s="1"/>
  <c r="AV41" i="1"/>
  <c r="AW41" i="1" s="1"/>
  <c r="AT41" i="1"/>
  <c r="AU41" i="1" s="1"/>
  <c r="AR41" i="1"/>
  <c r="AS41" i="1" s="1"/>
  <c r="BV40" i="1"/>
  <c r="BW40" i="1" s="1"/>
  <c r="BT40" i="1"/>
  <c r="BU40" i="1" s="1"/>
  <c r="BR40" i="1"/>
  <c r="BS40" i="1" s="1"/>
  <c r="BP40" i="1"/>
  <c r="BQ40" i="1" s="1"/>
  <c r="BN40" i="1"/>
  <c r="BO40" i="1" s="1"/>
  <c r="BL40" i="1"/>
  <c r="BM40" i="1" s="1"/>
  <c r="BJ40" i="1"/>
  <c r="BK40" i="1" s="1"/>
  <c r="BH40" i="1"/>
  <c r="BI40" i="1" s="1"/>
  <c r="BF40" i="1"/>
  <c r="BG40" i="1" s="1"/>
  <c r="BD40" i="1"/>
  <c r="BE40" i="1" s="1"/>
  <c r="BB40" i="1"/>
  <c r="BC40" i="1" s="1"/>
  <c r="AZ40" i="1"/>
  <c r="BA40" i="1" s="1"/>
  <c r="AX40" i="1"/>
  <c r="AY40" i="1" s="1"/>
  <c r="AV40" i="1"/>
  <c r="AW40" i="1" s="1"/>
  <c r="AT40" i="1"/>
  <c r="AU40" i="1" s="1"/>
  <c r="AS40" i="1"/>
  <c r="AR40" i="1"/>
  <c r="BX40" i="1" s="1"/>
  <c r="BY40" i="1" s="1"/>
  <c r="BV39" i="1"/>
  <c r="BW39" i="1" s="1"/>
  <c r="BT39" i="1"/>
  <c r="BU39" i="1" s="1"/>
  <c r="BR39" i="1"/>
  <c r="BS39" i="1" s="1"/>
  <c r="BP39" i="1"/>
  <c r="BQ39" i="1" s="1"/>
  <c r="BN39" i="1"/>
  <c r="BO39" i="1" s="1"/>
  <c r="BL39" i="1"/>
  <c r="BM39" i="1" s="1"/>
  <c r="BJ39" i="1"/>
  <c r="BK39" i="1" s="1"/>
  <c r="BI39" i="1"/>
  <c r="BH39" i="1"/>
  <c r="BF39" i="1"/>
  <c r="BG39" i="1" s="1"/>
  <c r="BD39" i="1"/>
  <c r="BE39" i="1" s="1"/>
  <c r="BC39" i="1"/>
  <c r="BB39" i="1"/>
  <c r="AZ39" i="1"/>
  <c r="BA39" i="1" s="1"/>
  <c r="AX39" i="1"/>
  <c r="AY39" i="1" s="1"/>
  <c r="AV39" i="1"/>
  <c r="AW39" i="1" s="1"/>
  <c r="AT39" i="1"/>
  <c r="AU39" i="1" s="1"/>
  <c r="AS39" i="1"/>
  <c r="AR39" i="1"/>
  <c r="BX39" i="1" s="1"/>
  <c r="BY39" i="1" s="1"/>
  <c r="BV38" i="1"/>
  <c r="BW38" i="1" s="1"/>
  <c r="BU38" i="1"/>
  <c r="BT38" i="1"/>
  <c r="BR38" i="1"/>
  <c r="BS38" i="1" s="1"/>
  <c r="BP38" i="1"/>
  <c r="BQ38" i="1" s="1"/>
  <c r="BN38" i="1"/>
  <c r="BO38" i="1" s="1"/>
  <c r="BM38" i="1"/>
  <c r="BL38" i="1"/>
  <c r="BK38" i="1"/>
  <c r="BJ38" i="1"/>
  <c r="BH38" i="1"/>
  <c r="BI38" i="1" s="1"/>
  <c r="BF38" i="1"/>
  <c r="BG38" i="1" s="1"/>
  <c r="BD38" i="1"/>
  <c r="BE38" i="1" s="1"/>
  <c r="BC38" i="1"/>
  <c r="BB38" i="1"/>
  <c r="AZ38" i="1"/>
  <c r="BA38" i="1" s="1"/>
  <c r="AX38" i="1"/>
  <c r="AY38" i="1" s="1"/>
  <c r="AV38" i="1"/>
  <c r="AW38" i="1" s="1"/>
  <c r="AT38" i="1"/>
  <c r="AU38" i="1" s="1"/>
  <c r="AR38" i="1"/>
  <c r="AS38" i="1" s="1"/>
  <c r="BV37" i="1"/>
  <c r="BW37" i="1" s="1"/>
  <c r="BT37" i="1"/>
  <c r="BU37" i="1" s="1"/>
  <c r="BR37" i="1"/>
  <c r="BS37" i="1" s="1"/>
  <c r="BP37" i="1"/>
  <c r="BQ37" i="1" s="1"/>
  <c r="BO37" i="1"/>
  <c r="BN37" i="1"/>
  <c r="BL37" i="1"/>
  <c r="BM37" i="1" s="1"/>
  <c r="BJ37" i="1"/>
  <c r="BK37" i="1" s="1"/>
  <c r="BH37" i="1"/>
  <c r="BI37" i="1" s="1"/>
  <c r="BF37" i="1"/>
  <c r="BG37" i="1" s="1"/>
  <c r="BD37" i="1"/>
  <c r="BE37" i="1" s="1"/>
  <c r="BB37" i="1"/>
  <c r="BC37" i="1" s="1"/>
  <c r="AZ37" i="1"/>
  <c r="BA37" i="1" s="1"/>
  <c r="AX37" i="1"/>
  <c r="AY37" i="1" s="1"/>
  <c r="AV37" i="1"/>
  <c r="AW37" i="1" s="1"/>
  <c r="AT37" i="1"/>
  <c r="AU37" i="1" s="1"/>
  <c r="AR37" i="1"/>
  <c r="AS37" i="1" s="1"/>
  <c r="BW36" i="1"/>
  <c r="BV36" i="1"/>
  <c r="BT36" i="1"/>
  <c r="BU36" i="1" s="1"/>
  <c r="BR36" i="1"/>
  <c r="BS36" i="1" s="1"/>
  <c r="BP36" i="1"/>
  <c r="BQ36" i="1" s="1"/>
  <c r="BN36" i="1"/>
  <c r="BO36" i="1" s="1"/>
  <c r="BL36" i="1"/>
  <c r="BM36" i="1" s="1"/>
  <c r="BJ36" i="1"/>
  <c r="BK36" i="1" s="1"/>
  <c r="BH36" i="1"/>
  <c r="BI36" i="1" s="1"/>
  <c r="BG36" i="1"/>
  <c r="BF36" i="1"/>
  <c r="BD36" i="1"/>
  <c r="BE36" i="1" s="1"/>
  <c r="BB36" i="1"/>
  <c r="BC36" i="1" s="1"/>
  <c r="AZ36" i="1"/>
  <c r="BA36" i="1" s="1"/>
  <c r="AX36" i="1"/>
  <c r="AY36" i="1" s="1"/>
  <c r="AV36" i="1"/>
  <c r="AW36" i="1" s="1"/>
  <c r="AT36" i="1"/>
  <c r="AU36" i="1" s="1"/>
  <c r="AR36" i="1"/>
  <c r="BX36" i="1" s="1"/>
  <c r="BY36" i="1" s="1"/>
  <c r="BV35" i="1"/>
  <c r="BW35" i="1" s="1"/>
  <c r="BT35" i="1"/>
  <c r="BU35" i="1" s="1"/>
  <c r="BR35" i="1"/>
  <c r="BS35" i="1" s="1"/>
  <c r="BQ35" i="1"/>
  <c r="BP35" i="1"/>
  <c r="BN35" i="1"/>
  <c r="BO35" i="1" s="1"/>
  <c r="BL35" i="1"/>
  <c r="BM35" i="1" s="1"/>
  <c r="BJ35" i="1"/>
  <c r="BK35" i="1" s="1"/>
  <c r="BH35" i="1"/>
  <c r="BI35" i="1" s="1"/>
  <c r="BF35" i="1"/>
  <c r="BG35" i="1" s="1"/>
  <c r="BD35" i="1"/>
  <c r="BE35" i="1" s="1"/>
  <c r="BB35" i="1"/>
  <c r="BC35" i="1" s="1"/>
  <c r="BA35" i="1"/>
  <c r="AZ35" i="1"/>
  <c r="AX35" i="1"/>
  <c r="AY35" i="1" s="1"/>
  <c r="AV35" i="1"/>
  <c r="AW35" i="1" s="1"/>
  <c r="AT35" i="1"/>
  <c r="AU35" i="1" s="1"/>
  <c r="AS35" i="1"/>
  <c r="AR35" i="1"/>
  <c r="BX35" i="1" s="1"/>
  <c r="BY35" i="1" s="1"/>
  <c r="BV34" i="1"/>
  <c r="BW34" i="1" s="1"/>
  <c r="BU34" i="1"/>
  <c r="BT34" i="1"/>
  <c r="BR34" i="1"/>
  <c r="BS34" i="1" s="1"/>
  <c r="BP34" i="1"/>
  <c r="BQ34" i="1" s="1"/>
  <c r="BN34" i="1"/>
  <c r="BO34" i="1" s="1"/>
  <c r="BL34" i="1"/>
  <c r="BM34" i="1" s="1"/>
  <c r="BK34" i="1"/>
  <c r="BJ34" i="1"/>
  <c r="BH34" i="1"/>
  <c r="BI34" i="1" s="1"/>
  <c r="BF34" i="1"/>
  <c r="BG34" i="1" s="1"/>
  <c r="BD34" i="1"/>
  <c r="BE34" i="1" s="1"/>
  <c r="BC34" i="1"/>
  <c r="BB34" i="1"/>
  <c r="AZ34" i="1"/>
  <c r="BA34" i="1" s="1"/>
  <c r="AX34" i="1"/>
  <c r="AY34" i="1" s="1"/>
  <c r="AV34" i="1"/>
  <c r="AW34" i="1" s="1"/>
  <c r="AT34" i="1"/>
  <c r="AU34" i="1" s="1"/>
  <c r="AR34" i="1"/>
  <c r="AS34" i="1" s="1"/>
  <c r="BW33" i="1"/>
  <c r="BV33" i="1"/>
  <c r="BU33" i="1"/>
  <c r="BT33" i="1"/>
  <c r="BR33" i="1"/>
  <c r="BS33" i="1" s="1"/>
  <c r="BP33" i="1"/>
  <c r="BQ33" i="1" s="1"/>
  <c r="BN33" i="1"/>
  <c r="BO33" i="1" s="1"/>
  <c r="BL33" i="1"/>
  <c r="BM33" i="1" s="1"/>
  <c r="BJ33" i="1"/>
  <c r="BK33" i="1" s="1"/>
  <c r="BH33" i="1"/>
  <c r="BI33" i="1" s="1"/>
  <c r="BG33" i="1"/>
  <c r="BF33" i="1"/>
  <c r="BD33" i="1"/>
  <c r="BE33" i="1" s="1"/>
  <c r="BB33" i="1"/>
  <c r="BC33" i="1" s="1"/>
  <c r="AZ33" i="1"/>
  <c r="BA33" i="1" s="1"/>
  <c r="AX33" i="1"/>
  <c r="AY33" i="1" s="1"/>
  <c r="AV33" i="1"/>
  <c r="AW33" i="1" s="1"/>
  <c r="AT33" i="1"/>
  <c r="AU33" i="1" s="1"/>
  <c r="AR33" i="1"/>
  <c r="AS33" i="1" s="1"/>
  <c r="BV32" i="1"/>
  <c r="BW32" i="1" s="1"/>
  <c r="BT32" i="1"/>
  <c r="BU32" i="1" s="1"/>
  <c r="BR32" i="1"/>
  <c r="BS32" i="1" s="1"/>
  <c r="BP32" i="1"/>
  <c r="BQ32" i="1" s="1"/>
  <c r="BN32" i="1"/>
  <c r="BO32" i="1" s="1"/>
  <c r="BL32" i="1"/>
  <c r="BM32" i="1" s="1"/>
  <c r="BJ32" i="1"/>
  <c r="BK32" i="1" s="1"/>
  <c r="BH32" i="1"/>
  <c r="BI32" i="1" s="1"/>
  <c r="BF32" i="1"/>
  <c r="BG32" i="1" s="1"/>
  <c r="BD32" i="1"/>
  <c r="BE32" i="1" s="1"/>
  <c r="BB32" i="1"/>
  <c r="BC32" i="1" s="1"/>
  <c r="AZ32" i="1"/>
  <c r="BA32" i="1" s="1"/>
  <c r="AY32" i="1"/>
  <c r="AX32" i="1"/>
  <c r="AV32" i="1"/>
  <c r="AW32" i="1" s="1"/>
  <c r="AT32" i="1"/>
  <c r="AU32" i="1" s="1"/>
  <c r="AR32" i="1"/>
  <c r="BX32" i="1" s="1"/>
  <c r="BY32" i="1" s="1"/>
  <c r="BV31" i="1"/>
  <c r="BW31" i="1" s="1"/>
  <c r="BT31" i="1"/>
  <c r="BU31" i="1" s="1"/>
  <c r="BR31" i="1"/>
  <c r="BS31" i="1" s="1"/>
  <c r="BP31" i="1"/>
  <c r="BQ31" i="1" s="1"/>
  <c r="BN31" i="1"/>
  <c r="BO31" i="1" s="1"/>
  <c r="BL31" i="1"/>
  <c r="BM31" i="1" s="1"/>
  <c r="BK31" i="1"/>
  <c r="BJ31" i="1"/>
  <c r="BH31" i="1"/>
  <c r="BI31" i="1" s="1"/>
  <c r="BF31" i="1"/>
  <c r="BG31" i="1" s="1"/>
  <c r="BD31" i="1"/>
  <c r="BE31" i="1" s="1"/>
  <c r="BB31" i="1"/>
  <c r="BC31" i="1" s="1"/>
  <c r="AZ31" i="1"/>
  <c r="BA31" i="1" s="1"/>
  <c r="AX31" i="1"/>
  <c r="AY31" i="1" s="1"/>
  <c r="AV31" i="1"/>
  <c r="AW31" i="1" s="1"/>
  <c r="AU31" i="1"/>
  <c r="AT31" i="1"/>
  <c r="AR31" i="1"/>
  <c r="AS31" i="1" s="1"/>
  <c r="BV30" i="1"/>
  <c r="BW30" i="1" s="1"/>
  <c r="BT30" i="1"/>
  <c r="BU30" i="1" s="1"/>
  <c r="BR30" i="1"/>
  <c r="BS30" i="1" s="1"/>
  <c r="BP30" i="1"/>
  <c r="BQ30" i="1" s="1"/>
  <c r="BN30" i="1"/>
  <c r="BO30" i="1" s="1"/>
  <c r="BM30" i="1"/>
  <c r="BL30" i="1"/>
  <c r="BJ30" i="1"/>
  <c r="BK30" i="1" s="1"/>
  <c r="BH30" i="1"/>
  <c r="BI30" i="1" s="1"/>
  <c r="BF30" i="1"/>
  <c r="BG30" i="1" s="1"/>
  <c r="BD30" i="1"/>
  <c r="BE30" i="1" s="1"/>
  <c r="BB30" i="1"/>
  <c r="BC30" i="1" s="1"/>
  <c r="AZ30" i="1"/>
  <c r="BA30" i="1" s="1"/>
  <c r="AX30" i="1"/>
  <c r="AY30" i="1" s="1"/>
  <c r="AV30" i="1"/>
  <c r="AW30" i="1" s="1"/>
  <c r="AT30" i="1"/>
  <c r="AU30" i="1" s="1"/>
  <c r="AR30" i="1"/>
  <c r="AS30" i="1" s="1"/>
  <c r="BV29" i="1"/>
  <c r="BW29" i="1" s="1"/>
  <c r="BU29" i="1"/>
  <c r="BT29" i="1"/>
  <c r="BR29" i="1"/>
  <c r="BS29" i="1" s="1"/>
  <c r="BP29" i="1"/>
  <c r="BQ29" i="1" s="1"/>
  <c r="BN29" i="1"/>
  <c r="BO29" i="1" s="1"/>
  <c r="BL29" i="1"/>
  <c r="BM29" i="1" s="1"/>
  <c r="BJ29" i="1"/>
  <c r="BK29" i="1" s="1"/>
  <c r="BH29" i="1"/>
  <c r="BI29" i="1" s="1"/>
  <c r="BF29" i="1"/>
  <c r="BG29" i="1" s="1"/>
  <c r="BD29" i="1"/>
  <c r="BE29" i="1" s="1"/>
  <c r="BB29" i="1"/>
  <c r="BC29" i="1" s="1"/>
  <c r="AZ29" i="1"/>
  <c r="BA29" i="1" s="1"/>
  <c r="AY29" i="1"/>
  <c r="AX29" i="1"/>
  <c r="AV29" i="1"/>
  <c r="AW29" i="1" s="1"/>
  <c r="AT29" i="1"/>
  <c r="AU29" i="1" s="1"/>
  <c r="AR29" i="1"/>
  <c r="AS29" i="1" s="1"/>
  <c r="BV28" i="1"/>
  <c r="BW28" i="1" s="1"/>
  <c r="BT28" i="1"/>
  <c r="BU28" i="1" s="1"/>
  <c r="BR28" i="1"/>
  <c r="BS28" i="1" s="1"/>
  <c r="BQ28" i="1"/>
  <c r="BP28" i="1"/>
  <c r="BN28" i="1"/>
  <c r="BO28" i="1" s="1"/>
  <c r="BL28" i="1"/>
  <c r="BM28" i="1" s="1"/>
  <c r="BJ28" i="1"/>
  <c r="BK28" i="1" s="1"/>
  <c r="BH28" i="1"/>
  <c r="BI28" i="1" s="1"/>
  <c r="BF28" i="1"/>
  <c r="BG28" i="1" s="1"/>
  <c r="BD28" i="1"/>
  <c r="BE28" i="1" s="1"/>
  <c r="BC28" i="1"/>
  <c r="BB28" i="1"/>
  <c r="AZ28" i="1"/>
  <c r="BA28" i="1" s="1"/>
  <c r="AX28" i="1"/>
  <c r="AY28" i="1" s="1"/>
  <c r="AV28" i="1"/>
  <c r="AW28" i="1" s="1"/>
  <c r="AT28" i="1"/>
  <c r="AU28" i="1" s="1"/>
  <c r="AS28" i="1"/>
  <c r="AR28" i="1"/>
  <c r="BX28" i="1" s="1"/>
  <c r="BY28" i="1" s="1"/>
  <c r="BV27" i="1"/>
  <c r="BW27" i="1" s="1"/>
  <c r="BT27" i="1"/>
  <c r="BU27" i="1" s="1"/>
  <c r="BR27" i="1"/>
  <c r="BS27" i="1" s="1"/>
  <c r="BP27" i="1"/>
  <c r="BQ27" i="1" s="1"/>
  <c r="BN27" i="1"/>
  <c r="BO27" i="1" s="1"/>
  <c r="BL27" i="1"/>
  <c r="BM27" i="1" s="1"/>
  <c r="BK27" i="1"/>
  <c r="BJ27" i="1"/>
  <c r="BH27" i="1"/>
  <c r="BI27" i="1" s="1"/>
  <c r="BF27" i="1"/>
  <c r="BG27" i="1" s="1"/>
  <c r="BD27" i="1"/>
  <c r="BE27" i="1" s="1"/>
  <c r="BC27" i="1"/>
  <c r="BB27" i="1"/>
  <c r="AZ27" i="1"/>
  <c r="BA27" i="1" s="1"/>
  <c r="AX27" i="1"/>
  <c r="AY27" i="1" s="1"/>
  <c r="AV27" i="1"/>
  <c r="AW27" i="1" s="1"/>
  <c r="AT27" i="1"/>
  <c r="AU27" i="1" s="1"/>
  <c r="AR27" i="1"/>
  <c r="BX27" i="1" s="1"/>
  <c r="BY27" i="1" s="1"/>
  <c r="BV26" i="1"/>
  <c r="BW26" i="1" s="1"/>
  <c r="BT26" i="1"/>
  <c r="BU26" i="1" s="1"/>
  <c r="BR26" i="1"/>
  <c r="BS26" i="1" s="1"/>
  <c r="BP26" i="1"/>
  <c r="BQ26" i="1" s="1"/>
  <c r="BN26" i="1"/>
  <c r="BO26" i="1" s="1"/>
  <c r="BL26" i="1"/>
  <c r="BM26" i="1" s="1"/>
  <c r="BJ26" i="1"/>
  <c r="BK26" i="1" s="1"/>
  <c r="BH26" i="1"/>
  <c r="BI26" i="1" s="1"/>
  <c r="BF26" i="1"/>
  <c r="BG26" i="1" s="1"/>
  <c r="BE26" i="1"/>
  <c r="BD26" i="1"/>
  <c r="BB26" i="1"/>
  <c r="BC26" i="1" s="1"/>
  <c r="AZ26" i="1"/>
  <c r="BA26" i="1" s="1"/>
  <c r="AX26" i="1"/>
  <c r="AY26" i="1" s="1"/>
  <c r="AW26" i="1"/>
  <c r="AV26" i="1"/>
  <c r="AT26" i="1"/>
  <c r="AU26" i="1" s="1"/>
  <c r="AR26" i="1"/>
  <c r="AS26" i="1" s="1"/>
  <c r="BV25" i="1"/>
  <c r="BW25" i="1" s="1"/>
  <c r="BT25" i="1"/>
  <c r="BU25" i="1" s="1"/>
  <c r="BR25" i="1"/>
  <c r="BS25" i="1" s="1"/>
  <c r="BP25" i="1"/>
  <c r="BQ25" i="1" s="1"/>
  <c r="BN25" i="1"/>
  <c r="BO25" i="1" s="1"/>
  <c r="BL25" i="1"/>
  <c r="BM25" i="1" s="1"/>
  <c r="BJ25" i="1"/>
  <c r="BK25" i="1" s="1"/>
  <c r="BH25" i="1"/>
  <c r="BI25" i="1" s="1"/>
  <c r="BF25" i="1"/>
  <c r="BG25" i="1" s="1"/>
  <c r="BD25" i="1"/>
  <c r="BE25" i="1" s="1"/>
  <c r="BB25" i="1"/>
  <c r="BC25" i="1" s="1"/>
  <c r="AZ25" i="1"/>
  <c r="BA25" i="1" s="1"/>
  <c r="AY25" i="1"/>
  <c r="AX25" i="1"/>
  <c r="AV25" i="1"/>
  <c r="AW25" i="1" s="1"/>
  <c r="AT25" i="1"/>
  <c r="AU25" i="1" s="1"/>
  <c r="AR25" i="1"/>
  <c r="BX25" i="1" s="1"/>
  <c r="BY25" i="1" s="1"/>
  <c r="BV24" i="1"/>
  <c r="BW24" i="1" s="1"/>
  <c r="BT24" i="1"/>
  <c r="BU24" i="1" s="1"/>
  <c r="BR24" i="1"/>
  <c r="BS24" i="1" s="1"/>
  <c r="BQ24" i="1"/>
  <c r="BP24" i="1"/>
  <c r="BN24" i="1"/>
  <c r="BO24" i="1" s="1"/>
  <c r="BL24" i="1"/>
  <c r="BM24" i="1" s="1"/>
  <c r="BJ24" i="1"/>
  <c r="BK24" i="1" s="1"/>
  <c r="BI24" i="1"/>
  <c r="BH24" i="1"/>
  <c r="BF24" i="1"/>
  <c r="BG24" i="1" s="1"/>
  <c r="BD24" i="1"/>
  <c r="BE24" i="1" s="1"/>
  <c r="BB24" i="1"/>
  <c r="BC24" i="1" s="1"/>
  <c r="AZ24" i="1"/>
  <c r="BA24" i="1" s="1"/>
  <c r="AX24" i="1"/>
  <c r="AY24" i="1" s="1"/>
  <c r="AV24" i="1"/>
  <c r="AW24" i="1" s="1"/>
  <c r="AT24" i="1"/>
  <c r="AU24" i="1" s="1"/>
  <c r="AS24" i="1"/>
  <c r="AR24" i="1"/>
  <c r="BX24" i="1" s="1"/>
  <c r="BY24" i="1" s="1"/>
  <c r="BV23" i="1"/>
  <c r="BW23" i="1" s="1"/>
  <c r="BT23" i="1"/>
  <c r="BU23" i="1" s="1"/>
  <c r="BR23" i="1"/>
  <c r="BS23" i="1" s="1"/>
  <c r="BP23" i="1"/>
  <c r="BQ23" i="1" s="1"/>
  <c r="BN23" i="1"/>
  <c r="BO23" i="1" s="1"/>
  <c r="BL23" i="1"/>
  <c r="BM23" i="1" s="1"/>
  <c r="BK23" i="1"/>
  <c r="BJ23" i="1"/>
  <c r="BH23" i="1"/>
  <c r="BI23" i="1" s="1"/>
  <c r="BF23" i="1"/>
  <c r="BG23" i="1" s="1"/>
  <c r="BD23" i="1"/>
  <c r="BE23" i="1" s="1"/>
  <c r="BC23" i="1"/>
  <c r="BB23" i="1"/>
  <c r="AZ23" i="1"/>
  <c r="BA23" i="1" s="1"/>
  <c r="AX23" i="1"/>
  <c r="AY23" i="1" s="1"/>
  <c r="AV23" i="1"/>
  <c r="AW23" i="1" s="1"/>
  <c r="AT23" i="1"/>
  <c r="AU23" i="1" s="1"/>
  <c r="AR23" i="1"/>
  <c r="BX23" i="1" s="1"/>
  <c r="BY23" i="1" s="1"/>
  <c r="BV22" i="1"/>
  <c r="BW22" i="1" s="1"/>
  <c r="BT22" i="1"/>
  <c r="BU22" i="1" s="1"/>
  <c r="BR22" i="1"/>
  <c r="BS22" i="1" s="1"/>
  <c r="BP22" i="1"/>
  <c r="BQ22" i="1" s="1"/>
  <c r="BN22" i="1"/>
  <c r="BO22" i="1" s="1"/>
  <c r="BL22" i="1"/>
  <c r="BM22" i="1" s="1"/>
  <c r="BJ22" i="1"/>
  <c r="BK22" i="1" s="1"/>
  <c r="BH22" i="1"/>
  <c r="BI22" i="1" s="1"/>
  <c r="BF22" i="1"/>
  <c r="BG22" i="1" s="1"/>
  <c r="BE22" i="1"/>
  <c r="BD22" i="1"/>
  <c r="BB22" i="1"/>
  <c r="BC22" i="1" s="1"/>
  <c r="AZ22" i="1"/>
  <c r="BA22" i="1" s="1"/>
  <c r="AX22" i="1"/>
  <c r="AY22" i="1" s="1"/>
  <c r="AW22" i="1"/>
  <c r="AV22" i="1"/>
  <c r="AT22" i="1"/>
  <c r="AU22" i="1" s="1"/>
  <c r="AR22" i="1"/>
  <c r="AS22" i="1" s="1"/>
  <c r="BV21" i="1"/>
  <c r="BW21" i="1" s="1"/>
  <c r="BT21" i="1"/>
  <c r="BU21" i="1" s="1"/>
  <c r="BR21" i="1"/>
  <c r="BS21" i="1" s="1"/>
  <c r="BP21" i="1"/>
  <c r="BQ21" i="1" s="1"/>
  <c r="BN21" i="1"/>
  <c r="BO21" i="1" s="1"/>
  <c r="BL21" i="1"/>
  <c r="BM21" i="1" s="1"/>
  <c r="BJ21" i="1"/>
  <c r="BK21" i="1" s="1"/>
  <c r="BH21" i="1"/>
  <c r="BI21" i="1" s="1"/>
  <c r="BF21" i="1"/>
  <c r="BG21" i="1" s="1"/>
  <c r="BD21" i="1"/>
  <c r="BE21" i="1" s="1"/>
  <c r="BB21" i="1"/>
  <c r="BC21" i="1" s="1"/>
  <c r="AZ21" i="1"/>
  <c r="BA21" i="1" s="1"/>
  <c r="AY21" i="1"/>
  <c r="AX21" i="1"/>
  <c r="AV21" i="1"/>
  <c r="AW21" i="1" s="1"/>
  <c r="AT21" i="1"/>
  <c r="AU21" i="1" s="1"/>
  <c r="AR21" i="1"/>
  <c r="AS21" i="1" s="1"/>
  <c r="BV20" i="1"/>
  <c r="BW20" i="1" s="1"/>
  <c r="BT20" i="1"/>
  <c r="BU20" i="1" s="1"/>
  <c r="BR20" i="1"/>
  <c r="BS20" i="1" s="1"/>
  <c r="BQ20" i="1"/>
  <c r="BP20" i="1"/>
  <c r="BN20" i="1"/>
  <c r="BO20" i="1" s="1"/>
  <c r="BL20" i="1"/>
  <c r="BM20" i="1" s="1"/>
  <c r="BJ20" i="1"/>
  <c r="BK20" i="1" s="1"/>
  <c r="BI20" i="1"/>
  <c r="BH20" i="1"/>
  <c r="BF20" i="1"/>
  <c r="BG20" i="1" s="1"/>
  <c r="BD20" i="1"/>
  <c r="BE20" i="1" s="1"/>
  <c r="BB20" i="1"/>
  <c r="BC20" i="1" s="1"/>
  <c r="AZ20" i="1"/>
  <c r="BA20" i="1" s="1"/>
  <c r="AX20" i="1"/>
  <c r="AY20" i="1" s="1"/>
  <c r="AV20" i="1"/>
  <c r="AW20" i="1" s="1"/>
  <c r="AT20" i="1"/>
  <c r="AU20" i="1" s="1"/>
  <c r="AS20" i="1"/>
  <c r="AR20" i="1"/>
  <c r="BX20" i="1" s="1"/>
  <c r="BY20" i="1" s="1"/>
  <c r="BV19" i="1"/>
  <c r="BW19" i="1" s="1"/>
  <c r="BT19" i="1"/>
  <c r="BU19" i="1" s="1"/>
  <c r="BR19" i="1"/>
  <c r="BS19" i="1" s="1"/>
  <c r="BP19" i="1"/>
  <c r="BQ19" i="1" s="1"/>
  <c r="BN19" i="1"/>
  <c r="BO19" i="1" s="1"/>
  <c r="BL19" i="1"/>
  <c r="BM19" i="1" s="1"/>
  <c r="BK19" i="1"/>
  <c r="BJ19" i="1"/>
  <c r="BH19" i="1"/>
  <c r="BI19" i="1" s="1"/>
  <c r="BF19" i="1"/>
  <c r="BG19" i="1" s="1"/>
  <c r="BD19" i="1"/>
  <c r="BE19" i="1" s="1"/>
  <c r="BC19" i="1"/>
  <c r="BB19" i="1"/>
  <c r="AZ19" i="1"/>
  <c r="BA19" i="1" s="1"/>
  <c r="AX19" i="1"/>
  <c r="AY19" i="1" s="1"/>
  <c r="AV19" i="1"/>
  <c r="AW19" i="1" s="1"/>
  <c r="AT19" i="1"/>
  <c r="AU19" i="1" s="1"/>
  <c r="AR19" i="1"/>
  <c r="BX19" i="1" s="1"/>
  <c r="BY19" i="1" s="1"/>
  <c r="BV18" i="1"/>
  <c r="BW18" i="1" s="1"/>
  <c r="BT18" i="1"/>
  <c r="BU18" i="1" s="1"/>
  <c r="BR18" i="1"/>
  <c r="BS18" i="1" s="1"/>
  <c r="BP18" i="1"/>
  <c r="BQ18" i="1" s="1"/>
  <c r="BN18" i="1"/>
  <c r="BO18" i="1" s="1"/>
  <c r="BL18" i="1"/>
  <c r="BM18" i="1" s="1"/>
  <c r="BJ18" i="1"/>
  <c r="BK18" i="1" s="1"/>
  <c r="BH18" i="1"/>
  <c r="BI18" i="1" s="1"/>
  <c r="BF18" i="1"/>
  <c r="BG18" i="1" s="1"/>
  <c r="BE18" i="1"/>
  <c r="BD18" i="1"/>
  <c r="BB18" i="1"/>
  <c r="BC18" i="1" s="1"/>
  <c r="AZ18" i="1"/>
  <c r="BA18" i="1" s="1"/>
  <c r="AX18" i="1"/>
  <c r="AY18" i="1" s="1"/>
  <c r="AW18" i="1"/>
  <c r="AV18" i="1"/>
  <c r="AT18" i="1"/>
  <c r="AU18" i="1" s="1"/>
  <c r="AR18" i="1"/>
  <c r="AS18" i="1" s="1"/>
  <c r="BV17" i="1"/>
  <c r="BW17" i="1" s="1"/>
  <c r="BT17" i="1"/>
  <c r="BU17" i="1" s="1"/>
  <c r="BR17" i="1"/>
  <c r="BS17" i="1" s="1"/>
  <c r="BP17" i="1"/>
  <c r="BQ17" i="1" s="1"/>
  <c r="BN17" i="1"/>
  <c r="BO17" i="1" s="1"/>
  <c r="BL17" i="1"/>
  <c r="BM17" i="1" s="1"/>
  <c r="BJ17" i="1"/>
  <c r="BK17" i="1" s="1"/>
  <c r="BH17" i="1"/>
  <c r="BI17" i="1" s="1"/>
  <c r="BF17" i="1"/>
  <c r="BG17" i="1" s="1"/>
  <c r="BD17" i="1"/>
  <c r="BE17" i="1" s="1"/>
  <c r="BB17" i="1"/>
  <c r="BC17" i="1" s="1"/>
  <c r="AZ17" i="1"/>
  <c r="BA17" i="1" s="1"/>
  <c r="AY17" i="1"/>
  <c r="AX17" i="1"/>
  <c r="AV17" i="1"/>
  <c r="AW17" i="1" s="1"/>
  <c r="AT17" i="1"/>
  <c r="AU17" i="1" s="1"/>
  <c r="AR17" i="1"/>
  <c r="BX17" i="1" s="1"/>
  <c r="BY17" i="1" s="1"/>
  <c r="BV16" i="1"/>
  <c r="BW16" i="1" s="1"/>
  <c r="BT16" i="1"/>
  <c r="BU16" i="1" s="1"/>
  <c r="BR16" i="1"/>
  <c r="BS16" i="1" s="1"/>
  <c r="BQ16" i="1"/>
  <c r="BP16" i="1"/>
  <c r="BN16" i="1"/>
  <c r="BO16" i="1" s="1"/>
  <c r="BL16" i="1"/>
  <c r="BM16" i="1" s="1"/>
  <c r="BJ16" i="1"/>
  <c r="BK16" i="1" s="1"/>
  <c r="BI16" i="1"/>
  <c r="BH16" i="1"/>
  <c r="BF16" i="1"/>
  <c r="BG16" i="1" s="1"/>
  <c r="BD16" i="1"/>
  <c r="BE16" i="1" s="1"/>
  <c r="BB16" i="1"/>
  <c r="BC16" i="1" s="1"/>
  <c r="AZ16" i="1"/>
  <c r="BA16" i="1" s="1"/>
  <c r="AX16" i="1"/>
  <c r="AY16" i="1" s="1"/>
  <c r="AV16" i="1"/>
  <c r="AW16" i="1" s="1"/>
  <c r="AT16" i="1"/>
  <c r="AU16" i="1" s="1"/>
  <c r="AS16" i="1"/>
  <c r="AR16" i="1"/>
  <c r="BX16" i="1" s="1"/>
  <c r="BY16" i="1" s="1"/>
  <c r="BV15" i="1"/>
  <c r="BW15" i="1" s="1"/>
  <c r="BT15" i="1"/>
  <c r="BU15" i="1" s="1"/>
  <c r="BR15" i="1"/>
  <c r="BS15" i="1" s="1"/>
  <c r="BP15" i="1"/>
  <c r="BP14" i="1" s="1"/>
  <c r="BN15" i="1"/>
  <c r="BO15" i="1" s="1"/>
  <c r="BL15" i="1"/>
  <c r="BM15" i="1" s="1"/>
  <c r="BK15" i="1"/>
  <c r="BJ15" i="1"/>
  <c r="BH15" i="1"/>
  <c r="BF15" i="1"/>
  <c r="BG15" i="1" s="1"/>
  <c r="BD15" i="1"/>
  <c r="BE15" i="1" s="1"/>
  <c r="BC15" i="1"/>
  <c r="BB15" i="1"/>
  <c r="AZ15" i="1"/>
  <c r="AX15" i="1"/>
  <c r="AY15" i="1" s="1"/>
  <c r="AV15" i="1"/>
  <c r="AW15" i="1" s="1"/>
  <c r="AT15" i="1"/>
  <c r="AU15" i="1" s="1"/>
  <c r="AR15" i="1"/>
  <c r="BV14" i="1"/>
  <c r="AI13" i="1"/>
  <c r="AG12" i="1"/>
  <c r="AH12" i="1" s="1"/>
  <c r="AE12" i="1"/>
  <c r="AF12" i="1" s="1"/>
  <c r="AC12" i="1"/>
  <c r="AD12" i="1" s="1"/>
  <c r="AA12" i="1"/>
  <c r="AB12" i="1" s="1"/>
  <c r="Z12" i="1"/>
  <c r="Y12" i="1"/>
  <c r="W12" i="1"/>
  <c r="X12" i="1" s="1"/>
  <c r="U12" i="1"/>
  <c r="V12" i="1" s="1"/>
  <c r="S12" i="1"/>
  <c r="T12" i="1" s="1"/>
  <c r="Q12" i="1"/>
  <c r="R12" i="1" s="1"/>
  <c r="O12" i="1"/>
  <c r="P12" i="1" s="1"/>
  <c r="M12" i="1"/>
  <c r="N12" i="1" s="1"/>
  <c r="K12" i="1"/>
  <c r="L12" i="1" s="1"/>
  <c r="J12" i="1"/>
  <c r="I12" i="1"/>
  <c r="G12" i="1"/>
  <c r="H12" i="1" s="1"/>
  <c r="E12" i="1"/>
  <c r="F12" i="1" s="1"/>
  <c r="AI11" i="1"/>
  <c r="AI9" i="1" s="1"/>
  <c r="AG11" i="1"/>
  <c r="AG9" i="1" s="1"/>
  <c r="AE11" i="1"/>
  <c r="AE9" i="1" s="1"/>
  <c r="AC11" i="1"/>
  <c r="AA11" i="1"/>
  <c r="AA9" i="1" s="1"/>
  <c r="Y11" i="1"/>
  <c r="W11" i="1"/>
  <c r="W9" i="1" s="1"/>
  <c r="U11" i="1"/>
  <c r="U9" i="1" s="1"/>
  <c r="S11" i="1"/>
  <c r="S9" i="1" s="1"/>
  <c r="Q11" i="1"/>
  <c r="Q9" i="1" s="1"/>
  <c r="O11" i="1"/>
  <c r="O9" i="1" s="1"/>
  <c r="M11" i="1"/>
  <c r="M9" i="1" s="1"/>
  <c r="K11" i="1"/>
  <c r="K9" i="1" s="1"/>
  <c r="I11" i="1"/>
  <c r="I9" i="1" s="1"/>
  <c r="G11" i="1"/>
  <c r="G9" i="1" s="1"/>
  <c r="E11" i="1"/>
  <c r="E9" i="1" s="1"/>
  <c r="AC9" i="1"/>
  <c r="Y9" i="1"/>
  <c r="AY46" i="1" l="1"/>
  <c r="BF14" i="1"/>
  <c r="AS43" i="1"/>
  <c r="AS44" i="1"/>
  <c r="AS32" i="1"/>
  <c r="BH14" i="1"/>
  <c r="BU14" i="1"/>
  <c r="AR14" i="1"/>
  <c r="BN14" i="1"/>
  <c r="AY14" i="1"/>
  <c r="AU14" i="1"/>
  <c r="BO46" i="1"/>
  <c r="BO14" i="1" s="1"/>
  <c r="AZ14" i="1"/>
  <c r="BE14" i="1"/>
  <c r="AW14" i="1"/>
  <c r="BW14" i="1"/>
  <c r="BK14" i="1"/>
  <c r="BM14" i="1"/>
  <c r="BC14" i="1"/>
  <c r="BG14" i="1"/>
  <c r="BS14" i="1"/>
  <c r="BX21" i="1"/>
  <c r="BY21" i="1" s="1"/>
  <c r="BR14" i="1"/>
  <c r="BX15" i="1"/>
  <c r="BX30" i="1"/>
  <c r="BY30" i="1" s="1"/>
  <c r="BJ14" i="1"/>
  <c r="AS15" i="1"/>
  <c r="BA15" i="1"/>
  <c r="BA14" i="1" s="1"/>
  <c r="BI15" i="1"/>
  <c r="BI14" i="1" s="1"/>
  <c r="BQ15" i="1"/>
  <c r="BQ14" i="1" s="1"/>
  <c r="AS19" i="1"/>
  <c r="AS23" i="1"/>
  <c r="AS27" i="1"/>
  <c r="BX31" i="1"/>
  <c r="BY31" i="1" s="1"/>
  <c r="AS36" i="1"/>
  <c r="AT14" i="1"/>
  <c r="AV14" i="1"/>
  <c r="BD14" i="1"/>
  <c r="BL14" i="1"/>
  <c r="BT14" i="1"/>
  <c r="BB14" i="1"/>
  <c r="AS17" i="1"/>
  <c r="AS25" i="1"/>
  <c r="BX33" i="1"/>
  <c r="BY33" i="1" s="1"/>
  <c r="BX18" i="1"/>
  <c r="BY18" i="1" s="1"/>
  <c r="BX22" i="1"/>
  <c r="BY22" i="1" s="1"/>
  <c r="BX26" i="1"/>
  <c r="BY26" i="1" s="1"/>
  <c r="BX34" i="1"/>
  <c r="BY34" i="1" s="1"/>
  <c r="BX29" i="1"/>
  <c r="BY29" i="1" s="1"/>
  <c r="BX37" i="1"/>
  <c r="BY37" i="1" s="1"/>
  <c r="BX41" i="1"/>
  <c r="BY41" i="1" s="1"/>
  <c r="BX45" i="1"/>
  <c r="BY45" i="1" s="1"/>
  <c r="BX38" i="1"/>
  <c r="BY38" i="1" s="1"/>
  <c r="BX42" i="1"/>
  <c r="BY42" i="1" s="1"/>
  <c r="BX46" i="1"/>
  <c r="BY46" i="1" s="1"/>
  <c r="AS14" i="1" l="1"/>
  <c r="BX14" i="1"/>
  <c r="BY15" i="1"/>
  <c r="BY14" i="1" s="1"/>
</calcChain>
</file>

<file path=xl/comments1.xml><?xml version="1.0" encoding="utf-8"?>
<comments xmlns="http://schemas.openxmlformats.org/spreadsheetml/2006/main">
  <authors>
    <author>ktg</author>
  </authors>
  <commentList>
    <comment ref="E9" authorId="0">
      <text>
        <r>
          <rPr>
            <b/>
            <sz val="9"/>
            <rFont val="MS P ゴシック"/>
            <charset val="128"/>
          </rPr>
          <t>必要人数に対しての過不足</t>
        </r>
      </text>
    </comment>
    <comment ref="E11" authorId="0">
      <text>
        <r>
          <rPr>
            <b/>
            <sz val="9"/>
            <rFont val="MS P ゴシック"/>
            <charset val="128"/>
          </rPr>
          <t>希望者数</t>
        </r>
      </text>
    </comment>
    <comment ref="F11" authorId="0">
      <text>
        <r>
          <rPr>
            <b/>
            <sz val="9"/>
            <rFont val="MS P ゴシック"/>
            <charset val="128"/>
          </rPr>
          <t>必要人数</t>
        </r>
      </text>
    </comment>
  </commentList>
</comments>
</file>

<file path=xl/sharedStrings.xml><?xml version="1.0" encoding="utf-8"?>
<sst xmlns="http://schemas.openxmlformats.org/spreadsheetml/2006/main" count="93" uniqueCount="58">
  <si>
    <t>1月</t>
  </si>
  <si>
    <t>ここから数式あり⇒</t>
  </si>
  <si>
    <t>曜日</t>
  </si>
  <si>
    <t>h</t>
  </si>
  <si>
    <t>実本数</t>
  </si>
  <si>
    <t>時給</t>
  </si>
  <si>
    <t>出</t>
  </si>
  <si>
    <t>退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</si>
  <si>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</si>
  <si>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</si>
  <si>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</si>
  <si>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</si>
  <si>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</si>
  <si>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</si>
  <si>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</si>
  <si>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</si>
  <si>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</si>
  <si>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</si>
  <si>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</si>
  <si>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</si>
  <si>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</si>
  <si>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</si>
  <si>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</si>
  <si>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</si>
  <si>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</si>
  <si>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</si>
  <si>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</si>
  <si>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</si>
  <si>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</si>
  <si>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</si>
  <si>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</si>
  <si>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</si>
  <si>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</si>
  <si>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</si>
  <si>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</si>
  <si>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</si>
  <si>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</si>
  <si>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</si>
  <si>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</si>
  <si>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</si>
  <si>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</si>
  <si>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</si>
  <si>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7-3194-7727</t>
  </si>
  <si>
    <t>9-1509-2725</t>
  </si>
  <si>
    <t>8-6519-2346</t>
  </si>
  <si>
    <t>9-3545-7171</t>
  </si>
  <si>
    <t>9-9294-7208</t>
  </si>
  <si>
    <t>8-1780-4406</t>
  </si>
  <si>
    <t>8-2671-5648</t>
  </si>
  <si>
    <t>8-9288-0713</t>
  </si>
  <si>
    <t>8-6529-5765</t>
  </si>
  <si>
    <t>8-8192-2319</t>
  </si>
  <si>
    <t>7-3336-2521</t>
  </si>
  <si>
    <t>7-3859-3092</t>
  </si>
  <si>
    <t>9-2257-1274</t>
  </si>
  <si>
    <t>D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</si>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</sst>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¥&quot;#,##0;[Red]&quot;¥&quot;\-#,##0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177" formatCode="0.0_);[Red]\(0.0\)"/>
    <numFmt numFmtId="178" formatCode="#\!\,##0;&quot;¥&quot;\!\-#\!\,##0;&quot;-&quot;"/>
    <numFmt numFmtId="179" formatCode="_(&quot;$&quot;* #,##0_);_(&quot;$&quot;* \(#,##0\);_(&quot;$&quot;* &quot;-&quot;_);_(@_)"/>
    <numFmt numFmtId="180" formatCode="&quot;$&quot;#,##0.0_);\(&quot;$&quot;#,##0.0\)"/>
    <numFmt numFmtId="181" formatCode="0_ ;[Red]\-0\ "/>
    <numFmt numFmtId="182" formatCode="0.0%"/>
    <numFmt numFmtId="183" formatCode="_(&quot;$&quot;* #,##0.00_);_(&quot;$&quot;* \(#,##0.00\);_(&quot;$&quot;* &quot;-&quot;??_);_(@_)"/>
  </numFmts>
  <fonts count="24">
    <font>
      <sz val="11"/>
      <color theme="1"/>
      <name val="ＭＳ Ｐゴシック"/>
      <charset val="128"/>
      <scheme val="minor"/>
    </font>
    <font>
      <sz val="11"/>
      <name val="ＭＳ Ｐゴシック"/>
      <charset val="128"/>
      <scheme val="minor"/>
    </font>
    <font>
      <b/>
      <sz val="16"/>
      <color theme="1"/>
      <name val="HGS創英角ﾎﾟｯﾌﾟ体"/>
      <charset val="128"/>
    </font>
    <font>
      <sz val="16"/>
      <color theme="1"/>
      <name val="HGS創英角ﾎﾟｯﾌﾟ体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  <scheme val="minor"/>
    </font>
    <font>
      <b/>
      <sz val="11"/>
      <color theme="1"/>
      <name val="ＭＳ Ｐゴシック"/>
      <charset val="128"/>
      <scheme val="minor"/>
    </font>
    <font>
      <b/>
      <sz val="12"/>
      <name val="ＭＳ Ｐゴシック"/>
      <charset val="128"/>
    </font>
    <font>
      <b/>
      <sz val="14"/>
      <name val="ＭＳ Ｐゴシック"/>
      <charset val="128"/>
    </font>
    <font>
      <sz val="12"/>
      <name val="ＭＳ Ｐゴシック"/>
      <charset val="128"/>
    </font>
    <font>
      <sz val="10"/>
      <name val="ＭＳ Ｐゴシック"/>
      <charset val="128"/>
    </font>
    <font>
      <sz val="14"/>
      <color theme="1"/>
      <name val="ＭＳ Ｐゴシック"/>
      <charset val="128"/>
      <scheme val="minor"/>
    </font>
    <font>
      <sz val="11"/>
      <color theme="1"/>
      <name val="ＭＳ Ｐゴシック"/>
      <charset val="134"/>
      <scheme val="minor"/>
    </font>
    <font>
      <sz val="11"/>
      <name val="ＭＳ Ｐゴシック"/>
      <charset val="128"/>
    </font>
    <font>
      <b/>
      <sz val="12"/>
      <name val="Arial"/>
      <family val="2"/>
    </font>
    <font>
      <sz val="11"/>
      <color indexed="8"/>
      <name val="ＭＳ Ｐゴシック"/>
      <charset val="128"/>
    </font>
    <font>
      <sz val="10"/>
      <name val="Arial"/>
      <family val="2"/>
    </font>
    <font>
      <sz val="11"/>
      <name val="明朝"/>
      <charset val="128"/>
    </font>
    <font>
      <sz val="10"/>
      <color indexed="8"/>
      <name val="Arial"/>
      <family val="2"/>
    </font>
    <font>
      <sz val="8"/>
      <name val="Arial"/>
      <family val="2"/>
    </font>
    <font>
      <sz val="11"/>
      <color theme="1"/>
      <name val="ＭＳ Ｐゴシック"/>
      <family val="3"/>
      <charset val="128"/>
      <scheme val="minor"/>
    </font>
    <font>
      <b/>
      <sz val="9"/>
      <name val="MS P ゴシック"/>
      <charset val="128"/>
    </font>
    <font>
      <sz val="6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6" fontId="13" fillId="0" borderId="0" applyFont="0" applyFill="0" applyBorder="0" applyAlignment="0" applyProtection="0"/>
    <xf numFmtId="180" fontId="17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6" fontId="13" fillId="0" borderId="0" applyFont="0" applyFill="0" applyBorder="0" applyAlignment="0" applyProtection="0"/>
    <xf numFmtId="0" fontId="13" fillId="0" borderId="0"/>
    <xf numFmtId="0" fontId="13" fillId="0" borderId="0"/>
    <xf numFmtId="0" fontId="14" fillId="0" borderId="64" applyNumberFormat="0" applyAlignment="0" applyProtection="0">
      <alignment horizontal="left" vertical="center"/>
    </xf>
    <xf numFmtId="0" fontId="14" fillId="0" borderId="63">
      <alignment horizontal="left" vertical="center"/>
    </xf>
    <xf numFmtId="179" fontId="16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6" fontId="13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6" fontId="13" fillId="0" borderId="0" applyFont="0" applyFill="0" applyBorder="0" applyAlignment="0" applyProtection="0"/>
    <xf numFmtId="178" fontId="18" fillId="0" borderId="0" applyFill="0" applyBorder="0" applyAlignment="0"/>
    <xf numFmtId="0" fontId="13" fillId="0" borderId="0"/>
    <xf numFmtId="183" fontId="16" fillId="0" borderId="0" applyFont="0" applyFill="0" applyBorder="0" applyAlignment="0" applyProtection="0"/>
    <xf numFmtId="38" fontId="19" fillId="5" borderId="0" applyNumberFormat="0" applyBorder="0" applyAlignment="0" applyProtection="0"/>
    <xf numFmtId="10" fontId="19" fillId="6" borderId="65" applyNumberFormat="0" applyBorder="0" applyAlignment="0" applyProtection="0"/>
    <xf numFmtId="0" fontId="16" fillId="0" borderId="0"/>
    <xf numFmtId="10" fontId="16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0" fontId="13" fillId="0" borderId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0" fontId="13" fillId="0" borderId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0" fontId="13" fillId="0" borderId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0" fontId="13" fillId="0" borderId="0"/>
    <xf numFmtId="6" fontId="13" fillId="0" borderId="0" applyFont="0" applyFill="0" applyBorder="0" applyAlignment="0" applyProtection="0"/>
    <xf numFmtId="6" fontId="15" fillId="0" borderId="0" applyFont="0" applyFill="0" applyBorder="0" applyAlignment="0" applyProtection="0">
      <alignment vertical="center"/>
    </xf>
    <xf numFmtId="6" fontId="15" fillId="0" borderId="0" applyFont="0" applyFill="0" applyBorder="0" applyAlignment="0" applyProtection="0">
      <alignment vertical="center"/>
    </xf>
    <xf numFmtId="6" fontId="20" fillId="0" borderId="0" applyFont="0" applyFill="0" applyBorder="0" applyAlignment="0" applyProtection="0">
      <alignment vertical="center"/>
    </xf>
    <xf numFmtId="6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20" fillId="0" borderId="0">
      <alignment vertical="center"/>
    </xf>
    <xf numFmtId="0" fontId="13" fillId="0" borderId="0"/>
  </cellStyleXfs>
  <cellXfs count="153">
    <xf numFmtId="0" fontId="0" fillId="0" borderId="0" xfId="0">
      <alignment vertical="center"/>
    </xf>
    <xf numFmtId="0" fontId="1" fillId="0" borderId="0" xfId="118" applyFont="1">
      <alignment vertical="center"/>
    </xf>
    <xf numFmtId="0" fontId="20" fillId="2" borderId="0" xfId="118" applyFill="1">
      <alignment vertical="center"/>
    </xf>
    <xf numFmtId="0" fontId="20" fillId="0" borderId="0" xfId="118">
      <alignment vertical="center"/>
    </xf>
    <xf numFmtId="0" fontId="20" fillId="0" borderId="2" xfId="118" applyBorder="1" applyAlignment="1">
      <alignment vertical="center" textRotation="255"/>
    </xf>
    <xf numFmtId="0" fontId="20" fillId="0" borderId="3" xfId="118" applyBorder="1" applyAlignment="1">
      <alignment vertical="center" textRotation="255"/>
    </xf>
    <xf numFmtId="0" fontId="20" fillId="0" borderId="6" xfId="118" applyBorder="1" applyAlignment="1">
      <alignment vertical="center"/>
    </xf>
    <xf numFmtId="0" fontId="20" fillId="0" borderId="5" xfId="118" applyBorder="1" applyAlignment="1">
      <alignment vertical="center"/>
    </xf>
    <xf numFmtId="0" fontId="20" fillId="0" borderId="4" xfId="118" applyBorder="1" applyAlignment="1">
      <alignment vertical="center"/>
    </xf>
    <xf numFmtId="0" fontId="20" fillId="0" borderId="7" xfId="118" applyBorder="1" applyAlignment="1">
      <alignment vertical="center" textRotation="255"/>
    </xf>
    <xf numFmtId="0" fontId="20" fillId="0" borderId="8" xfId="118" applyBorder="1" applyAlignment="1">
      <alignment vertical="center" textRotation="255"/>
    </xf>
    <xf numFmtId="0" fontId="1" fillId="0" borderId="11" xfId="118" applyFont="1" applyBorder="1" applyAlignment="1">
      <alignment vertical="center"/>
    </xf>
    <xf numFmtId="0" fontId="1" fillId="0" borderId="10" xfId="118" applyFont="1" applyBorder="1" applyAlignment="1">
      <alignment vertical="center"/>
    </xf>
    <xf numFmtId="182" fontId="20" fillId="0" borderId="19" xfId="118" applyNumberFormat="1" applyBorder="1" applyAlignment="1">
      <alignment vertical="center" wrapText="1"/>
    </xf>
    <xf numFmtId="182" fontId="20" fillId="0" borderId="18" xfId="118" applyNumberFormat="1" applyBorder="1" applyAlignment="1">
      <alignment vertical="center" wrapText="1"/>
    </xf>
    <xf numFmtId="181" fontId="20" fillId="0" borderId="20" xfId="118" applyNumberFormat="1" applyBorder="1" applyAlignment="1">
      <alignment horizontal="center" vertical="center"/>
    </xf>
    <xf numFmtId="181" fontId="20" fillId="0" borderId="21" xfId="118" applyNumberFormat="1" applyBorder="1" applyAlignment="1">
      <alignment horizontal="center" vertical="center"/>
    </xf>
    <xf numFmtId="181" fontId="20" fillId="0" borderId="8" xfId="118" applyNumberFormat="1" applyBorder="1" applyAlignment="1">
      <alignment horizontal="center" vertical="center"/>
    </xf>
    <xf numFmtId="181" fontId="20" fillId="0" borderId="23" xfId="118" applyNumberFormat="1" applyBorder="1" applyAlignment="1">
      <alignment horizontal="center" vertical="center"/>
    </xf>
    <xf numFmtId="0" fontId="5" fillId="0" borderId="24" xfId="118" applyFont="1" applyBorder="1" applyAlignment="1">
      <alignment horizontal="center" vertical="center"/>
    </xf>
    <xf numFmtId="181" fontId="20" fillId="0" borderId="23" xfId="118" applyNumberFormat="1" applyBorder="1" applyAlignment="1">
      <alignment horizontal="center" vertical="center" wrapText="1"/>
    </xf>
    <xf numFmtId="0" fontId="5" fillId="2" borderId="21" xfId="118" applyFont="1" applyFill="1" applyBorder="1" applyAlignment="1">
      <alignment horizontal="center" vertical="center"/>
    </xf>
    <xf numFmtId="181" fontId="5" fillId="2" borderId="25" xfId="118" applyNumberFormat="1" applyFont="1" applyFill="1" applyBorder="1" applyAlignment="1">
      <alignment horizontal="center" vertical="center"/>
    </xf>
    <xf numFmtId="0" fontId="20" fillId="0" borderId="26" xfId="118" applyBorder="1" applyAlignment="1">
      <alignment horizontal="center" vertical="center"/>
    </xf>
    <xf numFmtId="0" fontId="20" fillId="0" borderId="24" xfId="118" applyBorder="1" applyAlignment="1">
      <alignment horizontal="center" vertical="center"/>
    </xf>
    <xf numFmtId="0" fontId="5" fillId="2" borderId="27" xfId="118" applyFont="1" applyFill="1" applyBorder="1" applyAlignment="1">
      <alignment horizontal="center" vertical="center"/>
    </xf>
    <xf numFmtId="181" fontId="5" fillId="2" borderId="24" xfId="118" applyNumberFormat="1" applyFont="1" applyFill="1" applyBorder="1" applyAlignment="1">
      <alignment horizontal="center" vertical="center"/>
    </xf>
    <xf numFmtId="0" fontId="20" fillId="0" borderId="20" xfId="118" applyBorder="1">
      <alignment vertical="center"/>
    </xf>
    <xf numFmtId="0" fontId="20" fillId="0" borderId="21" xfId="118" applyBorder="1">
      <alignment vertical="center"/>
    </xf>
    <xf numFmtId="0" fontId="20" fillId="2" borderId="28" xfId="118" applyFill="1" applyBorder="1" applyAlignment="1">
      <alignment horizontal="center" vertical="center"/>
    </xf>
    <xf numFmtId="0" fontId="20" fillId="2" borderId="29" xfId="118" applyFill="1" applyBorder="1" applyAlignment="1">
      <alignment horizontal="center" vertical="center"/>
    </xf>
    <xf numFmtId="0" fontId="20" fillId="2" borderId="30" xfId="118" applyFill="1" applyBorder="1" applyAlignment="1">
      <alignment horizontal="center" vertical="center"/>
    </xf>
    <xf numFmtId="0" fontId="7" fillId="0" borderId="8" xfId="118" applyFont="1" applyBorder="1" applyAlignment="1">
      <alignment horizontal="center" vertical="center" textRotation="255"/>
    </xf>
    <xf numFmtId="0" fontId="8" fillId="0" borderId="31" xfId="158" applyFont="1" applyBorder="1" applyAlignment="1" applyProtection="1">
      <alignment horizontal="center" vertical="center"/>
      <protection locked="0"/>
    </xf>
    <xf numFmtId="0" fontId="7" fillId="0" borderId="32" xfId="158" applyFont="1" applyBorder="1" applyAlignment="1" applyProtection="1">
      <alignment horizontal="center" vertical="center"/>
      <protection locked="0"/>
    </xf>
    <xf numFmtId="177" fontId="4" fillId="0" borderId="33" xfId="118" applyNumberFormat="1" applyFont="1" applyBorder="1" applyAlignment="1">
      <alignment horizontal="center" vertical="center"/>
    </xf>
    <xf numFmtId="177" fontId="4" fillId="0" borderId="34" xfId="118" applyNumberFormat="1" applyFont="1" applyBorder="1" applyAlignment="1">
      <alignment horizontal="center" vertical="center"/>
    </xf>
    <xf numFmtId="0" fontId="8" fillId="0" borderId="23" xfId="158" applyFont="1" applyBorder="1" applyAlignment="1" applyProtection="1">
      <alignment horizontal="center" vertical="center"/>
      <protection locked="0"/>
    </xf>
    <xf numFmtId="0" fontId="7" fillId="0" borderId="18" xfId="158" applyFont="1" applyBorder="1" applyAlignment="1" applyProtection="1">
      <alignment horizontal="center" vertical="center"/>
      <protection locked="0"/>
    </xf>
    <xf numFmtId="177" fontId="4" fillId="0" borderId="35" xfId="118" applyNumberFormat="1" applyFont="1" applyFill="1" applyBorder="1" applyAlignment="1">
      <alignment horizontal="center" vertical="center"/>
    </xf>
    <xf numFmtId="177" fontId="4" fillId="0" borderId="36" xfId="118" applyNumberFormat="1" applyFont="1" applyFill="1" applyBorder="1" applyAlignment="1">
      <alignment horizontal="center" vertical="center"/>
    </xf>
    <xf numFmtId="0" fontId="8" fillId="0" borderId="15" xfId="158" applyFont="1" applyBorder="1" applyAlignment="1" applyProtection="1">
      <alignment horizontal="center" vertical="center"/>
      <protection locked="0"/>
    </xf>
    <xf numFmtId="0" fontId="7" fillId="0" borderId="15" xfId="158" applyFont="1" applyBorder="1" applyAlignment="1" applyProtection="1">
      <alignment horizontal="center" vertical="center"/>
      <protection locked="0"/>
    </xf>
    <xf numFmtId="177" fontId="4" fillId="0" borderId="37" xfId="118" applyNumberFormat="1" applyFont="1" applyFill="1" applyBorder="1" applyAlignment="1">
      <alignment horizontal="center" vertical="center"/>
    </xf>
    <xf numFmtId="0" fontId="7" fillId="0" borderId="23" xfId="158" applyFont="1" applyBorder="1" applyAlignment="1" applyProtection="1">
      <alignment horizontal="center" vertical="center"/>
      <protection locked="0"/>
    </xf>
    <xf numFmtId="177" fontId="4" fillId="0" borderId="38" xfId="118" applyNumberFormat="1" applyFont="1" applyFill="1" applyBorder="1" applyAlignment="1">
      <alignment horizontal="center" vertical="center"/>
    </xf>
    <xf numFmtId="177" fontId="4" fillId="0" borderId="39" xfId="118" applyNumberFormat="1" applyFont="1" applyFill="1" applyBorder="1" applyAlignment="1">
      <alignment horizontal="center" vertical="center"/>
    </xf>
    <xf numFmtId="177" fontId="4" fillId="0" borderId="40" xfId="118" applyNumberFormat="1" applyFont="1" applyFill="1" applyBorder="1" applyAlignment="1">
      <alignment horizontal="center" vertical="center"/>
    </xf>
    <xf numFmtId="0" fontId="8" fillId="0" borderId="18" xfId="158" applyFont="1" applyBorder="1" applyAlignment="1" applyProtection="1">
      <alignment horizontal="center" vertical="center"/>
      <protection locked="0"/>
    </xf>
    <xf numFmtId="177" fontId="4" fillId="0" borderId="41" xfId="118" applyNumberFormat="1" applyFont="1" applyFill="1" applyBorder="1" applyAlignment="1">
      <alignment horizontal="center" vertical="center"/>
    </xf>
    <xf numFmtId="177" fontId="4" fillId="0" borderId="31" xfId="118" applyNumberFormat="1" applyFont="1" applyFill="1" applyBorder="1" applyAlignment="1">
      <alignment horizontal="center" vertical="center"/>
    </xf>
    <xf numFmtId="177" fontId="4" fillId="0" borderId="32" xfId="118" applyNumberFormat="1" applyFont="1" applyFill="1" applyBorder="1" applyAlignment="1">
      <alignment horizontal="center" vertical="center"/>
    </xf>
    <xf numFmtId="177" fontId="4" fillId="0" borderId="42" xfId="118" applyNumberFormat="1" applyFont="1" applyFill="1" applyBorder="1" applyAlignment="1">
      <alignment horizontal="center" vertical="center"/>
    </xf>
    <xf numFmtId="177" fontId="4" fillId="0" borderId="34" xfId="118" applyNumberFormat="1" applyFont="1" applyFill="1" applyBorder="1" applyAlignment="1">
      <alignment horizontal="center" vertical="center"/>
    </xf>
    <xf numFmtId="177" fontId="4" fillId="0" borderId="43" xfId="118" applyNumberFormat="1" applyFont="1" applyFill="1" applyBorder="1" applyAlignment="1">
      <alignment horizontal="center" vertical="center"/>
    </xf>
    <xf numFmtId="177" fontId="4" fillId="0" borderId="18" xfId="118" applyNumberFormat="1" applyFont="1" applyFill="1" applyBorder="1" applyAlignment="1">
      <alignment horizontal="center" vertical="center"/>
    </xf>
    <xf numFmtId="177" fontId="4" fillId="0" borderId="38" xfId="118" applyNumberFormat="1" applyFont="1" applyBorder="1" applyAlignment="1">
      <alignment horizontal="center" vertical="center"/>
    </xf>
    <xf numFmtId="177" fontId="4" fillId="0" borderId="39" xfId="118" applyNumberFormat="1" applyFont="1" applyBorder="1" applyAlignment="1">
      <alignment horizontal="center" vertical="center"/>
    </xf>
    <xf numFmtId="177" fontId="4" fillId="0" borderId="19" xfId="118" applyNumberFormat="1" applyFont="1" applyBorder="1" applyAlignment="1">
      <alignment horizontal="center" vertical="center"/>
    </xf>
    <xf numFmtId="0" fontId="6" fillId="0" borderId="2" xfId="118" applyFont="1" applyBorder="1" applyAlignment="1">
      <alignment vertical="center" textRotation="255"/>
    </xf>
    <xf numFmtId="0" fontId="6" fillId="0" borderId="8" xfId="118" applyFont="1" applyBorder="1" applyAlignment="1">
      <alignment horizontal="center" vertical="center" textRotation="255"/>
    </xf>
    <xf numFmtId="0" fontId="8" fillId="0" borderId="45" xfId="158" applyFont="1" applyBorder="1" applyAlignment="1" applyProtection="1">
      <alignment horizontal="center" vertical="center"/>
      <protection locked="0"/>
    </xf>
    <xf numFmtId="0" fontId="7" fillId="0" borderId="45" xfId="158" applyFont="1" applyBorder="1" applyAlignment="1" applyProtection="1">
      <alignment horizontal="center" vertical="center"/>
      <protection locked="0"/>
    </xf>
    <xf numFmtId="177" fontId="4" fillId="0" borderId="46" xfId="118" applyNumberFormat="1" applyFont="1" applyBorder="1" applyAlignment="1">
      <alignment horizontal="center" vertical="center"/>
    </xf>
    <xf numFmtId="177" fontId="4" fillId="0" borderId="47" xfId="118" applyNumberFormat="1" applyFont="1" applyBorder="1" applyAlignment="1">
      <alignment horizontal="center" vertical="center"/>
    </xf>
    <xf numFmtId="0" fontId="8" fillId="0" borderId="48" xfId="158" applyFont="1" applyBorder="1" applyAlignment="1" applyProtection="1">
      <alignment horizontal="center" vertical="center"/>
      <protection locked="0"/>
    </xf>
    <xf numFmtId="177" fontId="4" fillId="0" borderId="49" xfId="118" applyNumberFormat="1" applyFont="1" applyBorder="1" applyAlignment="1">
      <alignment horizontal="center" vertical="center"/>
    </xf>
    <xf numFmtId="177" fontId="4" fillId="0" borderId="50" xfId="118" applyNumberFormat="1" applyFont="1" applyBorder="1" applyAlignment="1">
      <alignment horizontal="center" vertical="center"/>
    </xf>
    <xf numFmtId="0" fontId="7" fillId="0" borderId="5" xfId="158" applyFont="1" applyBorder="1" applyAlignment="1" applyProtection="1">
      <alignment horizontal="center" vertical="center"/>
      <protection locked="0"/>
    </xf>
    <xf numFmtId="0" fontId="7" fillId="0" borderId="51" xfId="158" applyFont="1" applyBorder="1" applyAlignment="1" applyProtection="1">
      <alignment horizontal="center" vertical="center"/>
      <protection locked="0"/>
    </xf>
    <xf numFmtId="177" fontId="4" fillId="0" borderId="31" xfId="118" applyNumberFormat="1" applyFont="1" applyBorder="1" applyAlignment="1">
      <alignment horizontal="center" vertical="center"/>
    </xf>
    <xf numFmtId="0" fontId="6" fillId="0" borderId="56" xfId="118" applyFont="1" applyBorder="1" applyAlignment="1">
      <alignment horizontal="center" vertical="center" textRotation="255"/>
    </xf>
    <xf numFmtId="0" fontId="20" fillId="0" borderId="0" xfId="118" applyAlignment="1">
      <alignment horizontal="center" vertical="center"/>
    </xf>
    <xf numFmtId="0" fontId="1" fillId="0" borderId="6" xfId="118" applyFont="1" applyBorder="1" applyAlignment="1">
      <alignment vertical="center"/>
    </xf>
    <xf numFmtId="0" fontId="1" fillId="0" borderId="5" xfId="118" applyFont="1" applyBorder="1" applyAlignment="1">
      <alignment vertical="center"/>
    </xf>
    <xf numFmtId="181" fontId="9" fillId="2" borderId="25" xfId="118" applyNumberFormat="1" applyFont="1" applyFill="1" applyBorder="1" applyAlignment="1">
      <alignment horizontal="center" vertical="center"/>
    </xf>
    <xf numFmtId="177" fontId="4" fillId="0" borderId="57" xfId="118" applyNumberFormat="1" applyFont="1" applyFill="1" applyBorder="1" applyAlignment="1">
      <alignment horizontal="center" vertical="center"/>
    </xf>
    <xf numFmtId="177" fontId="4" fillId="0" borderId="37" xfId="118" applyNumberFormat="1" applyFont="1" applyBorder="1" applyAlignment="1">
      <alignment horizontal="center" vertical="center"/>
    </xf>
    <xf numFmtId="177" fontId="4" fillId="0" borderId="36" xfId="118" applyNumberFormat="1" applyFont="1" applyBorder="1" applyAlignment="1">
      <alignment horizontal="center" vertical="center"/>
    </xf>
    <xf numFmtId="177" fontId="4" fillId="0" borderId="41" xfId="118" applyNumberFormat="1" applyFont="1" applyBorder="1" applyAlignment="1">
      <alignment horizontal="center" vertical="center"/>
    </xf>
    <xf numFmtId="177" fontId="4" fillId="0" borderId="40" xfId="118" applyNumberFormat="1" applyFont="1" applyBorder="1" applyAlignment="1">
      <alignment horizontal="center" vertical="center"/>
    </xf>
    <xf numFmtId="0" fontId="20" fillId="0" borderId="19" xfId="118" applyBorder="1" applyAlignment="1">
      <alignment vertical="center" wrapText="1"/>
    </xf>
    <xf numFmtId="0" fontId="20" fillId="0" borderId="18" xfId="118" applyBorder="1" applyAlignment="1">
      <alignment vertical="center" wrapText="1"/>
    </xf>
    <xf numFmtId="182" fontId="20" fillId="0" borderId="19" xfId="118" applyNumberFormat="1" applyBorder="1">
      <alignment vertical="center"/>
    </xf>
    <xf numFmtId="182" fontId="20" fillId="0" borderId="18" xfId="118" applyNumberFormat="1" applyBorder="1">
      <alignment vertical="center"/>
    </xf>
    <xf numFmtId="177" fontId="10" fillId="0" borderId="38" xfId="118" applyNumberFormat="1" applyFont="1" applyFill="1" applyBorder="1" applyAlignment="1">
      <alignment horizontal="center" vertical="center"/>
    </xf>
    <xf numFmtId="181" fontId="5" fillId="0" borderId="25" xfId="118" applyNumberFormat="1" applyFont="1" applyBorder="1" applyAlignment="1">
      <alignment horizontal="center" vertical="center"/>
    </xf>
    <xf numFmtId="0" fontId="20" fillId="0" borderId="28" xfId="118" applyBorder="1" applyAlignment="1">
      <alignment horizontal="center" vertical="center"/>
    </xf>
    <xf numFmtId="0" fontId="20" fillId="0" borderId="29" xfId="118" applyBorder="1" applyAlignment="1">
      <alignment horizontal="center" vertical="center"/>
    </xf>
    <xf numFmtId="0" fontId="1" fillId="2" borderId="11" xfId="118" applyFont="1" applyFill="1" applyBorder="1" applyAlignment="1">
      <alignment vertical="center"/>
    </xf>
    <xf numFmtId="0" fontId="1" fillId="2" borderId="10" xfId="118" applyFont="1" applyFill="1" applyBorder="1" applyAlignment="1">
      <alignment vertical="center"/>
    </xf>
    <xf numFmtId="0" fontId="1" fillId="0" borderId="0" xfId="118" applyFont="1" applyAlignment="1">
      <alignment horizontal="center" vertical="center"/>
    </xf>
    <xf numFmtId="1" fontId="4" fillId="0" borderId="0" xfId="118" applyNumberFormat="1" applyFont="1" applyAlignment="1">
      <alignment horizontal="center" vertical="center"/>
    </xf>
    <xf numFmtId="182" fontId="20" fillId="0" borderId="0" xfId="118" applyNumberFormat="1" applyAlignment="1">
      <alignment horizontal="center" vertical="center"/>
    </xf>
    <xf numFmtId="181" fontId="20" fillId="0" borderId="0" xfId="118" applyNumberFormat="1" applyAlignment="1">
      <alignment horizontal="center" vertical="center" wrapText="1"/>
    </xf>
    <xf numFmtId="181" fontId="5" fillId="2" borderId="58" xfId="118" applyNumberFormat="1" applyFont="1" applyFill="1" applyBorder="1" applyAlignment="1">
      <alignment horizontal="center" vertical="center"/>
    </xf>
    <xf numFmtId="181" fontId="5" fillId="0" borderId="0" xfId="118" applyNumberFormat="1" applyFont="1" applyAlignment="1">
      <alignment horizontal="center" vertical="center"/>
    </xf>
    <xf numFmtId="0" fontId="5" fillId="2" borderId="59" xfId="118" applyFont="1" applyFill="1" applyBorder="1" applyAlignment="1">
      <alignment horizontal="center" vertical="center"/>
    </xf>
    <xf numFmtId="0" fontId="5" fillId="0" borderId="0" xfId="118" applyFont="1" applyAlignment="1">
      <alignment horizontal="center" vertical="center"/>
    </xf>
    <xf numFmtId="177" fontId="4" fillId="0" borderId="54" xfId="118" applyNumberFormat="1" applyFont="1" applyBorder="1" applyAlignment="1">
      <alignment horizontal="center" vertical="center"/>
    </xf>
    <xf numFmtId="177" fontId="4" fillId="0" borderId="0" xfId="118" applyNumberFormat="1" applyFont="1" applyAlignment="1">
      <alignment horizontal="center" vertical="center"/>
    </xf>
    <xf numFmtId="177" fontId="4" fillId="0" borderId="35" xfId="118" applyNumberFormat="1" applyFont="1" applyBorder="1" applyAlignment="1">
      <alignment horizontal="center" vertical="center"/>
    </xf>
    <xf numFmtId="177" fontId="4" fillId="0" borderId="60" xfId="118" applyNumberFormat="1" applyFont="1" applyBorder="1" applyAlignment="1">
      <alignment horizontal="center" vertical="center"/>
    </xf>
    <xf numFmtId="177" fontId="4" fillId="0" borderId="61" xfId="118" applyNumberFormat="1" applyFont="1" applyBorder="1" applyAlignment="1">
      <alignment horizontal="center" vertical="center"/>
    </xf>
    <xf numFmtId="177" fontId="4" fillId="0" borderId="62" xfId="118" applyNumberFormat="1" applyFont="1" applyBorder="1" applyAlignment="1">
      <alignment horizontal="center" vertical="center"/>
    </xf>
    <xf numFmtId="0" fontId="20" fillId="2" borderId="0" xfId="118" applyFill="1" applyAlignment="1">
      <alignment horizontal="center" vertical="center"/>
    </xf>
    <xf numFmtId="0" fontId="11" fillId="0" borderId="0" xfId="118" applyFont="1" applyAlignment="1">
      <alignment horizontal="center" vertical="center"/>
    </xf>
    <xf numFmtId="177" fontId="20" fillId="0" borderId="0" xfId="118" applyNumberFormat="1">
      <alignment vertical="center"/>
    </xf>
    <xf numFmtId="181" fontId="20" fillId="0" borderId="65" xfId="118" applyNumberFormat="1" applyBorder="1" applyAlignment="1">
      <alignment horizontal="center" vertical="center"/>
    </xf>
    <xf numFmtId="0" fontId="20" fillId="0" borderId="65" xfId="118" applyBorder="1" applyAlignment="1">
      <alignment horizontal="center" vertical="center"/>
    </xf>
    <xf numFmtId="0" fontId="20" fillId="4" borderId="0" xfId="118" applyFill="1" applyAlignment="1">
      <alignment horizontal="center" vertical="center" textRotation="255"/>
    </xf>
    <xf numFmtId="0" fontId="20" fillId="0" borderId="55" xfId="118" applyBorder="1" applyAlignment="1">
      <alignment horizontal="center" vertical="center"/>
    </xf>
    <xf numFmtId="0" fontId="20" fillId="0" borderId="45" xfId="118" applyBorder="1" applyAlignment="1">
      <alignment horizontal="center" vertical="center"/>
    </xf>
    <xf numFmtId="0" fontId="7" fillId="0" borderId="7" xfId="118" applyFont="1" applyBorder="1" applyAlignment="1">
      <alignment horizontal="center" vertical="center" textRotation="255"/>
    </xf>
    <xf numFmtId="0" fontId="7" fillId="0" borderId="44" xfId="118" applyFont="1" applyBorder="1" applyAlignment="1">
      <alignment horizontal="center" vertical="center" textRotation="255"/>
    </xf>
    <xf numFmtId="0" fontId="6" fillId="0" borderId="0" xfId="118" applyFont="1" applyAlignment="1">
      <alignment horizontal="center" vertical="center" textRotation="255"/>
    </xf>
    <xf numFmtId="0" fontId="8" fillId="0" borderId="2" xfId="158" applyFont="1" applyBorder="1" applyAlignment="1" applyProtection="1">
      <alignment horizontal="center" vertical="center"/>
      <protection locked="0"/>
    </xf>
    <xf numFmtId="0" fontId="8" fillId="0" borderId="7" xfId="158" applyFont="1" applyBorder="1" applyAlignment="1" applyProtection="1">
      <alignment horizontal="center" vertical="center"/>
      <protection locked="0"/>
    </xf>
    <xf numFmtId="0" fontId="8" fillId="0" borderId="48" xfId="158" applyFont="1" applyBorder="1" applyAlignment="1" applyProtection="1">
      <alignment horizontal="center" vertical="center"/>
      <protection locked="0"/>
    </xf>
    <xf numFmtId="0" fontId="8" fillId="0" borderId="44" xfId="158" applyFont="1" applyBorder="1" applyAlignment="1" applyProtection="1">
      <alignment horizontal="center" vertical="center"/>
      <protection locked="0"/>
    </xf>
    <xf numFmtId="0" fontId="7" fillId="0" borderId="23" xfId="158" applyFont="1" applyBorder="1" applyAlignment="1" applyProtection="1">
      <alignment horizontal="center" vertical="center"/>
      <protection locked="0"/>
    </xf>
    <xf numFmtId="0" fontId="7" fillId="0" borderId="53" xfId="158" applyFont="1" applyBorder="1" applyAlignment="1" applyProtection="1">
      <alignment horizontal="center" vertical="center"/>
      <protection locked="0"/>
    </xf>
    <xf numFmtId="0" fontId="20" fillId="0" borderId="52" xfId="118" applyBorder="1" applyAlignment="1">
      <alignment horizontal="center" vertical="center"/>
    </xf>
    <xf numFmtId="0" fontId="5" fillId="0" borderId="22" xfId="118" applyFont="1" applyBorder="1" applyAlignment="1">
      <alignment horizontal="center" vertical="center"/>
    </xf>
    <xf numFmtId="0" fontId="5" fillId="0" borderId="21" xfId="118" applyFont="1" applyBorder="1" applyAlignment="1">
      <alignment horizontal="center" vertical="center"/>
    </xf>
    <xf numFmtId="181" fontId="20" fillId="0" borderId="22" xfId="118" applyNumberFormat="1" applyBorder="1" applyAlignment="1">
      <alignment horizontal="center" vertical="center" wrapText="1"/>
    </xf>
    <xf numFmtId="181" fontId="20" fillId="0" borderId="21" xfId="118" applyNumberFormat="1" applyBorder="1" applyAlignment="1">
      <alignment horizontal="center" vertical="center" wrapText="1"/>
    </xf>
    <xf numFmtId="0" fontId="20" fillId="0" borderId="9" xfId="118" applyBorder="1" applyAlignment="1">
      <alignment horizontal="center" vertical="center"/>
    </xf>
    <xf numFmtId="0" fontId="20" fillId="0" borderId="10" xfId="118" applyBorder="1" applyAlignment="1">
      <alignment horizontal="center" vertical="center"/>
    </xf>
    <xf numFmtId="0" fontId="6" fillId="0" borderId="20" xfId="118" applyFont="1" applyBorder="1" applyAlignment="1">
      <alignment horizontal="center" vertical="center"/>
    </xf>
    <xf numFmtId="0" fontId="6" fillId="0" borderId="21" xfId="118" applyFont="1" applyBorder="1" applyAlignment="1">
      <alignment horizontal="center" vertical="center"/>
    </xf>
    <xf numFmtId="182" fontId="20" fillId="0" borderId="14" xfId="118" applyNumberFormat="1" applyBorder="1" applyAlignment="1">
      <alignment horizontal="center" vertical="center"/>
    </xf>
    <xf numFmtId="182" fontId="20" fillId="0" borderId="15" xfId="118" applyNumberFormat="1" applyBorder="1" applyAlignment="1">
      <alignment horizontal="center" vertical="center"/>
    </xf>
    <xf numFmtId="0" fontId="20" fillId="0" borderId="17" xfId="118" applyBorder="1" applyAlignment="1">
      <alignment horizontal="center" vertical="center"/>
    </xf>
    <xf numFmtId="0" fontId="20" fillId="0" borderId="18" xfId="118" applyBorder="1" applyAlignment="1">
      <alignment horizontal="center" vertical="center"/>
    </xf>
    <xf numFmtId="182" fontId="20" fillId="0" borderId="17" xfId="118" applyNumberFormat="1" applyBorder="1" applyAlignment="1">
      <alignment horizontal="center" vertical="center"/>
    </xf>
    <xf numFmtId="182" fontId="20" fillId="0" borderId="18" xfId="118" applyNumberFormat="1" applyBorder="1" applyAlignment="1">
      <alignment horizontal="center" vertical="center"/>
    </xf>
    <xf numFmtId="182" fontId="20" fillId="0" borderId="19" xfId="118" applyNumberFormat="1" applyBorder="1" applyAlignment="1">
      <alignment horizontal="center" vertical="center"/>
    </xf>
    <xf numFmtId="176" fontId="23" fillId="2" borderId="55" xfId="1" applyNumberFormat="1" applyFont="1" applyFill="1" applyBorder="1" applyAlignment="1">
      <alignment horizontal="center" vertical="center"/>
    </xf>
    <xf numFmtId="176" fontId="23" fillId="2" borderId="45" xfId="1" applyNumberFormat="1" applyFont="1" applyFill="1" applyBorder="1" applyAlignment="1">
      <alignment horizontal="center" vertical="center"/>
    </xf>
    <xf numFmtId="0" fontId="20" fillId="0" borderId="14" xfId="118" applyBorder="1" applyAlignment="1">
      <alignment horizontal="center" vertical="center"/>
    </xf>
    <xf numFmtId="0" fontId="20" fillId="0" borderId="15" xfId="118" applyBorder="1" applyAlignment="1">
      <alignment horizontal="center" vertical="center"/>
    </xf>
    <xf numFmtId="182" fontId="20" fillId="0" borderId="16" xfId="118" applyNumberFormat="1" applyBorder="1" applyAlignment="1">
      <alignment horizontal="center" vertical="center"/>
    </xf>
    <xf numFmtId="176" fontId="23" fillId="2" borderId="12" xfId="1" applyNumberFormat="1" applyFont="1" applyFill="1" applyBorder="1" applyAlignment="1">
      <alignment horizontal="center" vertical="center"/>
    </xf>
    <xf numFmtId="176" fontId="23" fillId="2" borderId="13" xfId="1" applyNumberFormat="1" applyFont="1" applyFill="1" applyBorder="1" applyAlignment="1">
      <alignment horizontal="center" vertical="center"/>
    </xf>
    <xf numFmtId="176" fontId="23" fillId="2" borderId="14" xfId="1" applyNumberFormat="1" applyFont="1" applyFill="1" applyBorder="1" applyAlignment="1">
      <alignment horizontal="center" vertical="center"/>
    </xf>
    <xf numFmtId="176" fontId="23" fillId="2" borderId="15" xfId="1" applyNumberFormat="1" applyFont="1" applyFill="1" applyBorder="1" applyAlignment="1">
      <alignment horizontal="center" vertical="center"/>
    </xf>
    <xf numFmtId="0" fontId="2" fillId="3" borderId="1" xfId="118" applyFont="1" applyFill="1" applyBorder="1" applyAlignment="1">
      <alignment horizontal="center" vertical="center"/>
    </xf>
    <xf numFmtId="0" fontId="3" fillId="3" borderId="1" xfId="118" applyFont="1" applyFill="1" applyBorder="1" applyAlignment="1">
      <alignment horizontal="center" vertical="center"/>
    </xf>
    <xf numFmtId="0" fontId="20" fillId="0" borderId="4" xfId="118" applyBorder="1" applyAlignment="1">
      <alignment horizontal="center" vertical="center"/>
    </xf>
    <xf numFmtId="0" fontId="20" fillId="0" borderId="5" xfId="118" applyBorder="1" applyAlignment="1">
      <alignment horizontal="center" vertical="center"/>
    </xf>
    <xf numFmtId="0" fontId="1" fillId="0" borderId="9" xfId="118" applyFont="1" applyBorder="1" applyAlignment="1">
      <alignment horizontal="center" vertical="center"/>
    </xf>
    <xf numFmtId="0" fontId="1" fillId="0" borderId="10" xfId="118" applyFont="1" applyBorder="1" applyAlignment="1">
      <alignment horizontal="center" vertical="center"/>
    </xf>
  </cellXfs>
  <cellStyles count="159">
    <cellStyle name="Calc Currency (0)" xfId="17"/>
    <cellStyle name="Comma [0]_Full Year FY96" xfId="5"/>
    <cellStyle name="Comma_Full Year FY96" xfId="6"/>
    <cellStyle name="Currency [0]_Full Year FY96" xfId="12"/>
    <cellStyle name="Currency_Full Year FY96" xfId="19"/>
    <cellStyle name="Grey" xfId="20"/>
    <cellStyle name="Header1" xfId="10"/>
    <cellStyle name="Header2" xfId="11"/>
    <cellStyle name="Input [yellow]" xfId="21"/>
    <cellStyle name="Normal - Style1" xfId="4"/>
    <cellStyle name="Normal_#18-Internet" xfId="22"/>
    <cellStyle name="Percent [2]" xfId="23"/>
    <cellStyle name="パーセント 2" xfId="24"/>
    <cellStyle name="パーセント 2 2" xfId="15"/>
    <cellStyle name="パーセント 3" xfId="13"/>
    <cellStyle name="パーセント 3 2" xfId="2"/>
    <cellStyle name="パーセント 3 2 2" xfId="25"/>
    <cellStyle name="パーセント 4" xfId="26"/>
    <cellStyle name="パーセント 5" xfId="27"/>
    <cellStyle name="桁区切り" xfId="1" builtinId="6"/>
    <cellStyle name="桁区切り 2" xfId="28"/>
    <cellStyle name="桁区切り 2 2" xfId="29"/>
    <cellStyle name="桁区切り 2 3" xfId="30"/>
    <cellStyle name="桁区切り 3" xfId="31"/>
    <cellStyle name="桁区切り 4" xfId="32"/>
    <cellStyle name="桁区切り 5" xfId="33"/>
    <cellStyle name="通貨 2" xfId="34"/>
    <cellStyle name="通貨 2 10" xfId="35"/>
    <cellStyle name="通貨 2 10 2" xfId="37"/>
    <cellStyle name="通貨 2 11" xfId="39"/>
    <cellStyle name="通貨 2 2" xfId="41"/>
    <cellStyle name="通貨 2 2 10" xfId="42"/>
    <cellStyle name="通貨 2 2 2" xfId="43"/>
    <cellStyle name="通貨 2 2 2 2" xfId="44"/>
    <cellStyle name="通貨 2 2 2 2 2" xfId="45"/>
    <cellStyle name="通貨 2 2 2 3" xfId="46"/>
    <cellStyle name="通貨 2 2 2 3 2" xfId="47"/>
    <cellStyle name="通貨 2 2 2 4" xfId="49"/>
    <cellStyle name="通貨 2 2 2 4 2" xfId="50"/>
    <cellStyle name="通貨 2 2 2 5" xfId="51"/>
    <cellStyle name="通貨 2 2 2 5 2" xfId="53"/>
    <cellStyle name="通貨 2 2 2 6" xfId="55"/>
    <cellStyle name="通貨 2 2 2 6 2" xfId="56"/>
    <cellStyle name="通貨 2 2 2 7" xfId="58"/>
    <cellStyle name="通貨 2 2 2 7 2" xfId="59"/>
    <cellStyle name="通貨 2 2 2 8" xfId="60"/>
    <cellStyle name="通貨 2 2 2 8 2" xfId="61"/>
    <cellStyle name="通貨 2 2 2 9" xfId="62"/>
    <cellStyle name="通貨 2 2 3" xfId="36"/>
    <cellStyle name="通貨 2 2 3 2" xfId="38"/>
    <cellStyle name="通貨 2 2 3 2 2" xfId="63"/>
    <cellStyle name="通貨 2 2 3 3" xfId="64"/>
    <cellStyle name="通貨 2 2 3 3 2" xfId="65"/>
    <cellStyle name="通貨 2 2 3 4" xfId="66"/>
    <cellStyle name="通貨 2 2 3 4 2" xfId="67"/>
    <cellStyle name="通貨 2 2 3 5" xfId="68"/>
    <cellStyle name="通貨 2 2 3 5 2" xfId="70"/>
    <cellStyle name="通貨 2 2 3 6" xfId="71"/>
    <cellStyle name="通貨 2 2 3 6 2" xfId="72"/>
    <cellStyle name="通貨 2 2 3 7" xfId="73"/>
    <cellStyle name="通貨 2 2 3 7 2" xfId="74"/>
    <cellStyle name="通貨 2 2 3 8" xfId="75"/>
    <cellStyle name="通貨 2 2 3 8 2" xfId="76"/>
    <cellStyle name="通貨 2 2 3 9" xfId="77"/>
    <cellStyle name="通貨 2 2 4" xfId="40"/>
    <cellStyle name="通貨 2 2 4 2" xfId="14"/>
    <cellStyle name="通貨 2 2 5" xfId="78"/>
    <cellStyle name="通貨 2 2 5 2" xfId="79"/>
    <cellStyle name="通貨 2 2 6" xfId="80"/>
    <cellStyle name="通貨 2 2 6 2" xfId="81"/>
    <cellStyle name="通貨 2 2 7" xfId="82"/>
    <cellStyle name="通貨 2 2 7 2" xfId="83"/>
    <cellStyle name="通貨 2 2 8" xfId="84"/>
    <cellStyle name="通貨 2 2 8 2" xfId="85"/>
    <cellStyle name="通貨 2 2 9" xfId="86"/>
    <cellStyle name="通貨 2 2 9 2" xfId="87"/>
    <cellStyle name="通貨 2 3" xfId="88"/>
    <cellStyle name="通貨 2 3 2" xfId="7"/>
    <cellStyle name="通貨 2 4" xfId="89"/>
    <cellStyle name="通貨 2 4 2" xfId="90"/>
    <cellStyle name="通貨 2 5" xfId="92"/>
    <cellStyle name="通貨 2 5 2" xfId="16"/>
    <cellStyle name="通貨 2 6" xfId="93"/>
    <cellStyle name="通貨 2 6 2" xfId="94"/>
    <cellStyle name="通貨 2 7" xfId="96"/>
    <cellStyle name="通貨 2 7 2" xfId="97"/>
    <cellStyle name="通貨 2 8" xfId="95"/>
    <cellStyle name="通貨 2 8 2" xfId="99"/>
    <cellStyle name="通貨 2 9" xfId="100"/>
    <cellStyle name="通貨 2 9 2" xfId="101"/>
    <cellStyle name="通貨 3" xfId="48"/>
    <cellStyle name="通貨 3 2" xfId="102"/>
    <cellStyle name="通貨 3 2 2" xfId="103"/>
    <cellStyle name="通貨 3 3" xfId="104"/>
    <cellStyle name="通貨 3 3 2" xfId="105"/>
    <cellStyle name="通貨 3 4" xfId="106"/>
    <cellStyle name="通貨 3 4 2" xfId="107"/>
    <cellStyle name="通貨 3 5" xfId="108"/>
    <cellStyle name="通貨 3 5 2" xfId="109"/>
    <cellStyle name="通貨 3 6" xfId="110"/>
    <cellStyle name="通貨 3 6 2" xfId="52"/>
    <cellStyle name="通貨 3 7" xfId="111"/>
    <cellStyle name="通貨 3 7 2" xfId="69"/>
    <cellStyle name="通貨 3 8" xfId="98"/>
    <cellStyle name="通貨 3 8 2" xfId="3"/>
    <cellStyle name="通貨 3 9" xfId="113"/>
    <cellStyle name="通貨 4" xfId="114"/>
    <cellStyle name="通貨 4 2" xfId="115"/>
    <cellStyle name="通貨 6" xfId="116"/>
    <cellStyle name="通貨 6 2" xfId="117"/>
    <cellStyle name="標準" xfId="0" builtinId="0"/>
    <cellStyle name="標準 12" xfId="118"/>
    <cellStyle name="標準 2" xfId="119"/>
    <cellStyle name="標準 2 10" xfId="120"/>
    <cellStyle name="標準 2 2" xfId="121"/>
    <cellStyle name="標準 2 2 2" xfId="123"/>
    <cellStyle name="標準 2 2 2 2" xfId="124"/>
    <cellStyle name="標準 2 2 2 3" xfId="125"/>
    <cellStyle name="標準 2 2 2 4" xfId="126"/>
    <cellStyle name="標準 2 2 2 5" xfId="127"/>
    <cellStyle name="標準 2 2 2 6" xfId="54"/>
    <cellStyle name="標準 2 2 2 7" xfId="128"/>
    <cellStyle name="標準 2 2 2 8" xfId="129"/>
    <cellStyle name="標準 2 2 2_09年度出勤表【狛江店】" xfId="130"/>
    <cellStyle name="標準 2 2 3" xfId="91"/>
    <cellStyle name="標準 2 2 3 2" xfId="131"/>
    <cellStyle name="標準 2 2 3 3" xfId="132"/>
    <cellStyle name="標準 2 2 3 4" xfId="133"/>
    <cellStyle name="標準 2 2 3 5" xfId="134"/>
    <cellStyle name="標準 2 2 3 6" xfId="57"/>
    <cellStyle name="標準 2 2 3 7" xfId="135"/>
    <cellStyle name="標準 2 2 3 8" xfId="136"/>
    <cellStyle name="標準 2 2 3_09年度出勤表【狛江店】" xfId="112"/>
    <cellStyle name="標準 2 2 4" xfId="18"/>
    <cellStyle name="標準 2 2 5" xfId="137"/>
    <cellStyle name="標準 2 2 6" xfId="138"/>
    <cellStyle name="標準 2 2 7" xfId="139"/>
    <cellStyle name="標準 2 2 8" xfId="122"/>
    <cellStyle name="標準 2 2 9" xfId="140"/>
    <cellStyle name="標準 2 3" xfId="141"/>
    <cellStyle name="標準 2 4" xfId="142"/>
    <cellStyle name="標準 2 5" xfId="143"/>
    <cellStyle name="標準 2 6" xfId="144"/>
    <cellStyle name="標準 2 7" xfId="145"/>
    <cellStyle name="標準 2 8" xfId="8"/>
    <cellStyle name="標準 2 9" xfId="9"/>
    <cellStyle name="標準 2_07年度出勤表【目黒店】" xfId="146"/>
    <cellStyle name="標準 3" xfId="147"/>
    <cellStyle name="標準 3 2" xfId="148"/>
    <cellStyle name="標準 3 3" xfId="149"/>
    <cellStyle name="標準 3 4" xfId="150"/>
    <cellStyle name="標準 3 5" xfId="151"/>
    <cellStyle name="標準 3 6" xfId="152"/>
    <cellStyle name="標準 3 7" xfId="153"/>
    <cellStyle name="標準 3 8" xfId="154"/>
    <cellStyle name="標準 3_09年度出勤表【狛江店】" xfId="155"/>
    <cellStyle name="標準 4" xfId="156"/>
    <cellStyle name="標準 5" xfId="157"/>
    <cellStyle name="標準_Sheet1" xfId="158"/>
  </cellStyles>
  <dxfs count="11">
    <dxf>
      <font>
        <color auto="1"/>
      </font>
      <fill>
        <patternFill patternType="solid">
          <bgColor theme="8" tint="0.79995117038483843"/>
        </patternFill>
      </fill>
    </dxf>
    <dxf>
      <font>
        <color auto="1"/>
      </font>
      <fill>
        <patternFill patternType="solid">
          <bgColor theme="8" tint="0.79995117038483843"/>
        </patternFill>
      </fill>
    </dxf>
    <dxf>
      <font>
        <color auto="1"/>
      </font>
      <fill>
        <patternFill patternType="solid">
          <bgColor theme="8" tint="0.79995117038483843"/>
        </patternFill>
      </fill>
    </dxf>
    <dxf>
      <font>
        <color auto="1"/>
      </font>
      <fill>
        <patternFill patternType="solid">
          <bgColor theme="8" tint="0.79995117038483843"/>
        </patternFill>
      </fill>
    </dxf>
    <dxf>
      <font>
        <color auto="1"/>
      </font>
      <fill>
        <patternFill patternType="solid">
          <bgColor theme="8" tint="0.79995117038483843"/>
        </patternFill>
      </fill>
    </dxf>
    <dxf>
      <font>
        <color rgb="FFFF0000"/>
      </font>
      <fill>
        <patternFill patternType="solid">
          <fgColor rgb="FFFF0000"/>
        </patternFill>
      </fill>
    </dxf>
    <dxf>
      <font>
        <color rgb="FF0070C0"/>
      </font>
    </dxf>
    <dxf>
      <fill>
        <patternFill patternType="solid">
          <bgColor theme="8" tint="0.79995117038483843"/>
        </patternFill>
      </fill>
    </dxf>
    <dxf>
      <fill>
        <patternFill patternType="solid">
          <bgColor theme="8" tint="0.79995117038483843"/>
        </patternFill>
      </fill>
    </dxf>
    <dxf>
      <fill>
        <patternFill patternType="solid">
          <bgColor theme="8" tint="0.79995117038483843"/>
        </patternFill>
      </fill>
    </dxf>
    <dxf>
      <fill>
        <patternFill patternType="solid">
          <bgColor theme="8" tint="0.39991454817346722"/>
        </patternFill>
      </fill>
    </dxf>
  </dxfs>
  <tableStyles count="4" defaultTableStyle="TableStyleMedium2">
    <tableStyle name="テーブル スタイル 1" count="1">
      <tableStyleElement type="secondColumnStripe" dxfId="10"/>
    </tableStyle>
    <tableStyle name="テーブル スタイル 2" count="0"/>
    <tableStyle name="テーブル スタイル 3" count="1">
      <tableStyleElement type="secondRowStripe" dxfId="9"/>
    </tableStyle>
    <tableStyle name="テーブル スタイル 4" count="3">
      <tableStyleElement type="firstColumnStripe" size="9"/>
      <tableStyleElement type="secondColumnStripe" size="4" dxfId="8"/>
      <tableStyleElement type="firstHeaderCell" dxfId="7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テーブル24" displayName="テーブル24" ref="C15:AJ44" totalsRowShown="0">
  <autoFilter ref="C15:AJ44"/>
  <tableColumns count="34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  <tableColumn id="22" name="列22"/>
    <tableColumn id="23" name="列23"/>
    <tableColumn id="24" name="列24"/>
    <tableColumn id="25" name="列25"/>
    <tableColumn id="26" name="列26"/>
    <tableColumn id="27" name="列27"/>
    <tableColumn id="28" name="列28"/>
    <tableColumn id="29" name="列29"/>
    <tableColumn id="30" name="列30"/>
    <tableColumn id="31" name="列31"/>
    <tableColumn id="32" name="列32"/>
    <tableColumn id="33" name="列33"/>
    <tableColumn id="34" name="列3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WT54"/>
  <sheetViews>
    <sheetView tabSelected="1" topLeftCell="A2" zoomScaleNormal="100" workbookViewId="0">
      <pane xSplit="2" ySplit="2" topLeftCell="C4" activePane="bottomRight" state="frozen"/>
      <selection pane="topRight"/>
      <selection pane="bottomLeft"/>
      <selection pane="bottomRight" activeCell="R48" sqref="R48"/>
    </sheetView>
  </sheetViews>
  <sheetFormatPr defaultColWidth="9" defaultRowHeight="13.5"/>
  <cols>
    <col min="1" max="1" width="4.75" style="3" customWidth="1"/>
    <col min="2" max="2" width="4.75" style="3" hidden="1" customWidth="1"/>
    <col min="3" max="3" width="20.875" style="3" customWidth="1"/>
    <col min="4" max="4" width="17.75" style="3" hidden="1" customWidth="1"/>
    <col min="5" max="11" width="5.25" style="3" customWidth="1"/>
    <col min="12" max="36" width="6" style="3" customWidth="1"/>
    <col min="37" max="42" width="5" style="3" customWidth="1"/>
    <col min="43" max="43" width="9" style="3"/>
    <col min="44" max="77" width="9" style="3" hidden="1" customWidth="1"/>
    <col min="78" max="228" width="9" style="3"/>
    <col min="229" max="229" width="4.75" style="3" customWidth="1"/>
    <col min="230" max="230" width="12.125" style="3" customWidth="1"/>
    <col min="231" max="231" width="17.75" style="3" customWidth="1"/>
    <col min="232" max="232" width="9" style="3" hidden="1" customWidth="1"/>
    <col min="233" max="234" width="4.75" style="3" customWidth="1"/>
    <col min="235" max="236" width="9" style="3" hidden="1" customWidth="1"/>
    <col min="237" max="238" width="4.75" style="3" customWidth="1"/>
    <col min="239" max="240" width="9" style="3" hidden="1" customWidth="1"/>
    <col min="241" max="241" width="4.75" style="3" customWidth="1"/>
    <col min="242" max="242" width="5" style="3" customWidth="1"/>
    <col min="243" max="244" width="9" style="3" hidden="1" customWidth="1"/>
    <col min="245" max="245" width="4.75" style="3" customWidth="1"/>
    <col min="246" max="246" width="5.125" style="3" customWidth="1"/>
    <col min="247" max="248" width="9" style="3" hidden="1" customWidth="1"/>
    <col min="249" max="249" width="4.875" style="3" customWidth="1"/>
    <col min="250" max="250" width="5.125" style="3" customWidth="1"/>
    <col min="251" max="252" width="9" style="3" hidden="1" customWidth="1"/>
    <col min="253" max="253" width="4.875" style="3" customWidth="1"/>
    <col min="254" max="254" width="4.75" style="3" customWidth="1"/>
    <col min="255" max="256" width="9" style="3" hidden="1" customWidth="1"/>
    <col min="257" max="258" width="4.875" style="3" customWidth="1"/>
    <col min="259" max="260" width="9" style="3" hidden="1" customWidth="1"/>
    <col min="261" max="262" width="4.875" style="3" customWidth="1"/>
    <col min="263" max="264" width="9" style="3" hidden="1" customWidth="1"/>
    <col min="265" max="266" width="4.875" style="3" customWidth="1"/>
    <col min="267" max="268" width="9" style="3" hidden="1" customWidth="1"/>
    <col min="269" max="270" width="4.875" style="3" customWidth="1"/>
    <col min="271" max="272" width="9" style="3" hidden="1" customWidth="1"/>
    <col min="273" max="274" width="4.875" style="3" customWidth="1"/>
    <col min="275" max="276" width="9" style="3" hidden="1" customWidth="1"/>
    <col min="277" max="278" width="4.875" style="3" customWidth="1"/>
    <col min="279" max="280" width="9" style="3" hidden="1" customWidth="1"/>
    <col min="281" max="282" width="4.875" style="3" customWidth="1"/>
    <col min="283" max="284" width="9" style="3" hidden="1" customWidth="1"/>
    <col min="285" max="285" width="4.875" style="3" customWidth="1"/>
    <col min="286" max="286" width="4.625" style="3" customWidth="1"/>
    <col min="287" max="288" width="9" style="3" hidden="1" customWidth="1"/>
    <col min="289" max="289" width="4.75" style="3" customWidth="1"/>
    <col min="290" max="292" width="5" style="3" customWidth="1"/>
    <col min="293" max="294" width="9" style="3" hidden="1" customWidth="1"/>
    <col min="295" max="295" width="7.125" style="3" customWidth="1"/>
    <col min="296" max="484" width="9" style="3"/>
    <col min="485" max="485" width="4.75" style="3" customWidth="1"/>
    <col min="486" max="486" width="12.125" style="3" customWidth="1"/>
    <col min="487" max="487" width="17.75" style="3" customWidth="1"/>
    <col min="488" max="488" width="9" style="3" hidden="1" customWidth="1"/>
    <col min="489" max="490" width="4.75" style="3" customWidth="1"/>
    <col min="491" max="492" width="9" style="3" hidden="1" customWidth="1"/>
    <col min="493" max="494" width="4.75" style="3" customWidth="1"/>
    <col min="495" max="496" width="9" style="3" hidden="1" customWidth="1"/>
    <col min="497" max="497" width="4.75" style="3" customWidth="1"/>
    <col min="498" max="498" width="5" style="3" customWidth="1"/>
    <col min="499" max="500" width="9" style="3" hidden="1" customWidth="1"/>
    <col min="501" max="501" width="4.75" style="3" customWidth="1"/>
    <col min="502" max="502" width="5.125" style="3" customWidth="1"/>
    <col min="503" max="504" width="9" style="3" hidden="1" customWidth="1"/>
    <col min="505" max="505" width="4.875" style="3" customWidth="1"/>
    <col min="506" max="506" width="5.125" style="3" customWidth="1"/>
    <col min="507" max="508" width="9" style="3" hidden="1" customWidth="1"/>
    <col min="509" max="509" width="4.875" style="3" customWidth="1"/>
    <col min="510" max="510" width="4.75" style="3" customWidth="1"/>
    <col min="511" max="512" width="9" style="3" hidden="1" customWidth="1"/>
    <col min="513" max="514" width="4.875" style="3" customWidth="1"/>
    <col min="515" max="516" width="9" style="3" hidden="1" customWidth="1"/>
    <col min="517" max="518" width="4.875" style="3" customWidth="1"/>
    <col min="519" max="520" width="9" style="3" hidden="1" customWidth="1"/>
    <col min="521" max="522" width="4.875" style="3" customWidth="1"/>
    <col min="523" max="524" width="9" style="3" hidden="1" customWidth="1"/>
    <col min="525" max="526" width="4.875" style="3" customWidth="1"/>
    <col min="527" max="528" width="9" style="3" hidden="1" customWidth="1"/>
    <col min="529" max="530" width="4.875" style="3" customWidth="1"/>
    <col min="531" max="532" width="9" style="3" hidden="1" customWidth="1"/>
    <col min="533" max="534" width="4.875" style="3" customWidth="1"/>
    <col min="535" max="536" width="9" style="3" hidden="1" customWidth="1"/>
    <col min="537" max="538" width="4.875" style="3" customWidth="1"/>
    <col min="539" max="540" width="9" style="3" hidden="1" customWidth="1"/>
    <col min="541" max="541" width="4.875" style="3" customWidth="1"/>
    <col min="542" max="542" width="4.625" style="3" customWidth="1"/>
    <col min="543" max="544" width="9" style="3" hidden="1" customWidth="1"/>
    <col min="545" max="545" width="4.75" style="3" customWidth="1"/>
    <col min="546" max="548" width="5" style="3" customWidth="1"/>
    <col min="549" max="550" width="9" style="3" hidden="1" customWidth="1"/>
    <col min="551" max="551" width="7.125" style="3" customWidth="1"/>
    <col min="552" max="740" width="9" style="3"/>
    <col min="741" max="741" width="4.75" style="3" customWidth="1"/>
    <col min="742" max="742" width="12.125" style="3" customWidth="1"/>
    <col min="743" max="743" width="17.75" style="3" customWidth="1"/>
    <col min="744" max="744" width="9" style="3" hidden="1" customWidth="1"/>
    <col min="745" max="746" width="4.75" style="3" customWidth="1"/>
    <col min="747" max="748" width="9" style="3" hidden="1" customWidth="1"/>
    <col min="749" max="750" width="4.75" style="3" customWidth="1"/>
    <col min="751" max="752" width="9" style="3" hidden="1" customWidth="1"/>
    <col min="753" max="753" width="4.75" style="3" customWidth="1"/>
    <col min="754" max="754" width="5" style="3" customWidth="1"/>
    <col min="755" max="756" width="9" style="3" hidden="1" customWidth="1"/>
    <col min="757" max="757" width="4.75" style="3" customWidth="1"/>
    <col min="758" max="758" width="5.125" style="3" customWidth="1"/>
    <col min="759" max="760" width="9" style="3" hidden="1" customWidth="1"/>
    <col min="761" max="761" width="4.875" style="3" customWidth="1"/>
    <col min="762" max="762" width="5.125" style="3" customWidth="1"/>
    <col min="763" max="764" width="9" style="3" hidden="1" customWidth="1"/>
    <col min="765" max="765" width="4.875" style="3" customWidth="1"/>
    <col min="766" max="766" width="4.75" style="3" customWidth="1"/>
    <col min="767" max="768" width="9" style="3" hidden="1" customWidth="1"/>
    <col min="769" max="770" width="4.875" style="3" customWidth="1"/>
    <col min="771" max="772" width="9" style="3" hidden="1" customWidth="1"/>
    <col min="773" max="774" width="4.875" style="3" customWidth="1"/>
    <col min="775" max="776" width="9" style="3" hidden="1" customWidth="1"/>
    <col min="777" max="778" width="4.875" style="3" customWidth="1"/>
    <col min="779" max="780" width="9" style="3" hidden="1" customWidth="1"/>
    <col min="781" max="782" width="4.875" style="3" customWidth="1"/>
    <col min="783" max="784" width="9" style="3" hidden="1" customWidth="1"/>
    <col min="785" max="786" width="4.875" style="3" customWidth="1"/>
    <col min="787" max="788" width="9" style="3" hidden="1" customWidth="1"/>
    <col min="789" max="790" width="4.875" style="3" customWidth="1"/>
    <col min="791" max="792" width="9" style="3" hidden="1" customWidth="1"/>
    <col min="793" max="794" width="4.875" style="3" customWidth="1"/>
    <col min="795" max="796" width="9" style="3" hidden="1" customWidth="1"/>
    <col min="797" max="797" width="4.875" style="3" customWidth="1"/>
    <col min="798" max="798" width="4.625" style="3" customWidth="1"/>
    <col min="799" max="800" width="9" style="3" hidden="1" customWidth="1"/>
    <col min="801" max="801" width="4.75" style="3" customWidth="1"/>
    <col min="802" max="804" width="5" style="3" customWidth="1"/>
    <col min="805" max="806" width="9" style="3" hidden="1" customWidth="1"/>
    <col min="807" max="807" width="7.125" style="3" customWidth="1"/>
    <col min="808" max="996" width="9" style="3"/>
    <col min="997" max="997" width="4.75" style="3" customWidth="1"/>
    <col min="998" max="998" width="12.125" style="3" customWidth="1"/>
    <col min="999" max="999" width="17.75" style="3" customWidth="1"/>
    <col min="1000" max="1000" width="9" style="3" hidden="1" customWidth="1"/>
    <col min="1001" max="1002" width="4.75" style="3" customWidth="1"/>
    <col min="1003" max="1004" width="9" style="3" hidden="1" customWidth="1"/>
    <col min="1005" max="1006" width="4.75" style="3" customWidth="1"/>
    <col min="1007" max="1008" width="9" style="3" hidden="1" customWidth="1"/>
    <col min="1009" max="1009" width="4.75" style="3" customWidth="1"/>
    <col min="1010" max="1010" width="5" style="3" customWidth="1"/>
    <col min="1011" max="1012" width="9" style="3" hidden="1" customWidth="1"/>
    <col min="1013" max="1013" width="4.75" style="3" customWidth="1"/>
    <col min="1014" max="1014" width="5.125" style="3" customWidth="1"/>
    <col min="1015" max="1016" width="9" style="3" hidden="1" customWidth="1"/>
    <col min="1017" max="1017" width="4.875" style="3" customWidth="1"/>
    <col min="1018" max="1018" width="5.125" style="3" customWidth="1"/>
    <col min="1019" max="1020" width="9" style="3" hidden="1" customWidth="1"/>
    <col min="1021" max="1021" width="4.875" style="3" customWidth="1"/>
    <col min="1022" max="1022" width="4.75" style="3" customWidth="1"/>
    <col min="1023" max="1024" width="9" style="3" hidden="1" customWidth="1"/>
    <col min="1025" max="1026" width="4.875" style="3" customWidth="1"/>
    <col min="1027" max="1028" width="9" style="3" hidden="1" customWidth="1"/>
    <col min="1029" max="1030" width="4.875" style="3" customWidth="1"/>
    <col min="1031" max="1032" width="9" style="3" hidden="1" customWidth="1"/>
    <col min="1033" max="1034" width="4.875" style="3" customWidth="1"/>
    <col min="1035" max="1036" width="9" style="3" hidden="1" customWidth="1"/>
    <col min="1037" max="1038" width="4.875" style="3" customWidth="1"/>
    <col min="1039" max="1040" width="9" style="3" hidden="1" customWidth="1"/>
    <col min="1041" max="1042" width="4.875" style="3" customWidth="1"/>
    <col min="1043" max="1044" width="9" style="3" hidden="1" customWidth="1"/>
    <col min="1045" max="1046" width="4.875" style="3" customWidth="1"/>
    <col min="1047" max="1048" width="9" style="3" hidden="1" customWidth="1"/>
    <col min="1049" max="1050" width="4.875" style="3" customWidth="1"/>
    <col min="1051" max="1052" width="9" style="3" hidden="1" customWidth="1"/>
    <col min="1053" max="1053" width="4.875" style="3" customWidth="1"/>
    <col min="1054" max="1054" width="4.625" style="3" customWidth="1"/>
    <col min="1055" max="1056" width="9" style="3" hidden="1" customWidth="1"/>
    <col min="1057" max="1057" width="4.75" style="3" customWidth="1"/>
    <col min="1058" max="1060" width="5" style="3" customWidth="1"/>
    <col min="1061" max="1062" width="9" style="3" hidden="1" customWidth="1"/>
    <col min="1063" max="1063" width="7.125" style="3" customWidth="1"/>
    <col min="1064" max="1252" width="9" style="3"/>
    <col min="1253" max="1253" width="4.75" style="3" customWidth="1"/>
    <col min="1254" max="1254" width="12.125" style="3" customWidth="1"/>
    <col min="1255" max="1255" width="17.75" style="3" customWidth="1"/>
    <col min="1256" max="1256" width="9" style="3" hidden="1" customWidth="1"/>
    <col min="1257" max="1258" width="4.75" style="3" customWidth="1"/>
    <col min="1259" max="1260" width="9" style="3" hidden="1" customWidth="1"/>
    <col min="1261" max="1262" width="4.75" style="3" customWidth="1"/>
    <col min="1263" max="1264" width="9" style="3" hidden="1" customWidth="1"/>
    <col min="1265" max="1265" width="4.75" style="3" customWidth="1"/>
    <col min="1266" max="1266" width="5" style="3" customWidth="1"/>
    <col min="1267" max="1268" width="9" style="3" hidden="1" customWidth="1"/>
    <col min="1269" max="1269" width="4.75" style="3" customWidth="1"/>
    <col min="1270" max="1270" width="5.125" style="3" customWidth="1"/>
    <col min="1271" max="1272" width="9" style="3" hidden="1" customWidth="1"/>
    <col min="1273" max="1273" width="4.875" style="3" customWidth="1"/>
    <col min="1274" max="1274" width="5.125" style="3" customWidth="1"/>
    <col min="1275" max="1276" width="9" style="3" hidden="1" customWidth="1"/>
    <col min="1277" max="1277" width="4.875" style="3" customWidth="1"/>
    <col min="1278" max="1278" width="4.75" style="3" customWidth="1"/>
    <col min="1279" max="1280" width="9" style="3" hidden="1" customWidth="1"/>
    <col min="1281" max="1282" width="4.875" style="3" customWidth="1"/>
    <col min="1283" max="1284" width="9" style="3" hidden="1" customWidth="1"/>
    <col min="1285" max="1286" width="4.875" style="3" customWidth="1"/>
    <col min="1287" max="1288" width="9" style="3" hidden="1" customWidth="1"/>
    <col min="1289" max="1290" width="4.875" style="3" customWidth="1"/>
    <col min="1291" max="1292" width="9" style="3" hidden="1" customWidth="1"/>
    <col min="1293" max="1294" width="4.875" style="3" customWidth="1"/>
    <col min="1295" max="1296" width="9" style="3" hidden="1" customWidth="1"/>
    <col min="1297" max="1298" width="4.875" style="3" customWidth="1"/>
    <col min="1299" max="1300" width="9" style="3" hidden="1" customWidth="1"/>
    <col min="1301" max="1302" width="4.875" style="3" customWidth="1"/>
    <col min="1303" max="1304" width="9" style="3" hidden="1" customWidth="1"/>
    <col min="1305" max="1306" width="4.875" style="3" customWidth="1"/>
    <col min="1307" max="1308" width="9" style="3" hidden="1" customWidth="1"/>
    <col min="1309" max="1309" width="4.875" style="3" customWidth="1"/>
    <col min="1310" max="1310" width="4.625" style="3" customWidth="1"/>
    <col min="1311" max="1312" width="9" style="3" hidden="1" customWidth="1"/>
    <col min="1313" max="1313" width="4.75" style="3" customWidth="1"/>
    <col min="1314" max="1316" width="5" style="3" customWidth="1"/>
    <col min="1317" max="1318" width="9" style="3" hidden="1" customWidth="1"/>
    <col min="1319" max="1319" width="7.125" style="3" customWidth="1"/>
    <col min="1320" max="1508" width="9" style="3"/>
    <col min="1509" max="1509" width="4.75" style="3" customWidth="1"/>
    <col min="1510" max="1510" width="12.125" style="3" customWidth="1"/>
    <col min="1511" max="1511" width="17.75" style="3" customWidth="1"/>
    <col min="1512" max="1512" width="9" style="3" hidden="1" customWidth="1"/>
    <col min="1513" max="1514" width="4.75" style="3" customWidth="1"/>
    <col min="1515" max="1516" width="9" style="3" hidden="1" customWidth="1"/>
    <col min="1517" max="1518" width="4.75" style="3" customWidth="1"/>
    <col min="1519" max="1520" width="9" style="3" hidden="1" customWidth="1"/>
    <col min="1521" max="1521" width="4.75" style="3" customWidth="1"/>
    <col min="1522" max="1522" width="5" style="3" customWidth="1"/>
    <col min="1523" max="1524" width="9" style="3" hidden="1" customWidth="1"/>
    <col min="1525" max="1525" width="4.75" style="3" customWidth="1"/>
    <col min="1526" max="1526" width="5.125" style="3" customWidth="1"/>
    <col min="1527" max="1528" width="9" style="3" hidden="1" customWidth="1"/>
    <col min="1529" max="1529" width="4.875" style="3" customWidth="1"/>
    <col min="1530" max="1530" width="5.125" style="3" customWidth="1"/>
    <col min="1531" max="1532" width="9" style="3" hidden="1" customWidth="1"/>
    <col min="1533" max="1533" width="4.875" style="3" customWidth="1"/>
    <col min="1534" max="1534" width="4.75" style="3" customWidth="1"/>
    <col min="1535" max="1536" width="9" style="3" hidden="1" customWidth="1"/>
    <col min="1537" max="1538" width="4.875" style="3" customWidth="1"/>
    <col min="1539" max="1540" width="9" style="3" hidden="1" customWidth="1"/>
    <col min="1541" max="1542" width="4.875" style="3" customWidth="1"/>
    <col min="1543" max="1544" width="9" style="3" hidden="1" customWidth="1"/>
    <col min="1545" max="1546" width="4.875" style="3" customWidth="1"/>
    <col min="1547" max="1548" width="9" style="3" hidden="1" customWidth="1"/>
    <col min="1549" max="1550" width="4.875" style="3" customWidth="1"/>
    <col min="1551" max="1552" width="9" style="3" hidden="1" customWidth="1"/>
    <col min="1553" max="1554" width="4.875" style="3" customWidth="1"/>
    <col min="1555" max="1556" width="9" style="3" hidden="1" customWidth="1"/>
    <col min="1557" max="1558" width="4.875" style="3" customWidth="1"/>
    <col min="1559" max="1560" width="9" style="3" hidden="1" customWidth="1"/>
    <col min="1561" max="1562" width="4.875" style="3" customWidth="1"/>
    <col min="1563" max="1564" width="9" style="3" hidden="1" customWidth="1"/>
    <col min="1565" max="1565" width="4.875" style="3" customWidth="1"/>
    <col min="1566" max="1566" width="4.625" style="3" customWidth="1"/>
    <col min="1567" max="1568" width="9" style="3" hidden="1" customWidth="1"/>
    <col min="1569" max="1569" width="4.75" style="3" customWidth="1"/>
    <col min="1570" max="1572" width="5" style="3" customWidth="1"/>
    <col min="1573" max="1574" width="9" style="3" hidden="1" customWidth="1"/>
    <col min="1575" max="1575" width="7.125" style="3" customWidth="1"/>
    <col min="1576" max="1764" width="9" style="3"/>
    <col min="1765" max="1765" width="4.75" style="3" customWidth="1"/>
    <col min="1766" max="1766" width="12.125" style="3" customWidth="1"/>
    <col min="1767" max="1767" width="17.75" style="3" customWidth="1"/>
    <col min="1768" max="1768" width="9" style="3" hidden="1" customWidth="1"/>
    <col min="1769" max="1770" width="4.75" style="3" customWidth="1"/>
    <col min="1771" max="1772" width="9" style="3" hidden="1" customWidth="1"/>
    <col min="1773" max="1774" width="4.75" style="3" customWidth="1"/>
    <col min="1775" max="1776" width="9" style="3" hidden="1" customWidth="1"/>
    <col min="1777" max="1777" width="4.75" style="3" customWidth="1"/>
    <col min="1778" max="1778" width="5" style="3" customWidth="1"/>
    <col min="1779" max="1780" width="9" style="3" hidden="1" customWidth="1"/>
    <col min="1781" max="1781" width="4.75" style="3" customWidth="1"/>
    <col min="1782" max="1782" width="5.125" style="3" customWidth="1"/>
    <col min="1783" max="1784" width="9" style="3" hidden="1" customWidth="1"/>
    <col min="1785" max="1785" width="4.875" style="3" customWidth="1"/>
    <col min="1786" max="1786" width="5.125" style="3" customWidth="1"/>
    <col min="1787" max="1788" width="9" style="3" hidden="1" customWidth="1"/>
    <col min="1789" max="1789" width="4.875" style="3" customWidth="1"/>
    <col min="1790" max="1790" width="4.75" style="3" customWidth="1"/>
    <col min="1791" max="1792" width="9" style="3" hidden="1" customWidth="1"/>
    <col min="1793" max="1794" width="4.875" style="3" customWidth="1"/>
    <col min="1795" max="1796" width="9" style="3" hidden="1" customWidth="1"/>
    <col min="1797" max="1798" width="4.875" style="3" customWidth="1"/>
    <col min="1799" max="1800" width="9" style="3" hidden="1" customWidth="1"/>
    <col min="1801" max="1802" width="4.875" style="3" customWidth="1"/>
    <col min="1803" max="1804" width="9" style="3" hidden="1" customWidth="1"/>
    <col min="1805" max="1806" width="4.875" style="3" customWidth="1"/>
    <col min="1807" max="1808" width="9" style="3" hidden="1" customWidth="1"/>
    <col min="1809" max="1810" width="4.875" style="3" customWidth="1"/>
    <col min="1811" max="1812" width="9" style="3" hidden="1" customWidth="1"/>
    <col min="1813" max="1814" width="4.875" style="3" customWidth="1"/>
    <col min="1815" max="1816" width="9" style="3" hidden="1" customWidth="1"/>
    <col min="1817" max="1818" width="4.875" style="3" customWidth="1"/>
    <col min="1819" max="1820" width="9" style="3" hidden="1" customWidth="1"/>
    <col min="1821" max="1821" width="4.875" style="3" customWidth="1"/>
    <col min="1822" max="1822" width="4.625" style="3" customWidth="1"/>
    <col min="1823" max="1824" width="9" style="3" hidden="1" customWidth="1"/>
    <col min="1825" max="1825" width="4.75" style="3" customWidth="1"/>
    <col min="1826" max="1828" width="5" style="3" customWidth="1"/>
    <col min="1829" max="1830" width="9" style="3" hidden="1" customWidth="1"/>
    <col min="1831" max="1831" width="7.125" style="3" customWidth="1"/>
    <col min="1832" max="2020" width="9" style="3"/>
    <col min="2021" max="2021" width="4.75" style="3" customWidth="1"/>
    <col min="2022" max="2022" width="12.125" style="3" customWidth="1"/>
    <col min="2023" max="2023" width="17.75" style="3" customWidth="1"/>
    <col min="2024" max="2024" width="9" style="3" hidden="1" customWidth="1"/>
    <col min="2025" max="2026" width="4.75" style="3" customWidth="1"/>
    <col min="2027" max="2028" width="9" style="3" hidden="1" customWidth="1"/>
    <col min="2029" max="2030" width="4.75" style="3" customWidth="1"/>
    <col min="2031" max="2032" width="9" style="3" hidden="1" customWidth="1"/>
    <col min="2033" max="2033" width="4.75" style="3" customWidth="1"/>
    <col min="2034" max="2034" width="5" style="3" customWidth="1"/>
    <col min="2035" max="2036" width="9" style="3" hidden="1" customWidth="1"/>
    <col min="2037" max="2037" width="4.75" style="3" customWidth="1"/>
    <col min="2038" max="2038" width="5.125" style="3" customWidth="1"/>
    <col min="2039" max="2040" width="9" style="3" hidden="1" customWidth="1"/>
    <col min="2041" max="2041" width="4.875" style="3" customWidth="1"/>
    <col min="2042" max="2042" width="5.125" style="3" customWidth="1"/>
    <col min="2043" max="2044" width="9" style="3" hidden="1" customWidth="1"/>
    <col min="2045" max="2045" width="4.875" style="3" customWidth="1"/>
    <col min="2046" max="2046" width="4.75" style="3" customWidth="1"/>
    <col min="2047" max="2048" width="9" style="3" hidden="1" customWidth="1"/>
    <col min="2049" max="2050" width="4.875" style="3" customWidth="1"/>
    <col min="2051" max="2052" width="9" style="3" hidden="1" customWidth="1"/>
    <col min="2053" max="2054" width="4.875" style="3" customWidth="1"/>
    <col min="2055" max="2056" width="9" style="3" hidden="1" customWidth="1"/>
    <col min="2057" max="2058" width="4.875" style="3" customWidth="1"/>
    <col min="2059" max="2060" width="9" style="3" hidden="1" customWidth="1"/>
    <col min="2061" max="2062" width="4.875" style="3" customWidth="1"/>
    <col min="2063" max="2064" width="9" style="3" hidden="1" customWidth="1"/>
    <col min="2065" max="2066" width="4.875" style="3" customWidth="1"/>
    <col min="2067" max="2068" width="9" style="3" hidden="1" customWidth="1"/>
    <col min="2069" max="2070" width="4.875" style="3" customWidth="1"/>
    <col min="2071" max="2072" width="9" style="3" hidden="1" customWidth="1"/>
    <col min="2073" max="2074" width="4.875" style="3" customWidth="1"/>
    <col min="2075" max="2076" width="9" style="3" hidden="1" customWidth="1"/>
    <col min="2077" max="2077" width="4.875" style="3" customWidth="1"/>
    <col min="2078" max="2078" width="4.625" style="3" customWidth="1"/>
    <col min="2079" max="2080" width="9" style="3" hidden="1" customWidth="1"/>
    <col min="2081" max="2081" width="4.75" style="3" customWidth="1"/>
    <col min="2082" max="2084" width="5" style="3" customWidth="1"/>
    <col min="2085" max="2086" width="9" style="3" hidden="1" customWidth="1"/>
    <col min="2087" max="2087" width="7.125" style="3" customWidth="1"/>
    <col min="2088" max="2276" width="9" style="3"/>
    <col min="2277" max="2277" width="4.75" style="3" customWidth="1"/>
    <col min="2278" max="2278" width="12.125" style="3" customWidth="1"/>
    <col min="2279" max="2279" width="17.75" style="3" customWidth="1"/>
    <col min="2280" max="2280" width="9" style="3" hidden="1" customWidth="1"/>
    <col min="2281" max="2282" width="4.75" style="3" customWidth="1"/>
    <col min="2283" max="2284" width="9" style="3" hidden="1" customWidth="1"/>
    <col min="2285" max="2286" width="4.75" style="3" customWidth="1"/>
    <col min="2287" max="2288" width="9" style="3" hidden="1" customWidth="1"/>
    <col min="2289" max="2289" width="4.75" style="3" customWidth="1"/>
    <col min="2290" max="2290" width="5" style="3" customWidth="1"/>
    <col min="2291" max="2292" width="9" style="3" hidden="1" customWidth="1"/>
    <col min="2293" max="2293" width="4.75" style="3" customWidth="1"/>
    <col min="2294" max="2294" width="5.125" style="3" customWidth="1"/>
    <col min="2295" max="2296" width="9" style="3" hidden="1" customWidth="1"/>
    <col min="2297" max="2297" width="4.875" style="3" customWidth="1"/>
    <col min="2298" max="2298" width="5.125" style="3" customWidth="1"/>
    <col min="2299" max="2300" width="9" style="3" hidden="1" customWidth="1"/>
    <col min="2301" max="2301" width="4.875" style="3" customWidth="1"/>
    <col min="2302" max="2302" width="4.75" style="3" customWidth="1"/>
    <col min="2303" max="2304" width="9" style="3" hidden="1" customWidth="1"/>
    <col min="2305" max="2306" width="4.875" style="3" customWidth="1"/>
    <col min="2307" max="2308" width="9" style="3" hidden="1" customWidth="1"/>
    <col min="2309" max="2310" width="4.875" style="3" customWidth="1"/>
    <col min="2311" max="2312" width="9" style="3" hidden="1" customWidth="1"/>
    <col min="2313" max="2314" width="4.875" style="3" customWidth="1"/>
    <col min="2315" max="2316" width="9" style="3" hidden="1" customWidth="1"/>
    <col min="2317" max="2318" width="4.875" style="3" customWidth="1"/>
    <col min="2319" max="2320" width="9" style="3" hidden="1" customWidth="1"/>
    <col min="2321" max="2322" width="4.875" style="3" customWidth="1"/>
    <col min="2323" max="2324" width="9" style="3" hidden="1" customWidth="1"/>
    <col min="2325" max="2326" width="4.875" style="3" customWidth="1"/>
    <col min="2327" max="2328" width="9" style="3" hidden="1" customWidth="1"/>
    <col min="2329" max="2330" width="4.875" style="3" customWidth="1"/>
    <col min="2331" max="2332" width="9" style="3" hidden="1" customWidth="1"/>
    <col min="2333" max="2333" width="4.875" style="3" customWidth="1"/>
    <col min="2334" max="2334" width="4.625" style="3" customWidth="1"/>
    <col min="2335" max="2336" width="9" style="3" hidden="1" customWidth="1"/>
    <col min="2337" max="2337" width="4.75" style="3" customWidth="1"/>
    <col min="2338" max="2340" width="5" style="3" customWidth="1"/>
    <col min="2341" max="2342" width="9" style="3" hidden="1" customWidth="1"/>
    <col min="2343" max="2343" width="7.125" style="3" customWidth="1"/>
    <col min="2344" max="2532" width="9" style="3"/>
    <col min="2533" max="2533" width="4.75" style="3" customWidth="1"/>
    <col min="2534" max="2534" width="12.125" style="3" customWidth="1"/>
    <col min="2535" max="2535" width="17.75" style="3" customWidth="1"/>
    <col min="2536" max="2536" width="9" style="3" hidden="1" customWidth="1"/>
    <col min="2537" max="2538" width="4.75" style="3" customWidth="1"/>
    <col min="2539" max="2540" width="9" style="3" hidden="1" customWidth="1"/>
    <col min="2541" max="2542" width="4.75" style="3" customWidth="1"/>
    <col min="2543" max="2544" width="9" style="3" hidden="1" customWidth="1"/>
    <col min="2545" max="2545" width="4.75" style="3" customWidth="1"/>
    <col min="2546" max="2546" width="5" style="3" customWidth="1"/>
    <col min="2547" max="2548" width="9" style="3" hidden="1" customWidth="1"/>
    <col min="2549" max="2549" width="4.75" style="3" customWidth="1"/>
    <col min="2550" max="2550" width="5.125" style="3" customWidth="1"/>
    <col min="2551" max="2552" width="9" style="3" hidden="1" customWidth="1"/>
    <col min="2553" max="2553" width="4.875" style="3" customWidth="1"/>
    <col min="2554" max="2554" width="5.125" style="3" customWidth="1"/>
    <col min="2555" max="2556" width="9" style="3" hidden="1" customWidth="1"/>
    <col min="2557" max="2557" width="4.875" style="3" customWidth="1"/>
    <col min="2558" max="2558" width="4.75" style="3" customWidth="1"/>
    <col min="2559" max="2560" width="9" style="3" hidden="1" customWidth="1"/>
    <col min="2561" max="2562" width="4.875" style="3" customWidth="1"/>
    <col min="2563" max="2564" width="9" style="3" hidden="1" customWidth="1"/>
    <col min="2565" max="2566" width="4.875" style="3" customWidth="1"/>
    <col min="2567" max="2568" width="9" style="3" hidden="1" customWidth="1"/>
    <col min="2569" max="2570" width="4.875" style="3" customWidth="1"/>
    <col min="2571" max="2572" width="9" style="3" hidden="1" customWidth="1"/>
    <col min="2573" max="2574" width="4.875" style="3" customWidth="1"/>
    <col min="2575" max="2576" width="9" style="3" hidden="1" customWidth="1"/>
    <col min="2577" max="2578" width="4.875" style="3" customWidth="1"/>
    <col min="2579" max="2580" width="9" style="3" hidden="1" customWidth="1"/>
    <col min="2581" max="2582" width="4.875" style="3" customWidth="1"/>
    <col min="2583" max="2584" width="9" style="3" hidden="1" customWidth="1"/>
    <col min="2585" max="2586" width="4.875" style="3" customWidth="1"/>
    <col min="2587" max="2588" width="9" style="3" hidden="1" customWidth="1"/>
    <col min="2589" max="2589" width="4.875" style="3" customWidth="1"/>
    <col min="2590" max="2590" width="4.625" style="3" customWidth="1"/>
    <col min="2591" max="2592" width="9" style="3" hidden="1" customWidth="1"/>
    <col min="2593" max="2593" width="4.75" style="3" customWidth="1"/>
    <col min="2594" max="2596" width="5" style="3" customWidth="1"/>
    <col min="2597" max="2598" width="9" style="3" hidden="1" customWidth="1"/>
    <col min="2599" max="2599" width="7.125" style="3" customWidth="1"/>
    <col min="2600" max="2788" width="9" style="3"/>
    <col min="2789" max="2789" width="4.75" style="3" customWidth="1"/>
    <col min="2790" max="2790" width="12.125" style="3" customWidth="1"/>
    <col min="2791" max="2791" width="17.75" style="3" customWidth="1"/>
    <col min="2792" max="2792" width="9" style="3" hidden="1" customWidth="1"/>
    <col min="2793" max="2794" width="4.75" style="3" customWidth="1"/>
    <col min="2795" max="2796" width="9" style="3" hidden="1" customWidth="1"/>
    <col min="2797" max="2798" width="4.75" style="3" customWidth="1"/>
    <col min="2799" max="2800" width="9" style="3" hidden="1" customWidth="1"/>
    <col min="2801" max="2801" width="4.75" style="3" customWidth="1"/>
    <col min="2802" max="2802" width="5" style="3" customWidth="1"/>
    <col min="2803" max="2804" width="9" style="3" hidden="1" customWidth="1"/>
    <col min="2805" max="2805" width="4.75" style="3" customWidth="1"/>
    <col min="2806" max="2806" width="5.125" style="3" customWidth="1"/>
    <col min="2807" max="2808" width="9" style="3" hidden="1" customWidth="1"/>
    <col min="2809" max="2809" width="4.875" style="3" customWidth="1"/>
    <col min="2810" max="2810" width="5.125" style="3" customWidth="1"/>
    <col min="2811" max="2812" width="9" style="3" hidden="1" customWidth="1"/>
    <col min="2813" max="2813" width="4.875" style="3" customWidth="1"/>
    <col min="2814" max="2814" width="4.75" style="3" customWidth="1"/>
    <col min="2815" max="2816" width="9" style="3" hidden="1" customWidth="1"/>
    <col min="2817" max="2818" width="4.875" style="3" customWidth="1"/>
    <col min="2819" max="2820" width="9" style="3" hidden="1" customWidth="1"/>
    <col min="2821" max="2822" width="4.875" style="3" customWidth="1"/>
    <col min="2823" max="2824" width="9" style="3" hidden="1" customWidth="1"/>
    <col min="2825" max="2826" width="4.875" style="3" customWidth="1"/>
    <col min="2827" max="2828" width="9" style="3" hidden="1" customWidth="1"/>
    <col min="2829" max="2830" width="4.875" style="3" customWidth="1"/>
    <col min="2831" max="2832" width="9" style="3" hidden="1" customWidth="1"/>
    <col min="2833" max="2834" width="4.875" style="3" customWidth="1"/>
    <col min="2835" max="2836" width="9" style="3" hidden="1" customWidth="1"/>
    <col min="2837" max="2838" width="4.875" style="3" customWidth="1"/>
    <col min="2839" max="2840" width="9" style="3" hidden="1" customWidth="1"/>
    <col min="2841" max="2842" width="4.875" style="3" customWidth="1"/>
    <col min="2843" max="2844" width="9" style="3" hidden="1" customWidth="1"/>
    <col min="2845" max="2845" width="4.875" style="3" customWidth="1"/>
    <col min="2846" max="2846" width="4.625" style="3" customWidth="1"/>
    <col min="2847" max="2848" width="9" style="3" hidden="1" customWidth="1"/>
    <col min="2849" max="2849" width="4.75" style="3" customWidth="1"/>
    <col min="2850" max="2852" width="5" style="3" customWidth="1"/>
    <col min="2853" max="2854" width="9" style="3" hidden="1" customWidth="1"/>
    <col min="2855" max="2855" width="7.125" style="3" customWidth="1"/>
    <col min="2856" max="3044" width="9" style="3"/>
    <col min="3045" max="3045" width="4.75" style="3" customWidth="1"/>
    <col min="3046" max="3046" width="12.125" style="3" customWidth="1"/>
    <col min="3047" max="3047" width="17.75" style="3" customWidth="1"/>
    <col min="3048" max="3048" width="9" style="3" hidden="1" customWidth="1"/>
    <col min="3049" max="3050" width="4.75" style="3" customWidth="1"/>
    <col min="3051" max="3052" width="9" style="3" hidden="1" customWidth="1"/>
    <col min="3053" max="3054" width="4.75" style="3" customWidth="1"/>
    <col min="3055" max="3056" width="9" style="3" hidden="1" customWidth="1"/>
    <col min="3057" max="3057" width="4.75" style="3" customWidth="1"/>
    <col min="3058" max="3058" width="5" style="3" customWidth="1"/>
    <col min="3059" max="3060" width="9" style="3" hidden="1" customWidth="1"/>
    <col min="3061" max="3061" width="4.75" style="3" customWidth="1"/>
    <col min="3062" max="3062" width="5.125" style="3" customWidth="1"/>
    <col min="3063" max="3064" width="9" style="3" hidden="1" customWidth="1"/>
    <col min="3065" max="3065" width="4.875" style="3" customWidth="1"/>
    <col min="3066" max="3066" width="5.125" style="3" customWidth="1"/>
    <col min="3067" max="3068" width="9" style="3" hidden="1" customWidth="1"/>
    <col min="3069" max="3069" width="4.875" style="3" customWidth="1"/>
    <col min="3070" max="3070" width="4.75" style="3" customWidth="1"/>
    <col min="3071" max="3072" width="9" style="3" hidden="1" customWidth="1"/>
    <col min="3073" max="3074" width="4.875" style="3" customWidth="1"/>
    <col min="3075" max="3076" width="9" style="3" hidden="1" customWidth="1"/>
    <col min="3077" max="3078" width="4.875" style="3" customWidth="1"/>
    <col min="3079" max="3080" width="9" style="3" hidden="1" customWidth="1"/>
    <col min="3081" max="3082" width="4.875" style="3" customWidth="1"/>
    <col min="3083" max="3084" width="9" style="3" hidden="1" customWidth="1"/>
    <col min="3085" max="3086" width="4.875" style="3" customWidth="1"/>
    <col min="3087" max="3088" width="9" style="3" hidden="1" customWidth="1"/>
    <col min="3089" max="3090" width="4.875" style="3" customWidth="1"/>
    <col min="3091" max="3092" width="9" style="3" hidden="1" customWidth="1"/>
    <col min="3093" max="3094" width="4.875" style="3" customWidth="1"/>
    <col min="3095" max="3096" width="9" style="3" hidden="1" customWidth="1"/>
    <col min="3097" max="3098" width="4.875" style="3" customWidth="1"/>
    <col min="3099" max="3100" width="9" style="3" hidden="1" customWidth="1"/>
    <col min="3101" max="3101" width="4.875" style="3" customWidth="1"/>
    <col min="3102" max="3102" width="4.625" style="3" customWidth="1"/>
    <col min="3103" max="3104" width="9" style="3" hidden="1" customWidth="1"/>
    <col min="3105" max="3105" width="4.75" style="3" customWidth="1"/>
    <col min="3106" max="3108" width="5" style="3" customWidth="1"/>
    <col min="3109" max="3110" width="9" style="3" hidden="1" customWidth="1"/>
    <col min="3111" max="3111" width="7.125" style="3" customWidth="1"/>
    <col min="3112" max="3300" width="9" style="3"/>
    <col min="3301" max="3301" width="4.75" style="3" customWidth="1"/>
    <col min="3302" max="3302" width="12.125" style="3" customWidth="1"/>
    <col min="3303" max="3303" width="17.75" style="3" customWidth="1"/>
    <col min="3304" max="3304" width="9" style="3" hidden="1" customWidth="1"/>
    <col min="3305" max="3306" width="4.75" style="3" customWidth="1"/>
    <col min="3307" max="3308" width="9" style="3" hidden="1" customWidth="1"/>
    <col min="3309" max="3310" width="4.75" style="3" customWidth="1"/>
    <col min="3311" max="3312" width="9" style="3" hidden="1" customWidth="1"/>
    <col min="3313" max="3313" width="4.75" style="3" customWidth="1"/>
    <col min="3314" max="3314" width="5" style="3" customWidth="1"/>
    <col min="3315" max="3316" width="9" style="3" hidden="1" customWidth="1"/>
    <col min="3317" max="3317" width="4.75" style="3" customWidth="1"/>
    <col min="3318" max="3318" width="5.125" style="3" customWidth="1"/>
    <col min="3319" max="3320" width="9" style="3" hidden="1" customWidth="1"/>
    <col min="3321" max="3321" width="4.875" style="3" customWidth="1"/>
    <col min="3322" max="3322" width="5.125" style="3" customWidth="1"/>
    <col min="3323" max="3324" width="9" style="3" hidden="1" customWidth="1"/>
    <col min="3325" max="3325" width="4.875" style="3" customWidth="1"/>
    <col min="3326" max="3326" width="4.75" style="3" customWidth="1"/>
    <col min="3327" max="3328" width="9" style="3" hidden="1" customWidth="1"/>
    <col min="3329" max="3330" width="4.875" style="3" customWidth="1"/>
    <col min="3331" max="3332" width="9" style="3" hidden="1" customWidth="1"/>
    <col min="3333" max="3334" width="4.875" style="3" customWidth="1"/>
    <col min="3335" max="3336" width="9" style="3" hidden="1" customWidth="1"/>
    <col min="3337" max="3338" width="4.875" style="3" customWidth="1"/>
    <col min="3339" max="3340" width="9" style="3" hidden="1" customWidth="1"/>
    <col min="3341" max="3342" width="4.875" style="3" customWidth="1"/>
    <col min="3343" max="3344" width="9" style="3" hidden="1" customWidth="1"/>
    <col min="3345" max="3346" width="4.875" style="3" customWidth="1"/>
    <col min="3347" max="3348" width="9" style="3" hidden="1" customWidth="1"/>
    <col min="3349" max="3350" width="4.875" style="3" customWidth="1"/>
    <col min="3351" max="3352" width="9" style="3" hidden="1" customWidth="1"/>
    <col min="3353" max="3354" width="4.875" style="3" customWidth="1"/>
    <col min="3355" max="3356" width="9" style="3" hidden="1" customWidth="1"/>
    <col min="3357" max="3357" width="4.875" style="3" customWidth="1"/>
    <col min="3358" max="3358" width="4.625" style="3" customWidth="1"/>
    <col min="3359" max="3360" width="9" style="3" hidden="1" customWidth="1"/>
    <col min="3361" max="3361" width="4.75" style="3" customWidth="1"/>
    <col min="3362" max="3364" width="5" style="3" customWidth="1"/>
    <col min="3365" max="3366" width="9" style="3" hidden="1" customWidth="1"/>
    <col min="3367" max="3367" width="7.125" style="3" customWidth="1"/>
    <col min="3368" max="3556" width="9" style="3"/>
    <col min="3557" max="3557" width="4.75" style="3" customWidth="1"/>
    <col min="3558" max="3558" width="12.125" style="3" customWidth="1"/>
    <col min="3559" max="3559" width="17.75" style="3" customWidth="1"/>
    <col min="3560" max="3560" width="9" style="3" hidden="1" customWidth="1"/>
    <col min="3561" max="3562" width="4.75" style="3" customWidth="1"/>
    <col min="3563" max="3564" width="9" style="3" hidden="1" customWidth="1"/>
    <col min="3565" max="3566" width="4.75" style="3" customWidth="1"/>
    <col min="3567" max="3568" width="9" style="3" hidden="1" customWidth="1"/>
    <col min="3569" max="3569" width="4.75" style="3" customWidth="1"/>
    <col min="3570" max="3570" width="5" style="3" customWidth="1"/>
    <col min="3571" max="3572" width="9" style="3" hidden="1" customWidth="1"/>
    <col min="3573" max="3573" width="4.75" style="3" customWidth="1"/>
    <col min="3574" max="3574" width="5.125" style="3" customWidth="1"/>
    <col min="3575" max="3576" width="9" style="3" hidden="1" customWidth="1"/>
    <col min="3577" max="3577" width="4.875" style="3" customWidth="1"/>
    <col min="3578" max="3578" width="5.125" style="3" customWidth="1"/>
    <col min="3579" max="3580" width="9" style="3" hidden="1" customWidth="1"/>
    <col min="3581" max="3581" width="4.875" style="3" customWidth="1"/>
    <col min="3582" max="3582" width="4.75" style="3" customWidth="1"/>
    <col min="3583" max="3584" width="9" style="3" hidden="1" customWidth="1"/>
    <col min="3585" max="3586" width="4.875" style="3" customWidth="1"/>
    <col min="3587" max="3588" width="9" style="3" hidden="1" customWidth="1"/>
    <col min="3589" max="3590" width="4.875" style="3" customWidth="1"/>
    <col min="3591" max="3592" width="9" style="3" hidden="1" customWidth="1"/>
    <col min="3593" max="3594" width="4.875" style="3" customWidth="1"/>
    <col min="3595" max="3596" width="9" style="3" hidden="1" customWidth="1"/>
    <col min="3597" max="3598" width="4.875" style="3" customWidth="1"/>
    <col min="3599" max="3600" width="9" style="3" hidden="1" customWidth="1"/>
    <col min="3601" max="3602" width="4.875" style="3" customWidth="1"/>
    <col min="3603" max="3604" width="9" style="3" hidden="1" customWidth="1"/>
    <col min="3605" max="3606" width="4.875" style="3" customWidth="1"/>
    <col min="3607" max="3608" width="9" style="3" hidden="1" customWidth="1"/>
    <col min="3609" max="3610" width="4.875" style="3" customWidth="1"/>
    <col min="3611" max="3612" width="9" style="3" hidden="1" customWidth="1"/>
    <col min="3613" max="3613" width="4.875" style="3" customWidth="1"/>
    <col min="3614" max="3614" width="4.625" style="3" customWidth="1"/>
    <col min="3615" max="3616" width="9" style="3" hidden="1" customWidth="1"/>
    <col min="3617" max="3617" width="4.75" style="3" customWidth="1"/>
    <col min="3618" max="3620" width="5" style="3" customWidth="1"/>
    <col min="3621" max="3622" width="9" style="3" hidden="1" customWidth="1"/>
    <col min="3623" max="3623" width="7.125" style="3" customWidth="1"/>
    <col min="3624" max="3812" width="9" style="3"/>
    <col min="3813" max="3813" width="4.75" style="3" customWidth="1"/>
    <col min="3814" max="3814" width="12.125" style="3" customWidth="1"/>
    <col min="3815" max="3815" width="17.75" style="3" customWidth="1"/>
    <col min="3816" max="3816" width="9" style="3" hidden="1" customWidth="1"/>
    <col min="3817" max="3818" width="4.75" style="3" customWidth="1"/>
    <col min="3819" max="3820" width="9" style="3" hidden="1" customWidth="1"/>
    <col min="3821" max="3822" width="4.75" style="3" customWidth="1"/>
    <col min="3823" max="3824" width="9" style="3" hidden="1" customWidth="1"/>
    <col min="3825" max="3825" width="4.75" style="3" customWidth="1"/>
    <col min="3826" max="3826" width="5" style="3" customWidth="1"/>
    <col min="3827" max="3828" width="9" style="3" hidden="1" customWidth="1"/>
    <col min="3829" max="3829" width="4.75" style="3" customWidth="1"/>
    <col min="3830" max="3830" width="5.125" style="3" customWidth="1"/>
    <col min="3831" max="3832" width="9" style="3" hidden="1" customWidth="1"/>
    <col min="3833" max="3833" width="4.875" style="3" customWidth="1"/>
    <col min="3834" max="3834" width="5.125" style="3" customWidth="1"/>
    <col min="3835" max="3836" width="9" style="3" hidden="1" customWidth="1"/>
    <col min="3837" max="3837" width="4.875" style="3" customWidth="1"/>
    <col min="3838" max="3838" width="4.75" style="3" customWidth="1"/>
    <col min="3839" max="3840" width="9" style="3" hidden="1" customWidth="1"/>
    <col min="3841" max="3842" width="4.875" style="3" customWidth="1"/>
    <col min="3843" max="3844" width="9" style="3" hidden="1" customWidth="1"/>
    <col min="3845" max="3846" width="4.875" style="3" customWidth="1"/>
    <col min="3847" max="3848" width="9" style="3" hidden="1" customWidth="1"/>
    <col min="3849" max="3850" width="4.875" style="3" customWidth="1"/>
    <col min="3851" max="3852" width="9" style="3" hidden="1" customWidth="1"/>
    <col min="3853" max="3854" width="4.875" style="3" customWidth="1"/>
    <col min="3855" max="3856" width="9" style="3" hidden="1" customWidth="1"/>
    <col min="3857" max="3858" width="4.875" style="3" customWidth="1"/>
    <col min="3859" max="3860" width="9" style="3" hidden="1" customWidth="1"/>
    <col min="3861" max="3862" width="4.875" style="3" customWidth="1"/>
    <col min="3863" max="3864" width="9" style="3" hidden="1" customWidth="1"/>
    <col min="3865" max="3866" width="4.875" style="3" customWidth="1"/>
    <col min="3867" max="3868" width="9" style="3" hidden="1" customWidth="1"/>
    <col min="3869" max="3869" width="4.875" style="3" customWidth="1"/>
    <col min="3870" max="3870" width="4.625" style="3" customWidth="1"/>
    <col min="3871" max="3872" width="9" style="3" hidden="1" customWidth="1"/>
    <col min="3873" max="3873" width="4.75" style="3" customWidth="1"/>
    <col min="3874" max="3876" width="5" style="3" customWidth="1"/>
    <col min="3877" max="3878" width="9" style="3" hidden="1" customWidth="1"/>
    <col min="3879" max="3879" width="7.125" style="3" customWidth="1"/>
    <col min="3880" max="4068" width="9" style="3"/>
    <col min="4069" max="4069" width="4.75" style="3" customWidth="1"/>
    <col min="4070" max="4070" width="12.125" style="3" customWidth="1"/>
    <col min="4071" max="4071" width="17.75" style="3" customWidth="1"/>
    <col min="4072" max="4072" width="9" style="3" hidden="1" customWidth="1"/>
    <col min="4073" max="4074" width="4.75" style="3" customWidth="1"/>
    <col min="4075" max="4076" width="9" style="3" hidden="1" customWidth="1"/>
    <col min="4077" max="4078" width="4.75" style="3" customWidth="1"/>
    <col min="4079" max="4080" width="9" style="3" hidden="1" customWidth="1"/>
    <col min="4081" max="4081" width="4.75" style="3" customWidth="1"/>
    <col min="4082" max="4082" width="5" style="3" customWidth="1"/>
    <col min="4083" max="4084" width="9" style="3" hidden="1" customWidth="1"/>
    <col min="4085" max="4085" width="4.75" style="3" customWidth="1"/>
    <col min="4086" max="4086" width="5.125" style="3" customWidth="1"/>
    <col min="4087" max="4088" width="9" style="3" hidden="1" customWidth="1"/>
    <col min="4089" max="4089" width="4.875" style="3" customWidth="1"/>
    <col min="4090" max="4090" width="5.125" style="3" customWidth="1"/>
    <col min="4091" max="4092" width="9" style="3" hidden="1" customWidth="1"/>
    <col min="4093" max="4093" width="4.875" style="3" customWidth="1"/>
    <col min="4094" max="4094" width="4.75" style="3" customWidth="1"/>
    <col min="4095" max="4096" width="9" style="3" hidden="1" customWidth="1"/>
    <col min="4097" max="4098" width="4.875" style="3" customWidth="1"/>
    <col min="4099" max="4100" width="9" style="3" hidden="1" customWidth="1"/>
    <col min="4101" max="4102" width="4.875" style="3" customWidth="1"/>
    <col min="4103" max="4104" width="9" style="3" hidden="1" customWidth="1"/>
    <col min="4105" max="4106" width="4.875" style="3" customWidth="1"/>
    <col min="4107" max="4108" width="9" style="3" hidden="1" customWidth="1"/>
    <col min="4109" max="4110" width="4.875" style="3" customWidth="1"/>
    <col min="4111" max="4112" width="9" style="3" hidden="1" customWidth="1"/>
    <col min="4113" max="4114" width="4.875" style="3" customWidth="1"/>
    <col min="4115" max="4116" width="9" style="3" hidden="1" customWidth="1"/>
    <col min="4117" max="4118" width="4.875" style="3" customWidth="1"/>
    <col min="4119" max="4120" width="9" style="3" hidden="1" customWidth="1"/>
    <col min="4121" max="4122" width="4.875" style="3" customWidth="1"/>
    <col min="4123" max="4124" width="9" style="3" hidden="1" customWidth="1"/>
    <col min="4125" max="4125" width="4.875" style="3" customWidth="1"/>
    <col min="4126" max="4126" width="4.625" style="3" customWidth="1"/>
    <col min="4127" max="4128" width="9" style="3" hidden="1" customWidth="1"/>
    <col min="4129" max="4129" width="4.75" style="3" customWidth="1"/>
    <col min="4130" max="4132" width="5" style="3" customWidth="1"/>
    <col min="4133" max="4134" width="9" style="3" hidden="1" customWidth="1"/>
    <col min="4135" max="4135" width="7.125" style="3" customWidth="1"/>
    <col min="4136" max="4324" width="9" style="3"/>
    <col min="4325" max="4325" width="4.75" style="3" customWidth="1"/>
    <col min="4326" max="4326" width="12.125" style="3" customWidth="1"/>
    <col min="4327" max="4327" width="17.75" style="3" customWidth="1"/>
    <col min="4328" max="4328" width="9" style="3" hidden="1" customWidth="1"/>
    <col min="4329" max="4330" width="4.75" style="3" customWidth="1"/>
    <col min="4331" max="4332" width="9" style="3" hidden="1" customWidth="1"/>
    <col min="4333" max="4334" width="4.75" style="3" customWidth="1"/>
    <col min="4335" max="4336" width="9" style="3" hidden="1" customWidth="1"/>
    <col min="4337" max="4337" width="4.75" style="3" customWidth="1"/>
    <col min="4338" max="4338" width="5" style="3" customWidth="1"/>
    <col min="4339" max="4340" width="9" style="3" hidden="1" customWidth="1"/>
    <col min="4341" max="4341" width="4.75" style="3" customWidth="1"/>
    <col min="4342" max="4342" width="5.125" style="3" customWidth="1"/>
    <col min="4343" max="4344" width="9" style="3" hidden="1" customWidth="1"/>
    <col min="4345" max="4345" width="4.875" style="3" customWidth="1"/>
    <col min="4346" max="4346" width="5.125" style="3" customWidth="1"/>
    <col min="4347" max="4348" width="9" style="3" hidden="1" customWidth="1"/>
    <col min="4349" max="4349" width="4.875" style="3" customWidth="1"/>
    <col min="4350" max="4350" width="4.75" style="3" customWidth="1"/>
    <col min="4351" max="4352" width="9" style="3" hidden="1" customWidth="1"/>
    <col min="4353" max="4354" width="4.875" style="3" customWidth="1"/>
    <col min="4355" max="4356" width="9" style="3" hidden="1" customWidth="1"/>
    <col min="4357" max="4358" width="4.875" style="3" customWidth="1"/>
    <col min="4359" max="4360" width="9" style="3" hidden="1" customWidth="1"/>
    <col min="4361" max="4362" width="4.875" style="3" customWidth="1"/>
    <col min="4363" max="4364" width="9" style="3" hidden="1" customWidth="1"/>
    <col min="4365" max="4366" width="4.875" style="3" customWidth="1"/>
    <col min="4367" max="4368" width="9" style="3" hidden="1" customWidth="1"/>
    <col min="4369" max="4370" width="4.875" style="3" customWidth="1"/>
    <col min="4371" max="4372" width="9" style="3" hidden="1" customWidth="1"/>
    <col min="4373" max="4374" width="4.875" style="3" customWidth="1"/>
    <col min="4375" max="4376" width="9" style="3" hidden="1" customWidth="1"/>
    <col min="4377" max="4378" width="4.875" style="3" customWidth="1"/>
    <col min="4379" max="4380" width="9" style="3" hidden="1" customWidth="1"/>
    <col min="4381" max="4381" width="4.875" style="3" customWidth="1"/>
    <col min="4382" max="4382" width="4.625" style="3" customWidth="1"/>
    <col min="4383" max="4384" width="9" style="3" hidden="1" customWidth="1"/>
    <col min="4385" max="4385" width="4.75" style="3" customWidth="1"/>
    <col min="4386" max="4388" width="5" style="3" customWidth="1"/>
    <col min="4389" max="4390" width="9" style="3" hidden="1" customWidth="1"/>
    <col min="4391" max="4391" width="7.125" style="3" customWidth="1"/>
    <col min="4392" max="4580" width="9" style="3"/>
    <col min="4581" max="4581" width="4.75" style="3" customWidth="1"/>
    <col min="4582" max="4582" width="12.125" style="3" customWidth="1"/>
    <col min="4583" max="4583" width="17.75" style="3" customWidth="1"/>
    <col min="4584" max="4584" width="9" style="3" hidden="1" customWidth="1"/>
    <col min="4585" max="4586" width="4.75" style="3" customWidth="1"/>
    <col min="4587" max="4588" width="9" style="3" hidden="1" customWidth="1"/>
    <col min="4589" max="4590" width="4.75" style="3" customWidth="1"/>
    <col min="4591" max="4592" width="9" style="3" hidden="1" customWidth="1"/>
    <col min="4593" max="4593" width="4.75" style="3" customWidth="1"/>
    <col min="4594" max="4594" width="5" style="3" customWidth="1"/>
    <col min="4595" max="4596" width="9" style="3" hidden="1" customWidth="1"/>
    <col min="4597" max="4597" width="4.75" style="3" customWidth="1"/>
    <col min="4598" max="4598" width="5.125" style="3" customWidth="1"/>
    <col min="4599" max="4600" width="9" style="3" hidden="1" customWidth="1"/>
    <col min="4601" max="4601" width="4.875" style="3" customWidth="1"/>
    <col min="4602" max="4602" width="5.125" style="3" customWidth="1"/>
    <col min="4603" max="4604" width="9" style="3" hidden="1" customWidth="1"/>
    <col min="4605" max="4605" width="4.875" style="3" customWidth="1"/>
    <col min="4606" max="4606" width="4.75" style="3" customWidth="1"/>
    <col min="4607" max="4608" width="9" style="3" hidden="1" customWidth="1"/>
    <col min="4609" max="4610" width="4.875" style="3" customWidth="1"/>
    <col min="4611" max="4612" width="9" style="3" hidden="1" customWidth="1"/>
    <col min="4613" max="4614" width="4.875" style="3" customWidth="1"/>
    <col min="4615" max="4616" width="9" style="3" hidden="1" customWidth="1"/>
    <col min="4617" max="4618" width="4.875" style="3" customWidth="1"/>
    <col min="4619" max="4620" width="9" style="3" hidden="1" customWidth="1"/>
    <col min="4621" max="4622" width="4.875" style="3" customWidth="1"/>
    <col min="4623" max="4624" width="9" style="3" hidden="1" customWidth="1"/>
    <col min="4625" max="4626" width="4.875" style="3" customWidth="1"/>
    <col min="4627" max="4628" width="9" style="3" hidden="1" customWidth="1"/>
    <col min="4629" max="4630" width="4.875" style="3" customWidth="1"/>
    <col min="4631" max="4632" width="9" style="3" hidden="1" customWidth="1"/>
    <col min="4633" max="4634" width="4.875" style="3" customWidth="1"/>
    <col min="4635" max="4636" width="9" style="3" hidden="1" customWidth="1"/>
    <col min="4637" max="4637" width="4.875" style="3" customWidth="1"/>
    <col min="4638" max="4638" width="4.625" style="3" customWidth="1"/>
    <col min="4639" max="4640" width="9" style="3" hidden="1" customWidth="1"/>
    <col min="4641" max="4641" width="4.75" style="3" customWidth="1"/>
    <col min="4642" max="4644" width="5" style="3" customWidth="1"/>
    <col min="4645" max="4646" width="9" style="3" hidden="1" customWidth="1"/>
    <col min="4647" max="4647" width="7.125" style="3" customWidth="1"/>
    <col min="4648" max="4836" width="9" style="3"/>
    <col min="4837" max="4837" width="4.75" style="3" customWidth="1"/>
    <col min="4838" max="4838" width="12.125" style="3" customWidth="1"/>
    <col min="4839" max="4839" width="17.75" style="3" customWidth="1"/>
    <col min="4840" max="4840" width="9" style="3" hidden="1" customWidth="1"/>
    <col min="4841" max="4842" width="4.75" style="3" customWidth="1"/>
    <col min="4843" max="4844" width="9" style="3" hidden="1" customWidth="1"/>
    <col min="4845" max="4846" width="4.75" style="3" customWidth="1"/>
    <col min="4847" max="4848" width="9" style="3" hidden="1" customWidth="1"/>
    <col min="4849" max="4849" width="4.75" style="3" customWidth="1"/>
    <col min="4850" max="4850" width="5" style="3" customWidth="1"/>
    <col min="4851" max="4852" width="9" style="3" hidden="1" customWidth="1"/>
    <col min="4853" max="4853" width="4.75" style="3" customWidth="1"/>
    <col min="4854" max="4854" width="5.125" style="3" customWidth="1"/>
    <col min="4855" max="4856" width="9" style="3" hidden="1" customWidth="1"/>
    <col min="4857" max="4857" width="4.875" style="3" customWidth="1"/>
    <col min="4858" max="4858" width="5.125" style="3" customWidth="1"/>
    <col min="4859" max="4860" width="9" style="3" hidden="1" customWidth="1"/>
    <col min="4861" max="4861" width="4.875" style="3" customWidth="1"/>
    <col min="4862" max="4862" width="4.75" style="3" customWidth="1"/>
    <col min="4863" max="4864" width="9" style="3" hidden="1" customWidth="1"/>
    <col min="4865" max="4866" width="4.875" style="3" customWidth="1"/>
    <col min="4867" max="4868" width="9" style="3" hidden="1" customWidth="1"/>
    <col min="4869" max="4870" width="4.875" style="3" customWidth="1"/>
    <col min="4871" max="4872" width="9" style="3" hidden="1" customWidth="1"/>
    <col min="4873" max="4874" width="4.875" style="3" customWidth="1"/>
    <col min="4875" max="4876" width="9" style="3" hidden="1" customWidth="1"/>
    <col min="4877" max="4878" width="4.875" style="3" customWidth="1"/>
    <col min="4879" max="4880" width="9" style="3" hidden="1" customWidth="1"/>
    <col min="4881" max="4882" width="4.875" style="3" customWidth="1"/>
    <col min="4883" max="4884" width="9" style="3" hidden="1" customWidth="1"/>
    <col min="4885" max="4886" width="4.875" style="3" customWidth="1"/>
    <col min="4887" max="4888" width="9" style="3" hidden="1" customWidth="1"/>
    <col min="4889" max="4890" width="4.875" style="3" customWidth="1"/>
    <col min="4891" max="4892" width="9" style="3" hidden="1" customWidth="1"/>
    <col min="4893" max="4893" width="4.875" style="3" customWidth="1"/>
    <col min="4894" max="4894" width="4.625" style="3" customWidth="1"/>
    <col min="4895" max="4896" width="9" style="3" hidden="1" customWidth="1"/>
    <col min="4897" max="4897" width="4.75" style="3" customWidth="1"/>
    <col min="4898" max="4900" width="5" style="3" customWidth="1"/>
    <col min="4901" max="4902" width="9" style="3" hidden="1" customWidth="1"/>
    <col min="4903" max="4903" width="7.125" style="3" customWidth="1"/>
    <col min="4904" max="5092" width="9" style="3"/>
    <col min="5093" max="5093" width="4.75" style="3" customWidth="1"/>
    <col min="5094" max="5094" width="12.125" style="3" customWidth="1"/>
    <col min="5095" max="5095" width="17.75" style="3" customWidth="1"/>
    <col min="5096" max="5096" width="9" style="3" hidden="1" customWidth="1"/>
    <col min="5097" max="5098" width="4.75" style="3" customWidth="1"/>
    <col min="5099" max="5100" width="9" style="3" hidden="1" customWidth="1"/>
    <col min="5101" max="5102" width="4.75" style="3" customWidth="1"/>
    <col min="5103" max="5104" width="9" style="3" hidden="1" customWidth="1"/>
    <col min="5105" max="5105" width="4.75" style="3" customWidth="1"/>
    <col min="5106" max="5106" width="5" style="3" customWidth="1"/>
    <col min="5107" max="5108" width="9" style="3" hidden="1" customWidth="1"/>
    <col min="5109" max="5109" width="4.75" style="3" customWidth="1"/>
    <col min="5110" max="5110" width="5.125" style="3" customWidth="1"/>
    <col min="5111" max="5112" width="9" style="3" hidden="1" customWidth="1"/>
    <col min="5113" max="5113" width="4.875" style="3" customWidth="1"/>
    <col min="5114" max="5114" width="5.125" style="3" customWidth="1"/>
    <col min="5115" max="5116" width="9" style="3" hidden="1" customWidth="1"/>
    <col min="5117" max="5117" width="4.875" style="3" customWidth="1"/>
    <col min="5118" max="5118" width="4.75" style="3" customWidth="1"/>
    <col min="5119" max="5120" width="9" style="3" hidden="1" customWidth="1"/>
    <col min="5121" max="5122" width="4.875" style="3" customWidth="1"/>
    <col min="5123" max="5124" width="9" style="3" hidden="1" customWidth="1"/>
    <col min="5125" max="5126" width="4.875" style="3" customWidth="1"/>
    <col min="5127" max="5128" width="9" style="3" hidden="1" customWidth="1"/>
    <col min="5129" max="5130" width="4.875" style="3" customWidth="1"/>
    <col min="5131" max="5132" width="9" style="3" hidden="1" customWidth="1"/>
    <col min="5133" max="5134" width="4.875" style="3" customWidth="1"/>
    <col min="5135" max="5136" width="9" style="3" hidden="1" customWidth="1"/>
    <col min="5137" max="5138" width="4.875" style="3" customWidth="1"/>
    <col min="5139" max="5140" width="9" style="3" hidden="1" customWidth="1"/>
    <col min="5141" max="5142" width="4.875" style="3" customWidth="1"/>
    <col min="5143" max="5144" width="9" style="3" hidden="1" customWidth="1"/>
    <col min="5145" max="5146" width="4.875" style="3" customWidth="1"/>
    <col min="5147" max="5148" width="9" style="3" hidden="1" customWidth="1"/>
    <col min="5149" max="5149" width="4.875" style="3" customWidth="1"/>
    <col min="5150" max="5150" width="4.625" style="3" customWidth="1"/>
    <col min="5151" max="5152" width="9" style="3" hidden="1" customWidth="1"/>
    <col min="5153" max="5153" width="4.75" style="3" customWidth="1"/>
    <col min="5154" max="5156" width="5" style="3" customWidth="1"/>
    <col min="5157" max="5158" width="9" style="3" hidden="1" customWidth="1"/>
    <col min="5159" max="5159" width="7.125" style="3" customWidth="1"/>
    <col min="5160" max="5348" width="9" style="3"/>
    <col min="5349" max="5349" width="4.75" style="3" customWidth="1"/>
    <col min="5350" max="5350" width="12.125" style="3" customWidth="1"/>
    <col min="5351" max="5351" width="17.75" style="3" customWidth="1"/>
    <col min="5352" max="5352" width="9" style="3" hidden="1" customWidth="1"/>
    <col min="5353" max="5354" width="4.75" style="3" customWidth="1"/>
    <col min="5355" max="5356" width="9" style="3" hidden="1" customWidth="1"/>
    <col min="5357" max="5358" width="4.75" style="3" customWidth="1"/>
    <col min="5359" max="5360" width="9" style="3" hidden="1" customWidth="1"/>
    <col min="5361" max="5361" width="4.75" style="3" customWidth="1"/>
    <col min="5362" max="5362" width="5" style="3" customWidth="1"/>
    <col min="5363" max="5364" width="9" style="3" hidden="1" customWidth="1"/>
    <col min="5365" max="5365" width="4.75" style="3" customWidth="1"/>
    <col min="5366" max="5366" width="5.125" style="3" customWidth="1"/>
    <col min="5367" max="5368" width="9" style="3" hidden="1" customWidth="1"/>
    <col min="5369" max="5369" width="4.875" style="3" customWidth="1"/>
    <col min="5370" max="5370" width="5.125" style="3" customWidth="1"/>
    <col min="5371" max="5372" width="9" style="3" hidden="1" customWidth="1"/>
    <col min="5373" max="5373" width="4.875" style="3" customWidth="1"/>
    <col min="5374" max="5374" width="4.75" style="3" customWidth="1"/>
    <col min="5375" max="5376" width="9" style="3" hidden="1" customWidth="1"/>
    <col min="5377" max="5378" width="4.875" style="3" customWidth="1"/>
    <col min="5379" max="5380" width="9" style="3" hidden="1" customWidth="1"/>
    <col min="5381" max="5382" width="4.875" style="3" customWidth="1"/>
    <col min="5383" max="5384" width="9" style="3" hidden="1" customWidth="1"/>
    <col min="5385" max="5386" width="4.875" style="3" customWidth="1"/>
    <col min="5387" max="5388" width="9" style="3" hidden="1" customWidth="1"/>
    <col min="5389" max="5390" width="4.875" style="3" customWidth="1"/>
    <col min="5391" max="5392" width="9" style="3" hidden="1" customWidth="1"/>
    <col min="5393" max="5394" width="4.875" style="3" customWidth="1"/>
    <col min="5395" max="5396" width="9" style="3" hidden="1" customWidth="1"/>
    <col min="5397" max="5398" width="4.875" style="3" customWidth="1"/>
    <col min="5399" max="5400" width="9" style="3" hidden="1" customWidth="1"/>
    <col min="5401" max="5402" width="4.875" style="3" customWidth="1"/>
    <col min="5403" max="5404" width="9" style="3" hidden="1" customWidth="1"/>
    <col min="5405" max="5405" width="4.875" style="3" customWidth="1"/>
    <col min="5406" max="5406" width="4.625" style="3" customWidth="1"/>
    <col min="5407" max="5408" width="9" style="3" hidden="1" customWidth="1"/>
    <col min="5409" max="5409" width="4.75" style="3" customWidth="1"/>
    <col min="5410" max="5412" width="5" style="3" customWidth="1"/>
    <col min="5413" max="5414" width="9" style="3" hidden="1" customWidth="1"/>
    <col min="5415" max="5415" width="7.125" style="3" customWidth="1"/>
    <col min="5416" max="5604" width="9" style="3"/>
    <col min="5605" max="5605" width="4.75" style="3" customWidth="1"/>
    <col min="5606" max="5606" width="12.125" style="3" customWidth="1"/>
    <col min="5607" max="5607" width="17.75" style="3" customWidth="1"/>
    <col min="5608" max="5608" width="9" style="3" hidden="1" customWidth="1"/>
    <col min="5609" max="5610" width="4.75" style="3" customWidth="1"/>
    <col min="5611" max="5612" width="9" style="3" hidden="1" customWidth="1"/>
    <col min="5613" max="5614" width="4.75" style="3" customWidth="1"/>
    <col min="5615" max="5616" width="9" style="3" hidden="1" customWidth="1"/>
    <col min="5617" max="5617" width="4.75" style="3" customWidth="1"/>
    <col min="5618" max="5618" width="5" style="3" customWidth="1"/>
    <col min="5619" max="5620" width="9" style="3" hidden="1" customWidth="1"/>
    <col min="5621" max="5621" width="4.75" style="3" customWidth="1"/>
    <col min="5622" max="5622" width="5.125" style="3" customWidth="1"/>
    <col min="5623" max="5624" width="9" style="3" hidden="1" customWidth="1"/>
    <col min="5625" max="5625" width="4.875" style="3" customWidth="1"/>
    <col min="5626" max="5626" width="5.125" style="3" customWidth="1"/>
    <col min="5627" max="5628" width="9" style="3" hidden="1" customWidth="1"/>
    <col min="5629" max="5629" width="4.875" style="3" customWidth="1"/>
    <col min="5630" max="5630" width="4.75" style="3" customWidth="1"/>
    <col min="5631" max="5632" width="9" style="3" hidden="1" customWidth="1"/>
    <col min="5633" max="5634" width="4.875" style="3" customWidth="1"/>
    <col min="5635" max="5636" width="9" style="3" hidden="1" customWidth="1"/>
    <col min="5637" max="5638" width="4.875" style="3" customWidth="1"/>
    <col min="5639" max="5640" width="9" style="3" hidden="1" customWidth="1"/>
    <col min="5641" max="5642" width="4.875" style="3" customWidth="1"/>
    <col min="5643" max="5644" width="9" style="3" hidden="1" customWidth="1"/>
    <col min="5645" max="5646" width="4.875" style="3" customWidth="1"/>
    <col min="5647" max="5648" width="9" style="3" hidden="1" customWidth="1"/>
    <col min="5649" max="5650" width="4.875" style="3" customWidth="1"/>
    <col min="5651" max="5652" width="9" style="3" hidden="1" customWidth="1"/>
    <col min="5653" max="5654" width="4.875" style="3" customWidth="1"/>
    <col min="5655" max="5656" width="9" style="3" hidden="1" customWidth="1"/>
    <col min="5657" max="5658" width="4.875" style="3" customWidth="1"/>
    <col min="5659" max="5660" width="9" style="3" hidden="1" customWidth="1"/>
    <col min="5661" max="5661" width="4.875" style="3" customWidth="1"/>
    <col min="5662" max="5662" width="4.625" style="3" customWidth="1"/>
    <col min="5663" max="5664" width="9" style="3" hidden="1" customWidth="1"/>
    <col min="5665" max="5665" width="4.75" style="3" customWidth="1"/>
    <col min="5666" max="5668" width="5" style="3" customWidth="1"/>
    <col min="5669" max="5670" width="9" style="3" hidden="1" customWidth="1"/>
    <col min="5671" max="5671" width="7.125" style="3" customWidth="1"/>
    <col min="5672" max="5860" width="9" style="3"/>
    <col min="5861" max="5861" width="4.75" style="3" customWidth="1"/>
    <col min="5862" max="5862" width="12.125" style="3" customWidth="1"/>
    <col min="5863" max="5863" width="17.75" style="3" customWidth="1"/>
    <col min="5864" max="5864" width="9" style="3" hidden="1" customWidth="1"/>
    <col min="5865" max="5866" width="4.75" style="3" customWidth="1"/>
    <col min="5867" max="5868" width="9" style="3" hidden="1" customWidth="1"/>
    <col min="5869" max="5870" width="4.75" style="3" customWidth="1"/>
    <col min="5871" max="5872" width="9" style="3" hidden="1" customWidth="1"/>
    <col min="5873" max="5873" width="4.75" style="3" customWidth="1"/>
    <col min="5874" max="5874" width="5" style="3" customWidth="1"/>
    <col min="5875" max="5876" width="9" style="3" hidden="1" customWidth="1"/>
    <col min="5877" max="5877" width="4.75" style="3" customWidth="1"/>
    <col min="5878" max="5878" width="5.125" style="3" customWidth="1"/>
    <col min="5879" max="5880" width="9" style="3" hidden="1" customWidth="1"/>
    <col min="5881" max="5881" width="4.875" style="3" customWidth="1"/>
    <col min="5882" max="5882" width="5.125" style="3" customWidth="1"/>
    <col min="5883" max="5884" width="9" style="3" hidden="1" customWidth="1"/>
    <col min="5885" max="5885" width="4.875" style="3" customWidth="1"/>
    <col min="5886" max="5886" width="4.75" style="3" customWidth="1"/>
    <col min="5887" max="5888" width="9" style="3" hidden="1" customWidth="1"/>
    <col min="5889" max="5890" width="4.875" style="3" customWidth="1"/>
    <col min="5891" max="5892" width="9" style="3" hidden="1" customWidth="1"/>
    <col min="5893" max="5894" width="4.875" style="3" customWidth="1"/>
    <col min="5895" max="5896" width="9" style="3" hidden="1" customWidth="1"/>
    <col min="5897" max="5898" width="4.875" style="3" customWidth="1"/>
    <col min="5899" max="5900" width="9" style="3" hidden="1" customWidth="1"/>
    <col min="5901" max="5902" width="4.875" style="3" customWidth="1"/>
    <col min="5903" max="5904" width="9" style="3" hidden="1" customWidth="1"/>
    <col min="5905" max="5906" width="4.875" style="3" customWidth="1"/>
    <col min="5907" max="5908" width="9" style="3" hidden="1" customWidth="1"/>
    <col min="5909" max="5910" width="4.875" style="3" customWidth="1"/>
    <col min="5911" max="5912" width="9" style="3" hidden="1" customWidth="1"/>
    <col min="5913" max="5914" width="4.875" style="3" customWidth="1"/>
    <col min="5915" max="5916" width="9" style="3" hidden="1" customWidth="1"/>
    <col min="5917" max="5917" width="4.875" style="3" customWidth="1"/>
    <col min="5918" max="5918" width="4.625" style="3" customWidth="1"/>
    <col min="5919" max="5920" width="9" style="3" hidden="1" customWidth="1"/>
    <col min="5921" max="5921" width="4.75" style="3" customWidth="1"/>
    <col min="5922" max="5924" width="5" style="3" customWidth="1"/>
    <col min="5925" max="5926" width="9" style="3" hidden="1" customWidth="1"/>
    <col min="5927" max="5927" width="7.125" style="3" customWidth="1"/>
    <col min="5928" max="6116" width="9" style="3"/>
    <col min="6117" max="6117" width="4.75" style="3" customWidth="1"/>
    <col min="6118" max="6118" width="12.125" style="3" customWidth="1"/>
    <col min="6119" max="6119" width="17.75" style="3" customWidth="1"/>
    <col min="6120" max="6120" width="9" style="3" hidden="1" customWidth="1"/>
    <col min="6121" max="6122" width="4.75" style="3" customWidth="1"/>
    <col min="6123" max="6124" width="9" style="3" hidden="1" customWidth="1"/>
    <col min="6125" max="6126" width="4.75" style="3" customWidth="1"/>
    <col min="6127" max="6128" width="9" style="3" hidden="1" customWidth="1"/>
    <col min="6129" max="6129" width="4.75" style="3" customWidth="1"/>
    <col min="6130" max="6130" width="5" style="3" customWidth="1"/>
    <col min="6131" max="6132" width="9" style="3" hidden="1" customWidth="1"/>
    <col min="6133" max="6133" width="4.75" style="3" customWidth="1"/>
    <col min="6134" max="6134" width="5.125" style="3" customWidth="1"/>
    <col min="6135" max="6136" width="9" style="3" hidden="1" customWidth="1"/>
    <col min="6137" max="6137" width="4.875" style="3" customWidth="1"/>
    <col min="6138" max="6138" width="5.125" style="3" customWidth="1"/>
    <col min="6139" max="6140" width="9" style="3" hidden="1" customWidth="1"/>
    <col min="6141" max="6141" width="4.875" style="3" customWidth="1"/>
    <col min="6142" max="6142" width="4.75" style="3" customWidth="1"/>
    <col min="6143" max="6144" width="9" style="3" hidden="1" customWidth="1"/>
    <col min="6145" max="6146" width="4.875" style="3" customWidth="1"/>
    <col min="6147" max="6148" width="9" style="3" hidden="1" customWidth="1"/>
    <col min="6149" max="6150" width="4.875" style="3" customWidth="1"/>
    <col min="6151" max="6152" width="9" style="3" hidden="1" customWidth="1"/>
    <col min="6153" max="6154" width="4.875" style="3" customWidth="1"/>
    <col min="6155" max="6156" width="9" style="3" hidden="1" customWidth="1"/>
    <col min="6157" max="6158" width="4.875" style="3" customWidth="1"/>
    <col min="6159" max="6160" width="9" style="3" hidden="1" customWidth="1"/>
    <col min="6161" max="6162" width="4.875" style="3" customWidth="1"/>
    <col min="6163" max="6164" width="9" style="3" hidden="1" customWidth="1"/>
    <col min="6165" max="6166" width="4.875" style="3" customWidth="1"/>
    <col min="6167" max="6168" width="9" style="3" hidden="1" customWidth="1"/>
    <col min="6169" max="6170" width="4.875" style="3" customWidth="1"/>
    <col min="6171" max="6172" width="9" style="3" hidden="1" customWidth="1"/>
    <col min="6173" max="6173" width="4.875" style="3" customWidth="1"/>
    <col min="6174" max="6174" width="4.625" style="3" customWidth="1"/>
    <col min="6175" max="6176" width="9" style="3" hidden="1" customWidth="1"/>
    <col min="6177" max="6177" width="4.75" style="3" customWidth="1"/>
    <col min="6178" max="6180" width="5" style="3" customWidth="1"/>
    <col min="6181" max="6182" width="9" style="3" hidden="1" customWidth="1"/>
    <col min="6183" max="6183" width="7.125" style="3" customWidth="1"/>
    <col min="6184" max="6372" width="9" style="3"/>
    <col min="6373" max="6373" width="4.75" style="3" customWidth="1"/>
    <col min="6374" max="6374" width="12.125" style="3" customWidth="1"/>
    <col min="6375" max="6375" width="17.75" style="3" customWidth="1"/>
    <col min="6376" max="6376" width="9" style="3" hidden="1" customWidth="1"/>
    <col min="6377" max="6378" width="4.75" style="3" customWidth="1"/>
    <col min="6379" max="6380" width="9" style="3" hidden="1" customWidth="1"/>
    <col min="6381" max="6382" width="4.75" style="3" customWidth="1"/>
    <col min="6383" max="6384" width="9" style="3" hidden="1" customWidth="1"/>
    <col min="6385" max="6385" width="4.75" style="3" customWidth="1"/>
    <col min="6386" max="6386" width="5" style="3" customWidth="1"/>
    <col min="6387" max="6388" width="9" style="3" hidden="1" customWidth="1"/>
    <col min="6389" max="6389" width="4.75" style="3" customWidth="1"/>
    <col min="6390" max="6390" width="5.125" style="3" customWidth="1"/>
    <col min="6391" max="6392" width="9" style="3" hidden="1" customWidth="1"/>
    <col min="6393" max="6393" width="4.875" style="3" customWidth="1"/>
    <col min="6394" max="6394" width="5.125" style="3" customWidth="1"/>
    <col min="6395" max="6396" width="9" style="3" hidden="1" customWidth="1"/>
    <col min="6397" max="6397" width="4.875" style="3" customWidth="1"/>
    <col min="6398" max="6398" width="4.75" style="3" customWidth="1"/>
    <col min="6399" max="6400" width="9" style="3" hidden="1" customWidth="1"/>
    <col min="6401" max="6402" width="4.875" style="3" customWidth="1"/>
    <col min="6403" max="6404" width="9" style="3" hidden="1" customWidth="1"/>
    <col min="6405" max="6406" width="4.875" style="3" customWidth="1"/>
    <col min="6407" max="6408" width="9" style="3" hidden="1" customWidth="1"/>
    <col min="6409" max="6410" width="4.875" style="3" customWidth="1"/>
    <col min="6411" max="6412" width="9" style="3" hidden="1" customWidth="1"/>
    <col min="6413" max="6414" width="4.875" style="3" customWidth="1"/>
    <col min="6415" max="6416" width="9" style="3" hidden="1" customWidth="1"/>
    <col min="6417" max="6418" width="4.875" style="3" customWidth="1"/>
    <col min="6419" max="6420" width="9" style="3" hidden="1" customWidth="1"/>
    <col min="6421" max="6422" width="4.875" style="3" customWidth="1"/>
    <col min="6423" max="6424" width="9" style="3" hidden="1" customWidth="1"/>
    <col min="6425" max="6426" width="4.875" style="3" customWidth="1"/>
    <col min="6427" max="6428" width="9" style="3" hidden="1" customWidth="1"/>
    <col min="6429" max="6429" width="4.875" style="3" customWidth="1"/>
    <col min="6430" max="6430" width="4.625" style="3" customWidth="1"/>
    <col min="6431" max="6432" width="9" style="3" hidden="1" customWidth="1"/>
    <col min="6433" max="6433" width="4.75" style="3" customWidth="1"/>
    <col min="6434" max="6436" width="5" style="3" customWidth="1"/>
    <col min="6437" max="6438" width="9" style="3" hidden="1" customWidth="1"/>
    <col min="6439" max="6439" width="7.125" style="3" customWidth="1"/>
    <col min="6440" max="6628" width="9" style="3"/>
    <col min="6629" max="6629" width="4.75" style="3" customWidth="1"/>
    <col min="6630" max="6630" width="12.125" style="3" customWidth="1"/>
    <col min="6631" max="6631" width="17.75" style="3" customWidth="1"/>
    <col min="6632" max="6632" width="9" style="3" hidden="1" customWidth="1"/>
    <col min="6633" max="6634" width="4.75" style="3" customWidth="1"/>
    <col min="6635" max="6636" width="9" style="3" hidden="1" customWidth="1"/>
    <col min="6637" max="6638" width="4.75" style="3" customWidth="1"/>
    <col min="6639" max="6640" width="9" style="3" hidden="1" customWidth="1"/>
    <col min="6641" max="6641" width="4.75" style="3" customWidth="1"/>
    <col min="6642" max="6642" width="5" style="3" customWidth="1"/>
    <col min="6643" max="6644" width="9" style="3" hidden="1" customWidth="1"/>
    <col min="6645" max="6645" width="4.75" style="3" customWidth="1"/>
    <col min="6646" max="6646" width="5.125" style="3" customWidth="1"/>
    <col min="6647" max="6648" width="9" style="3" hidden="1" customWidth="1"/>
    <col min="6649" max="6649" width="4.875" style="3" customWidth="1"/>
    <col min="6650" max="6650" width="5.125" style="3" customWidth="1"/>
    <col min="6651" max="6652" width="9" style="3" hidden="1" customWidth="1"/>
    <col min="6653" max="6653" width="4.875" style="3" customWidth="1"/>
    <col min="6654" max="6654" width="4.75" style="3" customWidth="1"/>
    <col min="6655" max="6656" width="9" style="3" hidden="1" customWidth="1"/>
    <col min="6657" max="6658" width="4.875" style="3" customWidth="1"/>
    <col min="6659" max="6660" width="9" style="3" hidden="1" customWidth="1"/>
    <col min="6661" max="6662" width="4.875" style="3" customWidth="1"/>
    <col min="6663" max="6664" width="9" style="3" hidden="1" customWidth="1"/>
    <col min="6665" max="6666" width="4.875" style="3" customWidth="1"/>
    <col min="6667" max="6668" width="9" style="3" hidden="1" customWidth="1"/>
    <col min="6669" max="6670" width="4.875" style="3" customWidth="1"/>
    <col min="6671" max="6672" width="9" style="3" hidden="1" customWidth="1"/>
    <col min="6673" max="6674" width="4.875" style="3" customWidth="1"/>
    <col min="6675" max="6676" width="9" style="3" hidden="1" customWidth="1"/>
    <col min="6677" max="6678" width="4.875" style="3" customWidth="1"/>
    <col min="6679" max="6680" width="9" style="3" hidden="1" customWidth="1"/>
    <col min="6681" max="6682" width="4.875" style="3" customWidth="1"/>
    <col min="6683" max="6684" width="9" style="3" hidden="1" customWidth="1"/>
    <col min="6685" max="6685" width="4.875" style="3" customWidth="1"/>
    <col min="6686" max="6686" width="4.625" style="3" customWidth="1"/>
    <col min="6687" max="6688" width="9" style="3" hidden="1" customWidth="1"/>
    <col min="6689" max="6689" width="4.75" style="3" customWidth="1"/>
    <col min="6690" max="6692" width="5" style="3" customWidth="1"/>
    <col min="6693" max="6694" width="9" style="3" hidden="1" customWidth="1"/>
    <col min="6695" max="6695" width="7.125" style="3" customWidth="1"/>
    <col min="6696" max="6884" width="9" style="3"/>
    <col min="6885" max="6885" width="4.75" style="3" customWidth="1"/>
    <col min="6886" max="6886" width="12.125" style="3" customWidth="1"/>
    <col min="6887" max="6887" width="17.75" style="3" customWidth="1"/>
    <col min="6888" max="6888" width="9" style="3" hidden="1" customWidth="1"/>
    <col min="6889" max="6890" width="4.75" style="3" customWidth="1"/>
    <col min="6891" max="6892" width="9" style="3" hidden="1" customWidth="1"/>
    <col min="6893" max="6894" width="4.75" style="3" customWidth="1"/>
    <col min="6895" max="6896" width="9" style="3" hidden="1" customWidth="1"/>
    <col min="6897" max="6897" width="4.75" style="3" customWidth="1"/>
    <col min="6898" max="6898" width="5" style="3" customWidth="1"/>
    <col min="6899" max="6900" width="9" style="3" hidden="1" customWidth="1"/>
    <col min="6901" max="6901" width="4.75" style="3" customWidth="1"/>
    <col min="6902" max="6902" width="5.125" style="3" customWidth="1"/>
    <col min="6903" max="6904" width="9" style="3" hidden="1" customWidth="1"/>
    <col min="6905" max="6905" width="4.875" style="3" customWidth="1"/>
    <col min="6906" max="6906" width="5.125" style="3" customWidth="1"/>
    <col min="6907" max="6908" width="9" style="3" hidden="1" customWidth="1"/>
    <col min="6909" max="6909" width="4.875" style="3" customWidth="1"/>
    <col min="6910" max="6910" width="4.75" style="3" customWidth="1"/>
    <col min="6911" max="6912" width="9" style="3" hidden="1" customWidth="1"/>
    <col min="6913" max="6914" width="4.875" style="3" customWidth="1"/>
    <col min="6915" max="6916" width="9" style="3" hidden="1" customWidth="1"/>
    <col min="6917" max="6918" width="4.875" style="3" customWidth="1"/>
    <col min="6919" max="6920" width="9" style="3" hidden="1" customWidth="1"/>
    <col min="6921" max="6922" width="4.875" style="3" customWidth="1"/>
    <col min="6923" max="6924" width="9" style="3" hidden="1" customWidth="1"/>
    <col min="6925" max="6926" width="4.875" style="3" customWidth="1"/>
    <col min="6927" max="6928" width="9" style="3" hidden="1" customWidth="1"/>
    <col min="6929" max="6930" width="4.875" style="3" customWidth="1"/>
    <col min="6931" max="6932" width="9" style="3" hidden="1" customWidth="1"/>
    <col min="6933" max="6934" width="4.875" style="3" customWidth="1"/>
    <col min="6935" max="6936" width="9" style="3" hidden="1" customWidth="1"/>
    <col min="6937" max="6938" width="4.875" style="3" customWidth="1"/>
    <col min="6939" max="6940" width="9" style="3" hidden="1" customWidth="1"/>
    <col min="6941" max="6941" width="4.875" style="3" customWidth="1"/>
    <col min="6942" max="6942" width="4.625" style="3" customWidth="1"/>
    <col min="6943" max="6944" width="9" style="3" hidden="1" customWidth="1"/>
    <col min="6945" max="6945" width="4.75" style="3" customWidth="1"/>
    <col min="6946" max="6948" width="5" style="3" customWidth="1"/>
    <col min="6949" max="6950" width="9" style="3" hidden="1" customWidth="1"/>
    <col min="6951" max="6951" width="7.125" style="3" customWidth="1"/>
    <col min="6952" max="7140" width="9" style="3"/>
    <col min="7141" max="7141" width="4.75" style="3" customWidth="1"/>
    <col min="7142" max="7142" width="12.125" style="3" customWidth="1"/>
    <col min="7143" max="7143" width="17.75" style="3" customWidth="1"/>
    <col min="7144" max="7144" width="9" style="3" hidden="1" customWidth="1"/>
    <col min="7145" max="7146" width="4.75" style="3" customWidth="1"/>
    <col min="7147" max="7148" width="9" style="3" hidden="1" customWidth="1"/>
    <col min="7149" max="7150" width="4.75" style="3" customWidth="1"/>
    <col min="7151" max="7152" width="9" style="3" hidden="1" customWidth="1"/>
    <col min="7153" max="7153" width="4.75" style="3" customWidth="1"/>
    <col min="7154" max="7154" width="5" style="3" customWidth="1"/>
    <col min="7155" max="7156" width="9" style="3" hidden="1" customWidth="1"/>
    <col min="7157" max="7157" width="4.75" style="3" customWidth="1"/>
    <col min="7158" max="7158" width="5.125" style="3" customWidth="1"/>
    <col min="7159" max="7160" width="9" style="3" hidden="1" customWidth="1"/>
    <col min="7161" max="7161" width="4.875" style="3" customWidth="1"/>
    <col min="7162" max="7162" width="5.125" style="3" customWidth="1"/>
    <col min="7163" max="7164" width="9" style="3" hidden="1" customWidth="1"/>
    <col min="7165" max="7165" width="4.875" style="3" customWidth="1"/>
    <col min="7166" max="7166" width="4.75" style="3" customWidth="1"/>
    <col min="7167" max="7168" width="9" style="3" hidden="1" customWidth="1"/>
    <col min="7169" max="7170" width="4.875" style="3" customWidth="1"/>
    <col min="7171" max="7172" width="9" style="3" hidden="1" customWidth="1"/>
    <col min="7173" max="7174" width="4.875" style="3" customWidth="1"/>
    <col min="7175" max="7176" width="9" style="3" hidden="1" customWidth="1"/>
    <col min="7177" max="7178" width="4.875" style="3" customWidth="1"/>
    <col min="7179" max="7180" width="9" style="3" hidden="1" customWidth="1"/>
    <col min="7181" max="7182" width="4.875" style="3" customWidth="1"/>
    <col min="7183" max="7184" width="9" style="3" hidden="1" customWidth="1"/>
    <col min="7185" max="7186" width="4.875" style="3" customWidth="1"/>
    <col min="7187" max="7188" width="9" style="3" hidden="1" customWidth="1"/>
    <col min="7189" max="7190" width="4.875" style="3" customWidth="1"/>
    <col min="7191" max="7192" width="9" style="3" hidden="1" customWidth="1"/>
    <col min="7193" max="7194" width="4.875" style="3" customWidth="1"/>
    <col min="7195" max="7196" width="9" style="3" hidden="1" customWidth="1"/>
    <col min="7197" max="7197" width="4.875" style="3" customWidth="1"/>
    <col min="7198" max="7198" width="4.625" style="3" customWidth="1"/>
    <col min="7199" max="7200" width="9" style="3" hidden="1" customWidth="1"/>
    <col min="7201" max="7201" width="4.75" style="3" customWidth="1"/>
    <col min="7202" max="7204" width="5" style="3" customWidth="1"/>
    <col min="7205" max="7206" width="9" style="3" hidden="1" customWidth="1"/>
    <col min="7207" max="7207" width="7.125" style="3" customWidth="1"/>
    <col min="7208" max="7396" width="9" style="3"/>
    <col min="7397" max="7397" width="4.75" style="3" customWidth="1"/>
    <col min="7398" max="7398" width="12.125" style="3" customWidth="1"/>
    <col min="7399" max="7399" width="17.75" style="3" customWidth="1"/>
    <col min="7400" max="7400" width="9" style="3" hidden="1" customWidth="1"/>
    <col min="7401" max="7402" width="4.75" style="3" customWidth="1"/>
    <col min="7403" max="7404" width="9" style="3" hidden="1" customWidth="1"/>
    <col min="7405" max="7406" width="4.75" style="3" customWidth="1"/>
    <col min="7407" max="7408" width="9" style="3" hidden="1" customWidth="1"/>
    <col min="7409" max="7409" width="4.75" style="3" customWidth="1"/>
    <col min="7410" max="7410" width="5" style="3" customWidth="1"/>
    <col min="7411" max="7412" width="9" style="3" hidden="1" customWidth="1"/>
    <col min="7413" max="7413" width="4.75" style="3" customWidth="1"/>
    <col min="7414" max="7414" width="5.125" style="3" customWidth="1"/>
    <col min="7415" max="7416" width="9" style="3" hidden="1" customWidth="1"/>
    <col min="7417" max="7417" width="4.875" style="3" customWidth="1"/>
    <col min="7418" max="7418" width="5.125" style="3" customWidth="1"/>
    <col min="7419" max="7420" width="9" style="3" hidden="1" customWidth="1"/>
    <col min="7421" max="7421" width="4.875" style="3" customWidth="1"/>
    <col min="7422" max="7422" width="4.75" style="3" customWidth="1"/>
    <col min="7423" max="7424" width="9" style="3" hidden="1" customWidth="1"/>
    <col min="7425" max="7426" width="4.875" style="3" customWidth="1"/>
    <col min="7427" max="7428" width="9" style="3" hidden="1" customWidth="1"/>
    <col min="7429" max="7430" width="4.875" style="3" customWidth="1"/>
    <col min="7431" max="7432" width="9" style="3" hidden="1" customWidth="1"/>
    <col min="7433" max="7434" width="4.875" style="3" customWidth="1"/>
    <col min="7435" max="7436" width="9" style="3" hidden="1" customWidth="1"/>
    <col min="7437" max="7438" width="4.875" style="3" customWidth="1"/>
    <col min="7439" max="7440" width="9" style="3" hidden="1" customWidth="1"/>
    <col min="7441" max="7442" width="4.875" style="3" customWidth="1"/>
    <col min="7443" max="7444" width="9" style="3" hidden="1" customWidth="1"/>
    <col min="7445" max="7446" width="4.875" style="3" customWidth="1"/>
    <col min="7447" max="7448" width="9" style="3" hidden="1" customWidth="1"/>
    <col min="7449" max="7450" width="4.875" style="3" customWidth="1"/>
    <col min="7451" max="7452" width="9" style="3" hidden="1" customWidth="1"/>
    <col min="7453" max="7453" width="4.875" style="3" customWidth="1"/>
    <col min="7454" max="7454" width="4.625" style="3" customWidth="1"/>
    <col min="7455" max="7456" width="9" style="3" hidden="1" customWidth="1"/>
    <col min="7457" max="7457" width="4.75" style="3" customWidth="1"/>
    <col min="7458" max="7460" width="5" style="3" customWidth="1"/>
    <col min="7461" max="7462" width="9" style="3" hidden="1" customWidth="1"/>
    <col min="7463" max="7463" width="7.125" style="3" customWidth="1"/>
    <col min="7464" max="7652" width="9" style="3"/>
    <col min="7653" max="7653" width="4.75" style="3" customWidth="1"/>
    <col min="7654" max="7654" width="12.125" style="3" customWidth="1"/>
    <col min="7655" max="7655" width="17.75" style="3" customWidth="1"/>
    <col min="7656" max="7656" width="9" style="3" hidden="1" customWidth="1"/>
    <col min="7657" max="7658" width="4.75" style="3" customWidth="1"/>
    <col min="7659" max="7660" width="9" style="3" hidden="1" customWidth="1"/>
    <col min="7661" max="7662" width="4.75" style="3" customWidth="1"/>
    <col min="7663" max="7664" width="9" style="3" hidden="1" customWidth="1"/>
    <col min="7665" max="7665" width="4.75" style="3" customWidth="1"/>
    <col min="7666" max="7666" width="5" style="3" customWidth="1"/>
    <col min="7667" max="7668" width="9" style="3" hidden="1" customWidth="1"/>
    <col min="7669" max="7669" width="4.75" style="3" customWidth="1"/>
    <col min="7670" max="7670" width="5.125" style="3" customWidth="1"/>
    <col min="7671" max="7672" width="9" style="3" hidden="1" customWidth="1"/>
    <col min="7673" max="7673" width="4.875" style="3" customWidth="1"/>
    <col min="7674" max="7674" width="5.125" style="3" customWidth="1"/>
    <col min="7675" max="7676" width="9" style="3" hidden="1" customWidth="1"/>
    <col min="7677" max="7677" width="4.875" style="3" customWidth="1"/>
    <col min="7678" max="7678" width="4.75" style="3" customWidth="1"/>
    <col min="7679" max="7680" width="9" style="3" hidden="1" customWidth="1"/>
    <col min="7681" max="7682" width="4.875" style="3" customWidth="1"/>
    <col min="7683" max="7684" width="9" style="3" hidden="1" customWidth="1"/>
    <col min="7685" max="7686" width="4.875" style="3" customWidth="1"/>
    <col min="7687" max="7688" width="9" style="3" hidden="1" customWidth="1"/>
    <col min="7689" max="7690" width="4.875" style="3" customWidth="1"/>
    <col min="7691" max="7692" width="9" style="3" hidden="1" customWidth="1"/>
    <col min="7693" max="7694" width="4.875" style="3" customWidth="1"/>
    <col min="7695" max="7696" width="9" style="3" hidden="1" customWidth="1"/>
    <col min="7697" max="7698" width="4.875" style="3" customWidth="1"/>
    <col min="7699" max="7700" width="9" style="3" hidden="1" customWidth="1"/>
    <col min="7701" max="7702" width="4.875" style="3" customWidth="1"/>
    <col min="7703" max="7704" width="9" style="3" hidden="1" customWidth="1"/>
    <col min="7705" max="7706" width="4.875" style="3" customWidth="1"/>
    <col min="7707" max="7708" width="9" style="3" hidden="1" customWidth="1"/>
    <col min="7709" max="7709" width="4.875" style="3" customWidth="1"/>
    <col min="7710" max="7710" width="4.625" style="3" customWidth="1"/>
    <col min="7711" max="7712" width="9" style="3" hidden="1" customWidth="1"/>
    <col min="7713" max="7713" width="4.75" style="3" customWidth="1"/>
    <col min="7714" max="7716" width="5" style="3" customWidth="1"/>
    <col min="7717" max="7718" width="9" style="3" hidden="1" customWidth="1"/>
    <col min="7719" max="7719" width="7.125" style="3" customWidth="1"/>
    <col min="7720" max="7908" width="9" style="3"/>
    <col min="7909" max="7909" width="4.75" style="3" customWidth="1"/>
    <col min="7910" max="7910" width="12.125" style="3" customWidth="1"/>
    <col min="7911" max="7911" width="17.75" style="3" customWidth="1"/>
    <col min="7912" max="7912" width="9" style="3" hidden="1" customWidth="1"/>
    <col min="7913" max="7914" width="4.75" style="3" customWidth="1"/>
    <col min="7915" max="7916" width="9" style="3" hidden="1" customWidth="1"/>
    <col min="7917" max="7918" width="4.75" style="3" customWidth="1"/>
    <col min="7919" max="7920" width="9" style="3" hidden="1" customWidth="1"/>
    <col min="7921" max="7921" width="4.75" style="3" customWidth="1"/>
    <col min="7922" max="7922" width="5" style="3" customWidth="1"/>
    <col min="7923" max="7924" width="9" style="3" hidden="1" customWidth="1"/>
    <col min="7925" max="7925" width="4.75" style="3" customWidth="1"/>
    <col min="7926" max="7926" width="5.125" style="3" customWidth="1"/>
    <col min="7927" max="7928" width="9" style="3" hidden="1" customWidth="1"/>
    <col min="7929" max="7929" width="4.875" style="3" customWidth="1"/>
    <col min="7930" max="7930" width="5.125" style="3" customWidth="1"/>
    <col min="7931" max="7932" width="9" style="3" hidden="1" customWidth="1"/>
    <col min="7933" max="7933" width="4.875" style="3" customWidth="1"/>
    <col min="7934" max="7934" width="4.75" style="3" customWidth="1"/>
    <col min="7935" max="7936" width="9" style="3" hidden="1" customWidth="1"/>
    <col min="7937" max="7938" width="4.875" style="3" customWidth="1"/>
    <col min="7939" max="7940" width="9" style="3" hidden="1" customWidth="1"/>
    <col min="7941" max="7942" width="4.875" style="3" customWidth="1"/>
    <col min="7943" max="7944" width="9" style="3" hidden="1" customWidth="1"/>
    <col min="7945" max="7946" width="4.875" style="3" customWidth="1"/>
    <col min="7947" max="7948" width="9" style="3" hidden="1" customWidth="1"/>
    <col min="7949" max="7950" width="4.875" style="3" customWidth="1"/>
    <col min="7951" max="7952" width="9" style="3" hidden="1" customWidth="1"/>
    <col min="7953" max="7954" width="4.875" style="3" customWidth="1"/>
    <col min="7955" max="7956" width="9" style="3" hidden="1" customWidth="1"/>
    <col min="7957" max="7958" width="4.875" style="3" customWidth="1"/>
    <col min="7959" max="7960" width="9" style="3" hidden="1" customWidth="1"/>
    <col min="7961" max="7962" width="4.875" style="3" customWidth="1"/>
    <col min="7963" max="7964" width="9" style="3" hidden="1" customWidth="1"/>
    <col min="7965" max="7965" width="4.875" style="3" customWidth="1"/>
    <col min="7966" max="7966" width="4.625" style="3" customWidth="1"/>
    <col min="7967" max="7968" width="9" style="3" hidden="1" customWidth="1"/>
    <col min="7969" max="7969" width="4.75" style="3" customWidth="1"/>
    <col min="7970" max="7972" width="5" style="3" customWidth="1"/>
    <col min="7973" max="7974" width="9" style="3" hidden="1" customWidth="1"/>
    <col min="7975" max="7975" width="7.125" style="3" customWidth="1"/>
    <col min="7976" max="8164" width="9" style="3"/>
    <col min="8165" max="8165" width="4.75" style="3" customWidth="1"/>
    <col min="8166" max="8166" width="12.125" style="3" customWidth="1"/>
    <col min="8167" max="8167" width="17.75" style="3" customWidth="1"/>
    <col min="8168" max="8168" width="9" style="3" hidden="1" customWidth="1"/>
    <col min="8169" max="8170" width="4.75" style="3" customWidth="1"/>
    <col min="8171" max="8172" width="9" style="3" hidden="1" customWidth="1"/>
    <col min="8173" max="8174" width="4.75" style="3" customWidth="1"/>
    <col min="8175" max="8176" width="9" style="3" hidden="1" customWidth="1"/>
    <col min="8177" max="8177" width="4.75" style="3" customWidth="1"/>
    <col min="8178" max="8178" width="5" style="3" customWidth="1"/>
    <col min="8179" max="8180" width="9" style="3" hidden="1" customWidth="1"/>
    <col min="8181" max="8181" width="4.75" style="3" customWidth="1"/>
    <col min="8182" max="8182" width="5.125" style="3" customWidth="1"/>
    <col min="8183" max="8184" width="9" style="3" hidden="1" customWidth="1"/>
    <col min="8185" max="8185" width="4.875" style="3" customWidth="1"/>
    <col min="8186" max="8186" width="5.125" style="3" customWidth="1"/>
    <col min="8187" max="8188" width="9" style="3" hidden="1" customWidth="1"/>
    <col min="8189" max="8189" width="4.875" style="3" customWidth="1"/>
    <col min="8190" max="8190" width="4.75" style="3" customWidth="1"/>
    <col min="8191" max="8192" width="9" style="3" hidden="1" customWidth="1"/>
    <col min="8193" max="8194" width="4.875" style="3" customWidth="1"/>
    <col min="8195" max="8196" width="9" style="3" hidden="1" customWidth="1"/>
    <col min="8197" max="8198" width="4.875" style="3" customWidth="1"/>
    <col min="8199" max="8200" width="9" style="3" hidden="1" customWidth="1"/>
    <col min="8201" max="8202" width="4.875" style="3" customWidth="1"/>
    <col min="8203" max="8204" width="9" style="3" hidden="1" customWidth="1"/>
    <col min="8205" max="8206" width="4.875" style="3" customWidth="1"/>
    <col min="8207" max="8208" width="9" style="3" hidden="1" customWidth="1"/>
    <col min="8209" max="8210" width="4.875" style="3" customWidth="1"/>
    <col min="8211" max="8212" width="9" style="3" hidden="1" customWidth="1"/>
    <col min="8213" max="8214" width="4.875" style="3" customWidth="1"/>
    <col min="8215" max="8216" width="9" style="3" hidden="1" customWidth="1"/>
    <col min="8217" max="8218" width="4.875" style="3" customWidth="1"/>
    <col min="8219" max="8220" width="9" style="3" hidden="1" customWidth="1"/>
    <col min="8221" max="8221" width="4.875" style="3" customWidth="1"/>
    <col min="8222" max="8222" width="4.625" style="3" customWidth="1"/>
    <col min="8223" max="8224" width="9" style="3" hidden="1" customWidth="1"/>
    <col min="8225" max="8225" width="4.75" style="3" customWidth="1"/>
    <col min="8226" max="8228" width="5" style="3" customWidth="1"/>
    <col min="8229" max="8230" width="9" style="3" hidden="1" customWidth="1"/>
    <col min="8231" max="8231" width="7.125" style="3" customWidth="1"/>
    <col min="8232" max="8420" width="9" style="3"/>
    <col min="8421" max="8421" width="4.75" style="3" customWidth="1"/>
    <col min="8422" max="8422" width="12.125" style="3" customWidth="1"/>
    <col min="8423" max="8423" width="17.75" style="3" customWidth="1"/>
    <col min="8424" max="8424" width="9" style="3" hidden="1" customWidth="1"/>
    <col min="8425" max="8426" width="4.75" style="3" customWidth="1"/>
    <col min="8427" max="8428" width="9" style="3" hidden="1" customWidth="1"/>
    <col min="8429" max="8430" width="4.75" style="3" customWidth="1"/>
    <col min="8431" max="8432" width="9" style="3" hidden="1" customWidth="1"/>
    <col min="8433" max="8433" width="4.75" style="3" customWidth="1"/>
    <col min="8434" max="8434" width="5" style="3" customWidth="1"/>
    <col min="8435" max="8436" width="9" style="3" hidden="1" customWidth="1"/>
    <col min="8437" max="8437" width="4.75" style="3" customWidth="1"/>
    <col min="8438" max="8438" width="5.125" style="3" customWidth="1"/>
    <col min="8439" max="8440" width="9" style="3" hidden="1" customWidth="1"/>
    <col min="8441" max="8441" width="4.875" style="3" customWidth="1"/>
    <col min="8442" max="8442" width="5.125" style="3" customWidth="1"/>
    <col min="8443" max="8444" width="9" style="3" hidden="1" customWidth="1"/>
    <col min="8445" max="8445" width="4.875" style="3" customWidth="1"/>
    <col min="8446" max="8446" width="4.75" style="3" customWidth="1"/>
    <col min="8447" max="8448" width="9" style="3" hidden="1" customWidth="1"/>
    <col min="8449" max="8450" width="4.875" style="3" customWidth="1"/>
    <col min="8451" max="8452" width="9" style="3" hidden="1" customWidth="1"/>
    <col min="8453" max="8454" width="4.875" style="3" customWidth="1"/>
    <col min="8455" max="8456" width="9" style="3" hidden="1" customWidth="1"/>
    <col min="8457" max="8458" width="4.875" style="3" customWidth="1"/>
    <col min="8459" max="8460" width="9" style="3" hidden="1" customWidth="1"/>
    <col min="8461" max="8462" width="4.875" style="3" customWidth="1"/>
    <col min="8463" max="8464" width="9" style="3" hidden="1" customWidth="1"/>
    <col min="8465" max="8466" width="4.875" style="3" customWidth="1"/>
    <col min="8467" max="8468" width="9" style="3" hidden="1" customWidth="1"/>
    <col min="8469" max="8470" width="4.875" style="3" customWidth="1"/>
    <col min="8471" max="8472" width="9" style="3" hidden="1" customWidth="1"/>
    <col min="8473" max="8474" width="4.875" style="3" customWidth="1"/>
    <col min="8475" max="8476" width="9" style="3" hidden="1" customWidth="1"/>
    <col min="8477" max="8477" width="4.875" style="3" customWidth="1"/>
    <col min="8478" max="8478" width="4.625" style="3" customWidth="1"/>
    <col min="8479" max="8480" width="9" style="3" hidden="1" customWidth="1"/>
    <col min="8481" max="8481" width="4.75" style="3" customWidth="1"/>
    <col min="8482" max="8484" width="5" style="3" customWidth="1"/>
    <col min="8485" max="8486" width="9" style="3" hidden="1" customWidth="1"/>
    <col min="8487" max="8487" width="7.125" style="3" customWidth="1"/>
    <col min="8488" max="8676" width="9" style="3"/>
    <col min="8677" max="8677" width="4.75" style="3" customWidth="1"/>
    <col min="8678" max="8678" width="12.125" style="3" customWidth="1"/>
    <col min="8679" max="8679" width="17.75" style="3" customWidth="1"/>
    <col min="8680" max="8680" width="9" style="3" hidden="1" customWidth="1"/>
    <col min="8681" max="8682" width="4.75" style="3" customWidth="1"/>
    <col min="8683" max="8684" width="9" style="3" hidden="1" customWidth="1"/>
    <col min="8685" max="8686" width="4.75" style="3" customWidth="1"/>
    <col min="8687" max="8688" width="9" style="3" hidden="1" customWidth="1"/>
    <col min="8689" max="8689" width="4.75" style="3" customWidth="1"/>
    <col min="8690" max="8690" width="5" style="3" customWidth="1"/>
    <col min="8691" max="8692" width="9" style="3" hidden="1" customWidth="1"/>
    <col min="8693" max="8693" width="4.75" style="3" customWidth="1"/>
    <col min="8694" max="8694" width="5.125" style="3" customWidth="1"/>
    <col min="8695" max="8696" width="9" style="3" hidden="1" customWidth="1"/>
    <col min="8697" max="8697" width="4.875" style="3" customWidth="1"/>
    <col min="8698" max="8698" width="5.125" style="3" customWidth="1"/>
    <col min="8699" max="8700" width="9" style="3" hidden="1" customWidth="1"/>
    <col min="8701" max="8701" width="4.875" style="3" customWidth="1"/>
    <col min="8702" max="8702" width="4.75" style="3" customWidth="1"/>
    <col min="8703" max="8704" width="9" style="3" hidden="1" customWidth="1"/>
    <col min="8705" max="8706" width="4.875" style="3" customWidth="1"/>
    <col min="8707" max="8708" width="9" style="3" hidden="1" customWidth="1"/>
    <col min="8709" max="8710" width="4.875" style="3" customWidth="1"/>
    <col min="8711" max="8712" width="9" style="3" hidden="1" customWidth="1"/>
    <col min="8713" max="8714" width="4.875" style="3" customWidth="1"/>
    <col min="8715" max="8716" width="9" style="3" hidden="1" customWidth="1"/>
    <col min="8717" max="8718" width="4.875" style="3" customWidth="1"/>
    <col min="8719" max="8720" width="9" style="3" hidden="1" customWidth="1"/>
    <col min="8721" max="8722" width="4.875" style="3" customWidth="1"/>
    <col min="8723" max="8724" width="9" style="3" hidden="1" customWidth="1"/>
    <col min="8725" max="8726" width="4.875" style="3" customWidth="1"/>
    <col min="8727" max="8728" width="9" style="3" hidden="1" customWidth="1"/>
    <col min="8729" max="8730" width="4.875" style="3" customWidth="1"/>
    <col min="8731" max="8732" width="9" style="3" hidden="1" customWidth="1"/>
    <col min="8733" max="8733" width="4.875" style="3" customWidth="1"/>
    <col min="8734" max="8734" width="4.625" style="3" customWidth="1"/>
    <col min="8735" max="8736" width="9" style="3" hidden="1" customWidth="1"/>
    <col min="8737" max="8737" width="4.75" style="3" customWidth="1"/>
    <col min="8738" max="8740" width="5" style="3" customWidth="1"/>
    <col min="8741" max="8742" width="9" style="3" hidden="1" customWidth="1"/>
    <col min="8743" max="8743" width="7.125" style="3" customWidth="1"/>
    <col min="8744" max="8932" width="9" style="3"/>
    <col min="8933" max="8933" width="4.75" style="3" customWidth="1"/>
    <col min="8934" max="8934" width="12.125" style="3" customWidth="1"/>
    <col min="8935" max="8935" width="17.75" style="3" customWidth="1"/>
    <col min="8936" max="8936" width="9" style="3" hidden="1" customWidth="1"/>
    <col min="8937" max="8938" width="4.75" style="3" customWidth="1"/>
    <col min="8939" max="8940" width="9" style="3" hidden="1" customWidth="1"/>
    <col min="8941" max="8942" width="4.75" style="3" customWidth="1"/>
    <col min="8943" max="8944" width="9" style="3" hidden="1" customWidth="1"/>
    <col min="8945" max="8945" width="4.75" style="3" customWidth="1"/>
    <col min="8946" max="8946" width="5" style="3" customWidth="1"/>
    <col min="8947" max="8948" width="9" style="3" hidden="1" customWidth="1"/>
    <col min="8949" max="8949" width="4.75" style="3" customWidth="1"/>
    <col min="8950" max="8950" width="5.125" style="3" customWidth="1"/>
    <col min="8951" max="8952" width="9" style="3" hidden="1" customWidth="1"/>
    <col min="8953" max="8953" width="4.875" style="3" customWidth="1"/>
    <col min="8954" max="8954" width="5.125" style="3" customWidth="1"/>
    <col min="8955" max="8956" width="9" style="3" hidden="1" customWidth="1"/>
    <col min="8957" max="8957" width="4.875" style="3" customWidth="1"/>
    <col min="8958" max="8958" width="4.75" style="3" customWidth="1"/>
    <col min="8959" max="8960" width="9" style="3" hidden="1" customWidth="1"/>
    <col min="8961" max="8962" width="4.875" style="3" customWidth="1"/>
    <col min="8963" max="8964" width="9" style="3" hidden="1" customWidth="1"/>
    <col min="8965" max="8966" width="4.875" style="3" customWidth="1"/>
    <col min="8967" max="8968" width="9" style="3" hidden="1" customWidth="1"/>
    <col min="8969" max="8970" width="4.875" style="3" customWidth="1"/>
    <col min="8971" max="8972" width="9" style="3" hidden="1" customWidth="1"/>
    <col min="8973" max="8974" width="4.875" style="3" customWidth="1"/>
    <col min="8975" max="8976" width="9" style="3" hidden="1" customWidth="1"/>
    <col min="8977" max="8978" width="4.875" style="3" customWidth="1"/>
    <col min="8979" max="8980" width="9" style="3" hidden="1" customWidth="1"/>
    <col min="8981" max="8982" width="4.875" style="3" customWidth="1"/>
    <col min="8983" max="8984" width="9" style="3" hidden="1" customWidth="1"/>
    <col min="8985" max="8986" width="4.875" style="3" customWidth="1"/>
    <col min="8987" max="8988" width="9" style="3" hidden="1" customWidth="1"/>
    <col min="8989" max="8989" width="4.875" style="3" customWidth="1"/>
    <col min="8990" max="8990" width="4.625" style="3" customWidth="1"/>
    <col min="8991" max="8992" width="9" style="3" hidden="1" customWidth="1"/>
    <col min="8993" max="8993" width="4.75" style="3" customWidth="1"/>
    <col min="8994" max="8996" width="5" style="3" customWidth="1"/>
    <col min="8997" max="8998" width="9" style="3" hidden="1" customWidth="1"/>
    <col min="8999" max="8999" width="7.125" style="3" customWidth="1"/>
    <col min="9000" max="9188" width="9" style="3"/>
    <col min="9189" max="9189" width="4.75" style="3" customWidth="1"/>
    <col min="9190" max="9190" width="12.125" style="3" customWidth="1"/>
    <col min="9191" max="9191" width="17.75" style="3" customWidth="1"/>
    <col min="9192" max="9192" width="9" style="3" hidden="1" customWidth="1"/>
    <col min="9193" max="9194" width="4.75" style="3" customWidth="1"/>
    <col min="9195" max="9196" width="9" style="3" hidden="1" customWidth="1"/>
    <col min="9197" max="9198" width="4.75" style="3" customWidth="1"/>
    <col min="9199" max="9200" width="9" style="3" hidden="1" customWidth="1"/>
    <col min="9201" max="9201" width="4.75" style="3" customWidth="1"/>
    <col min="9202" max="9202" width="5" style="3" customWidth="1"/>
    <col min="9203" max="9204" width="9" style="3" hidden="1" customWidth="1"/>
    <col min="9205" max="9205" width="4.75" style="3" customWidth="1"/>
    <col min="9206" max="9206" width="5.125" style="3" customWidth="1"/>
    <col min="9207" max="9208" width="9" style="3" hidden="1" customWidth="1"/>
    <col min="9209" max="9209" width="4.875" style="3" customWidth="1"/>
    <col min="9210" max="9210" width="5.125" style="3" customWidth="1"/>
    <col min="9211" max="9212" width="9" style="3" hidden="1" customWidth="1"/>
    <col min="9213" max="9213" width="4.875" style="3" customWidth="1"/>
    <col min="9214" max="9214" width="4.75" style="3" customWidth="1"/>
    <col min="9215" max="9216" width="9" style="3" hidden="1" customWidth="1"/>
    <col min="9217" max="9218" width="4.875" style="3" customWidth="1"/>
    <col min="9219" max="9220" width="9" style="3" hidden="1" customWidth="1"/>
    <col min="9221" max="9222" width="4.875" style="3" customWidth="1"/>
    <col min="9223" max="9224" width="9" style="3" hidden="1" customWidth="1"/>
    <col min="9225" max="9226" width="4.875" style="3" customWidth="1"/>
    <col min="9227" max="9228" width="9" style="3" hidden="1" customWidth="1"/>
    <col min="9229" max="9230" width="4.875" style="3" customWidth="1"/>
    <col min="9231" max="9232" width="9" style="3" hidden="1" customWidth="1"/>
    <col min="9233" max="9234" width="4.875" style="3" customWidth="1"/>
    <col min="9235" max="9236" width="9" style="3" hidden="1" customWidth="1"/>
    <col min="9237" max="9238" width="4.875" style="3" customWidth="1"/>
    <col min="9239" max="9240" width="9" style="3" hidden="1" customWidth="1"/>
    <col min="9241" max="9242" width="4.875" style="3" customWidth="1"/>
    <col min="9243" max="9244" width="9" style="3" hidden="1" customWidth="1"/>
    <col min="9245" max="9245" width="4.875" style="3" customWidth="1"/>
    <col min="9246" max="9246" width="4.625" style="3" customWidth="1"/>
    <col min="9247" max="9248" width="9" style="3" hidden="1" customWidth="1"/>
    <col min="9249" max="9249" width="4.75" style="3" customWidth="1"/>
    <col min="9250" max="9252" width="5" style="3" customWidth="1"/>
    <col min="9253" max="9254" width="9" style="3" hidden="1" customWidth="1"/>
    <col min="9255" max="9255" width="7.125" style="3" customWidth="1"/>
    <col min="9256" max="9444" width="9" style="3"/>
    <col min="9445" max="9445" width="4.75" style="3" customWidth="1"/>
    <col min="9446" max="9446" width="12.125" style="3" customWidth="1"/>
    <col min="9447" max="9447" width="17.75" style="3" customWidth="1"/>
    <col min="9448" max="9448" width="9" style="3" hidden="1" customWidth="1"/>
    <col min="9449" max="9450" width="4.75" style="3" customWidth="1"/>
    <col min="9451" max="9452" width="9" style="3" hidden="1" customWidth="1"/>
    <col min="9453" max="9454" width="4.75" style="3" customWidth="1"/>
    <col min="9455" max="9456" width="9" style="3" hidden="1" customWidth="1"/>
    <col min="9457" max="9457" width="4.75" style="3" customWidth="1"/>
    <col min="9458" max="9458" width="5" style="3" customWidth="1"/>
    <col min="9459" max="9460" width="9" style="3" hidden="1" customWidth="1"/>
    <col min="9461" max="9461" width="4.75" style="3" customWidth="1"/>
    <col min="9462" max="9462" width="5.125" style="3" customWidth="1"/>
    <col min="9463" max="9464" width="9" style="3" hidden="1" customWidth="1"/>
    <col min="9465" max="9465" width="4.875" style="3" customWidth="1"/>
    <col min="9466" max="9466" width="5.125" style="3" customWidth="1"/>
    <col min="9467" max="9468" width="9" style="3" hidden="1" customWidth="1"/>
    <col min="9469" max="9469" width="4.875" style="3" customWidth="1"/>
    <col min="9470" max="9470" width="4.75" style="3" customWidth="1"/>
    <col min="9471" max="9472" width="9" style="3" hidden="1" customWidth="1"/>
    <col min="9473" max="9474" width="4.875" style="3" customWidth="1"/>
    <col min="9475" max="9476" width="9" style="3" hidden="1" customWidth="1"/>
    <col min="9477" max="9478" width="4.875" style="3" customWidth="1"/>
    <col min="9479" max="9480" width="9" style="3" hidden="1" customWidth="1"/>
    <col min="9481" max="9482" width="4.875" style="3" customWidth="1"/>
    <col min="9483" max="9484" width="9" style="3" hidden="1" customWidth="1"/>
    <col min="9485" max="9486" width="4.875" style="3" customWidth="1"/>
    <col min="9487" max="9488" width="9" style="3" hidden="1" customWidth="1"/>
    <col min="9489" max="9490" width="4.875" style="3" customWidth="1"/>
    <col min="9491" max="9492" width="9" style="3" hidden="1" customWidth="1"/>
    <col min="9493" max="9494" width="4.875" style="3" customWidth="1"/>
    <col min="9495" max="9496" width="9" style="3" hidden="1" customWidth="1"/>
    <col min="9497" max="9498" width="4.875" style="3" customWidth="1"/>
    <col min="9499" max="9500" width="9" style="3" hidden="1" customWidth="1"/>
    <col min="9501" max="9501" width="4.875" style="3" customWidth="1"/>
    <col min="9502" max="9502" width="4.625" style="3" customWidth="1"/>
    <col min="9503" max="9504" width="9" style="3" hidden="1" customWidth="1"/>
    <col min="9505" max="9505" width="4.75" style="3" customWidth="1"/>
    <col min="9506" max="9508" width="5" style="3" customWidth="1"/>
    <col min="9509" max="9510" width="9" style="3" hidden="1" customWidth="1"/>
    <col min="9511" max="9511" width="7.125" style="3" customWidth="1"/>
    <col min="9512" max="9700" width="9" style="3"/>
    <col min="9701" max="9701" width="4.75" style="3" customWidth="1"/>
    <col min="9702" max="9702" width="12.125" style="3" customWidth="1"/>
    <col min="9703" max="9703" width="17.75" style="3" customWidth="1"/>
    <col min="9704" max="9704" width="9" style="3" hidden="1" customWidth="1"/>
    <col min="9705" max="9706" width="4.75" style="3" customWidth="1"/>
    <col min="9707" max="9708" width="9" style="3" hidden="1" customWidth="1"/>
    <col min="9709" max="9710" width="4.75" style="3" customWidth="1"/>
    <col min="9711" max="9712" width="9" style="3" hidden="1" customWidth="1"/>
    <col min="9713" max="9713" width="4.75" style="3" customWidth="1"/>
    <col min="9714" max="9714" width="5" style="3" customWidth="1"/>
    <col min="9715" max="9716" width="9" style="3" hidden="1" customWidth="1"/>
    <col min="9717" max="9717" width="4.75" style="3" customWidth="1"/>
    <col min="9718" max="9718" width="5.125" style="3" customWidth="1"/>
    <col min="9719" max="9720" width="9" style="3" hidden="1" customWidth="1"/>
    <col min="9721" max="9721" width="4.875" style="3" customWidth="1"/>
    <col min="9722" max="9722" width="5.125" style="3" customWidth="1"/>
    <col min="9723" max="9724" width="9" style="3" hidden="1" customWidth="1"/>
    <col min="9725" max="9725" width="4.875" style="3" customWidth="1"/>
    <col min="9726" max="9726" width="4.75" style="3" customWidth="1"/>
    <col min="9727" max="9728" width="9" style="3" hidden="1" customWidth="1"/>
    <col min="9729" max="9730" width="4.875" style="3" customWidth="1"/>
    <col min="9731" max="9732" width="9" style="3" hidden="1" customWidth="1"/>
    <col min="9733" max="9734" width="4.875" style="3" customWidth="1"/>
    <col min="9735" max="9736" width="9" style="3" hidden="1" customWidth="1"/>
    <col min="9737" max="9738" width="4.875" style="3" customWidth="1"/>
    <col min="9739" max="9740" width="9" style="3" hidden="1" customWidth="1"/>
    <col min="9741" max="9742" width="4.875" style="3" customWidth="1"/>
    <col min="9743" max="9744" width="9" style="3" hidden="1" customWidth="1"/>
    <col min="9745" max="9746" width="4.875" style="3" customWidth="1"/>
    <col min="9747" max="9748" width="9" style="3" hidden="1" customWidth="1"/>
    <col min="9749" max="9750" width="4.875" style="3" customWidth="1"/>
    <col min="9751" max="9752" width="9" style="3" hidden="1" customWidth="1"/>
    <col min="9753" max="9754" width="4.875" style="3" customWidth="1"/>
    <col min="9755" max="9756" width="9" style="3" hidden="1" customWidth="1"/>
    <col min="9757" max="9757" width="4.875" style="3" customWidth="1"/>
    <col min="9758" max="9758" width="4.625" style="3" customWidth="1"/>
    <col min="9759" max="9760" width="9" style="3" hidden="1" customWidth="1"/>
    <col min="9761" max="9761" width="4.75" style="3" customWidth="1"/>
    <col min="9762" max="9764" width="5" style="3" customWidth="1"/>
    <col min="9765" max="9766" width="9" style="3" hidden="1" customWidth="1"/>
    <col min="9767" max="9767" width="7.125" style="3" customWidth="1"/>
    <col min="9768" max="9956" width="9" style="3"/>
    <col min="9957" max="9957" width="4.75" style="3" customWidth="1"/>
    <col min="9958" max="9958" width="12.125" style="3" customWidth="1"/>
    <col min="9959" max="9959" width="17.75" style="3" customWidth="1"/>
    <col min="9960" max="9960" width="9" style="3" hidden="1" customWidth="1"/>
    <col min="9961" max="9962" width="4.75" style="3" customWidth="1"/>
    <col min="9963" max="9964" width="9" style="3" hidden="1" customWidth="1"/>
    <col min="9965" max="9966" width="4.75" style="3" customWidth="1"/>
    <col min="9967" max="9968" width="9" style="3" hidden="1" customWidth="1"/>
    <col min="9969" max="9969" width="4.75" style="3" customWidth="1"/>
    <col min="9970" max="9970" width="5" style="3" customWidth="1"/>
    <col min="9971" max="9972" width="9" style="3" hidden="1" customWidth="1"/>
    <col min="9973" max="9973" width="4.75" style="3" customWidth="1"/>
    <col min="9974" max="9974" width="5.125" style="3" customWidth="1"/>
    <col min="9975" max="9976" width="9" style="3" hidden="1" customWidth="1"/>
    <col min="9977" max="9977" width="4.875" style="3" customWidth="1"/>
    <col min="9978" max="9978" width="5.125" style="3" customWidth="1"/>
    <col min="9979" max="9980" width="9" style="3" hidden="1" customWidth="1"/>
    <col min="9981" max="9981" width="4.875" style="3" customWidth="1"/>
    <col min="9982" max="9982" width="4.75" style="3" customWidth="1"/>
    <col min="9983" max="9984" width="9" style="3" hidden="1" customWidth="1"/>
    <col min="9985" max="9986" width="4.875" style="3" customWidth="1"/>
    <col min="9987" max="9988" width="9" style="3" hidden="1" customWidth="1"/>
    <col min="9989" max="9990" width="4.875" style="3" customWidth="1"/>
    <col min="9991" max="9992" width="9" style="3" hidden="1" customWidth="1"/>
    <col min="9993" max="9994" width="4.875" style="3" customWidth="1"/>
    <col min="9995" max="9996" width="9" style="3" hidden="1" customWidth="1"/>
    <col min="9997" max="9998" width="4.875" style="3" customWidth="1"/>
    <col min="9999" max="10000" width="9" style="3" hidden="1" customWidth="1"/>
    <col min="10001" max="10002" width="4.875" style="3" customWidth="1"/>
    <col min="10003" max="10004" width="9" style="3" hidden="1" customWidth="1"/>
    <col min="10005" max="10006" width="4.875" style="3" customWidth="1"/>
    <col min="10007" max="10008" width="9" style="3" hidden="1" customWidth="1"/>
    <col min="10009" max="10010" width="4.875" style="3" customWidth="1"/>
    <col min="10011" max="10012" width="9" style="3" hidden="1" customWidth="1"/>
    <col min="10013" max="10013" width="4.875" style="3" customWidth="1"/>
    <col min="10014" max="10014" width="4.625" style="3" customWidth="1"/>
    <col min="10015" max="10016" width="9" style="3" hidden="1" customWidth="1"/>
    <col min="10017" max="10017" width="4.75" style="3" customWidth="1"/>
    <col min="10018" max="10020" width="5" style="3" customWidth="1"/>
    <col min="10021" max="10022" width="9" style="3" hidden="1" customWidth="1"/>
    <col min="10023" max="10023" width="7.125" style="3" customWidth="1"/>
    <col min="10024" max="10212" width="9" style="3"/>
    <col min="10213" max="10213" width="4.75" style="3" customWidth="1"/>
    <col min="10214" max="10214" width="12.125" style="3" customWidth="1"/>
    <col min="10215" max="10215" width="17.75" style="3" customWidth="1"/>
    <col min="10216" max="10216" width="9" style="3" hidden="1" customWidth="1"/>
    <col min="10217" max="10218" width="4.75" style="3" customWidth="1"/>
    <col min="10219" max="10220" width="9" style="3" hidden="1" customWidth="1"/>
    <col min="10221" max="10222" width="4.75" style="3" customWidth="1"/>
    <col min="10223" max="10224" width="9" style="3" hidden="1" customWidth="1"/>
    <col min="10225" max="10225" width="4.75" style="3" customWidth="1"/>
    <col min="10226" max="10226" width="5" style="3" customWidth="1"/>
    <col min="10227" max="10228" width="9" style="3" hidden="1" customWidth="1"/>
    <col min="10229" max="10229" width="4.75" style="3" customWidth="1"/>
    <col min="10230" max="10230" width="5.125" style="3" customWidth="1"/>
    <col min="10231" max="10232" width="9" style="3" hidden="1" customWidth="1"/>
    <col min="10233" max="10233" width="4.875" style="3" customWidth="1"/>
    <col min="10234" max="10234" width="5.125" style="3" customWidth="1"/>
    <col min="10235" max="10236" width="9" style="3" hidden="1" customWidth="1"/>
    <col min="10237" max="10237" width="4.875" style="3" customWidth="1"/>
    <col min="10238" max="10238" width="4.75" style="3" customWidth="1"/>
    <col min="10239" max="10240" width="9" style="3" hidden="1" customWidth="1"/>
    <col min="10241" max="10242" width="4.875" style="3" customWidth="1"/>
    <col min="10243" max="10244" width="9" style="3" hidden="1" customWidth="1"/>
    <col min="10245" max="10246" width="4.875" style="3" customWidth="1"/>
    <col min="10247" max="10248" width="9" style="3" hidden="1" customWidth="1"/>
    <col min="10249" max="10250" width="4.875" style="3" customWidth="1"/>
    <col min="10251" max="10252" width="9" style="3" hidden="1" customWidth="1"/>
    <col min="10253" max="10254" width="4.875" style="3" customWidth="1"/>
    <col min="10255" max="10256" width="9" style="3" hidden="1" customWidth="1"/>
    <col min="10257" max="10258" width="4.875" style="3" customWidth="1"/>
    <col min="10259" max="10260" width="9" style="3" hidden="1" customWidth="1"/>
    <col min="10261" max="10262" width="4.875" style="3" customWidth="1"/>
    <col min="10263" max="10264" width="9" style="3" hidden="1" customWidth="1"/>
    <col min="10265" max="10266" width="4.875" style="3" customWidth="1"/>
    <col min="10267" max="10268" width="9" style="3" hidden="1" customWidth="1"/>
    <col min="10269" max="10269" width="4.875" style="3" customWidth="1"/>
    <col min="10270" max="10270" width="4.625" style="3" customWidth="1"/>
    <col min="10271" max="10272" width="9" style="3" hidden="1" customWidth="1"/>
    <col min="10273" max="10273" width="4.75" style="3" customWidth="1"/>
    <col min="10274" max="10276" width="5" style="3" customWidth="1"/>
    <col min="10277" max="10278" width="9" style="3" hidden="1" customWidth="1"/>
    <col min="10279" max="10279" width="7.125" style="3" customWidth="1"/>
    <col min="10280" max="10468" width="9" style="3"/>
    <col min="10469" max="10469" width="4.75" style="3" customWidth="1"/>
    <col min="10470" max="10470" width="12.125" style="3" customWidth="1"/>
    <col min="10471" max="10471" width="17.75" style="3" customWidth="1"/>
    <col min="10472" max="10472" width="9" style="3" hidden="1" customWidth="1"/>
    <col min="10473" max="10474" width="4.75" style="3" customWidth="1"/>
    <col min="10475" max="10476" width="9" style="3" hidden="1" customWidth="1"/>
    <col min="10477" max="10478" width="4.75" style="3" customWidth="1"/>
    <col min="10479" max="10480" width="9" style="3" hidden="1" customWidth="1"/>
    <col min="10481" max="10481" width="4.75" style="3" customWidth="1"/>
    <col min="10482" max="10482" width="5" style="3" customWidth="1"/>
    <col min="10483" max="10484" width="9" style="3" hidden="1" customWidth="1"/>
    <col min="10485" max="10485" width="4.75" style="3" customWidth="1"/>
    <col min="10486" max="10486" width="5.125" style="3" customWidth="1"/>
    <col min="10487" max="10488" width="9" style="3" hidden="1" customWidth="1"/>
    <col min="10489" max="10489" width="4.875" style="3" customWidth="1"/>
    <col min="10490" max="10490" width="5.125" style="3" customWidth="1"/>
    <col min="10491" max="10492" width="9" style="3" hidden="1" customWidth="1"/>
    <col min="10493" max="10493" width="4.875" style="3" customWidth="1"/>
    <col min="10494" max="10494" width="4.75" style="3" customWidth="1"/>
    <col min="10495" max="10496" width="9" style="3" hidden="1" customWidth="1"/>
    <col min="10497" max="10498" width="4.875" style="3" customWidth="1"/>
    <col min="10499" max="10500" width="9" style="3" hidden="1" customWidth="1"/>
    <col min="10501" max="10502" width="4.875" style="3" customWidth="1"/>
    <col min="10503" max="10504" width="9" style="3" hidden="1" customWidth="1"/>
    <col min="10505" max="10506" width="4.875" style="3" customWidth="1"/>
    <col min="10507" max="10508" width="9" style="3" hidden="1" customWidth="1"/>
    <col min="10509" max="10510" width="4.875" style="3" customWidth="1"/>
    <col min="10511" max="10512" width="9" style="3" hidden="1" customWidth="1"/>
    <col min="10513" max="10514" width="4.875" style="3" customWidth="1"/>
    <col min="10515" max="10516" width="9" style="3" hidden="1" customWidth="1"/>
    <col min="10517" max="10518" width="4.875" style="3" customWidth="1"/>
    <col min="10519" max="10520" width="9" style="3" hidden="1" customWidth="1"/>
    <col min="10521" max="10522" width="4.875" style="3" customWidth="1"/>
    <col min="10523" max="10524" width="9" style="3" hidden="1" customWidth="1"/>
    <col min="10525" max="10525" width="4.875" style="3" customWidth="1"/>
    <col min="10526" max="10526" width="4.625" style="3" customWidth="1"/>
    <col min="10527" max="10528" width="9" style="3" hidden="1" customWidth="1"/>
    <col min="10529" max="10529" width="4.75" style="3" customWidth="1"/>
    <col min="10530" max="10532" width="5" style="3" customWidth="1"/>
    <col min="10533" max="10534" width="9" style="3" hidden="1" customWidth="1"/>
    <col min="10535" max="10535" width="7.125" style="3" customWidth="1"/>
    <col min="10536" max="10724" width="9" style="3"/>
    <col min="10725" max="10725" width="4.75" style="3" customWidth="1"/>
    <col min="10726" max="10726" width="12.125" style="3" customWidth="1"/>
    <col min="10727" max="10727" width="17.75" style="3" customWidth="1"/>
    <col min="10728" max="10728" width="9" style="3" hidden="1" customWidth="1"/>
    <col min="10729" max="10730" width="4.75" style="3" customWidth="1"/>
    <col min="10731" max="10732" width="9" style="3" hidden="1" customWidth="1"/>
    <col min="10733" max="10734" width="4.75" style="3" customWidth="1"/>
    <col min="10735" max="10736" width="9" style="3" hidden="1" customWidth="1"/>
    <col min="10737" max="10737" width="4.75" style="3" customWidth="1"/>
    <col min="10738" max="10738" width="5" style="3" customWidth="1"/>
    <col min="10739" max="10740" width="9" style="3" hidden="1" customWidth="1"/>
    <col min="10741" max="10741" width="4.75" style="3" customWidth="1"/>
    <col min="10742" max="10742" width="5.125" style="3" customWidth="1"/>
    <col min="10743" max="10744" width="9" style="3" hidden="1" customWidth="1"/>
    <col min="10745" max="10745" width="4.875" style="3" customWidth="1"/>
    <col min="10746" max="10746" width="5.125" style="3" customWidth="1"/>
    <col min="10747" max="10748" width="9" style="3" hidden="1" customWidth="1"/>
    <col min="10749" max="10749" width="4.875" style="3" customWidth="1"/>
    <col min="10750" max="10750" width="4.75" style="3" customWidth="1"/>
    <col min="10751" max="10752" width="9" style="3" hidden="1" customWidth="1"/>
    <col min="10753" max="10754" width="4.875" style="3" customWidth="1"/>
    <col min="10755" max="10756" width="9" style="3" hidden="1" customWidth="1"/>
    <col min="10757" max="10758" width="4.875" style="3" customWidth="1"/>
    <col min="10759" max="10760" width="9" style="3" hidden="1" customWidth="1"/>
    <col min="10761" max="10762" width="4.875" style="3" customWidth="1"/>
    <col min="10763" max="10764" width="9" style="3" hidden="1" customWidth="1"/>
    <col min="10765" max="10766" width="4.875" style="3" customWidth="1"/>
    <col min="10767" max="10768" width="9" style="3" hidden="1" customWidth="1"/>
    <col min="10769" max="10770" width="4.875" style="3" customWidth="1"/>
    <col min="10771" max="10772" width="9" style="3" hidden="1" customWidth="1"/>
    <col min="10773" max="10774" width="4.875" style="3" customWidth="1"/>
    <col min="10775" max="10776" width="9" style="3" hidden="1" customWidth="1"/>
    <col min="10777" max="10778" width="4.875" style="3" customWidth="1"/>
    <col min="10779" max="10780" width="9" style="3" hidden="1" customWidth="1"/>
    <col min="10781" max="10781" width="4.875" style="3" customWidth="1"/>
    <col min="10782" max="10782" width="4.625" style="3" customWidth="1"/>
    <col min="10783" max="10784" width="9" style="3" hidden="1" customWidth="1"/>
    <col min="10785" max="10785" width="4.75" style="3" customWidth="1"/>
    <col min="10786" max="10788" width="5" style="3" customWidth="1"/>
    <col min="10789" max="10790" width="9" style="3" hidden="1" customWidth="1"/>
    <col min="10791" max="10791" width="7.125" style="3" customWidth="1"/>
    <col min="10792" max="10980" width="9" style="3"/>
    <col min="10981" max="10981" width="4.75" style="3" customWidth="1"/>
    <col min="10982" max="10982" width="12.125" style="3" customWidth="1"/>
    <col min="10983" max="10983" width="17.75" style="3" customWidth="1"/>
    <col min="10984" max="10984" width="9" style="3" hidden="1" customWidth="1"/>
    <col min="10985" max="10986" width="4.75" style="3" customWidth="1"/>
    <col min="10987" max="10988" width="9" style="3" hidden="1" customWidth="1"/>
    <col min="10989" max="10990" width="4.75" style="3" customWidth="1"/>
    <col min="10991" max="10992" width="9" style="3" hidden="1" customWidth="1"/>
    <col min="10993" max="10993" width="4.75" style="3" customWidth="1"/>
    <col min="10994" max="10994" width="5" style="3" customWidth="1"/>
    <col min="10995" max="10996" width="9" style="3" hidden="1" customWidth="1"/>
    <col min="10997" max="10997" width="4.75" style="3" customWidth="1"/>
    <col min="10998" max="10998" width="5.125" style="3" customWidth="1"/>
    <col min="10999" max="11000" width="9" style="3" hidden="1" customWidth="1"/>
    <col min="11001" max="11001" width="4.875" style="3" customWidth="1"/>
    <col min="11002" max="11002" width="5.125" style="3" customWidth="1"/>
    <col min="11003" max="11004" width="9" style="3" hidden="1" customWidth="1"/>
    <col min="11005" max="11005" width="4.875" style="3" customWidth="1"/>
    <col min="11006" max="11006" width="4.75" style="3" customWidth="1"/>
    <col min="11007" max="11008" width="9" style="3" hidden="1" customWidth="1"/>
    <col min="11009" max="11010" width="4.875" style="3" customWidth="1"/>
    <col min="11011" max="11012" width="9" style="3" hidden="1" customWidth="1"/>
    <col min="11013" max="11014" width="4.875" style="3" customWidth="1"/>
    <col min="11015" max="11016" width="9" style="3" hidden="1" customWidth="1"/>
    <col min="11017" max="11018" width="4.875" style="3" customWidth="1"/>
    <col min="11019" max="11020" width="9" style="3" hidden="1" customWidth="1"/>
    <col min="11021" max="11022" width="4.875" style="3" customWidth="1"/>
    <col min="11023" max="11024" width="9" style="3" hidden="1" customWidth="1"/>
    <col min="11025" max="11026" width="4.875" style="3" customWidth="1"/>
    <col min="11027" max="11028" width="9" style="3" hidden="1" customWidth="1"/>
    <col min="11029" max="11030" width="4.875" style="3" customWidth="1"/>
    <col min="11031" max="11032" width="9" style="3" hidden="1" customWidth="1"/>
    <col min="11033" max="11034" width="4.875" style="3" customWidth="1"/>
    <col min="11035" max="11036" width="9" style="3" hidden="1" customWidth="1"/>
    <col min="11037" max="11037" width="4.875" style="3" customWidth="1"/>
    <col min="11038" max="11038" width="4.625" style="3" customWidth="1"/>
    <col min="11039" max="11040" width="9" style="3" hidden="1" customWidth="1"/>
    <col min="11041" max="11041" width="4.75" style="3" customWidth="1"/>
    <col min="11042" max="11044" width="5" style="3" customWidth="1"/>
    <col min="11045" max="11046" width="9" style="3" hidden="1" customWidth="1"/>
    <col min="11047" max="11047" width="7.125" style="3" customWidth="1"/>
    <col min="11048" max="11236" width="9" style="3"/>
    <col min="11237" max="11237" width="4.75" style="3" customWidth="1"/>
    <col min="11238" max="11238" width="12.125" style="3" customWidth="1"/>
    <col min="11239" max="11239" width="17.75" style="3" customWidth="1"/>
    <col min="11240" max="11240" width="9" style="3" hidden="1" customWidth="1"/>
    <col min="11241" max="11242" width="4.75" style="3" customWidth="1"/>
    <col min="11243" max="11244" width="9" style="3" hidden="1" customWidth="1"/>
    <col min="11245" max="11246" width="4.75" style="3" customWidth="1"/>
    <col min="11247" max="11248" width="9" style="3" hidden="1" customWidth="1"/>
    <col min="11249" max="11249" width="4.75" style="3" customWidth="1"/>
    <col min="11250" max="11250" width="5" style="3" customWidth="1"/>
    <col min="11251" max="11252" width="9" style="3" hidden="1" customWidth="1"/>
    <col min="11253" max="11253" width="4.75" style="3" customWidth="1"/>
    <col min="11254" max="11254" width="5.125" style="3" customWidth="1"/>
    <col min="11255" max="11256" width="9" style="3" hidden="1" customWidth="1"/>
    <col min="11257" max="11257" width="4.875" style="3" customWidth="1"/>
    <col min="11258" max="11258" width="5.125" style="3" customWidth="1"/>
    <col min="11259" max="11260" width="9" style="3" hidden="1" customWidth="1"/>
    <col min="11261" max="11261" width="4.875" style="3" customWidth="1"/>
    <col min="11262" max="11262" width="4.75" style="3" customWidth="1"/>
    <col min="11263" max="11264" width="9" style="3" hidden="1" customWidth="1"/>
    <col min="11265" max="11266" width="4.875" style="3" customWidth="1"/>
    <col min="11267" max="11268" width="9" style="3" hidden="1" customWidth="1"/>
    <col min="11269" max="11270" width="4.875" style="3" customWidth="1"/>
    <col min="11271" max="11272" width="9" style="3" hidden="1" customWidth="1"/>
    <col min="11273" max="11274" width="4.875" style="3" customWidth="1"/>
    <col min="11275" max="11276" width="9" style="3" hidden="1" customWidth="1"/>
    <col min="11277" max="11278" width="4.875" style="3" customWidth="1"/>
    <col min="11279" max="11280" width="9" style="3" hidden="1" customWidth="1"/>
    <col min="11281" max="11282" width="4.875" style="3" customWidth="1"/>
    <col min="11283" max="11284" width="9" style="3" hidden="1" customWidth="1"/>
    <col min="11285" max="11286" width="4.875" style="3" customWidth="1"/>
    <col min="11287" max="11288" width="9" style="3" hidden="1" customWidth="1"/>
    <col min="11289" max="11290" width="4.875" style="3" customWidth="1"/>
    <col min="11291" max="11292" width="9" style="3" hidden="1" customWidth="1"/>
    <col min="11293" max="11293" width="4.875" style="3" customWidth="1"/>
    <col min="11294" max="11294" width="4.625" style="3" customWidth="1"/>
    <col min="11295" max="11296" width="9" style="3" hidden="1" customWidth="1"/>
    <col min="11297" max="11297" width="4.75" style="3" customWidth="1"/>
    <col min="11298" max="11300" width="5" style="3" customWidth="1"/>
    <col min="11301" max="11302" width="9" style="3" hidden="1" customWidth="1"/>
    <col min="11303" max="11303" width="7.125" style="3" customWidth="1"/>
    <col min="11304" max="11492" width="9" style="3"/>
    <col min="11493" max="11493" width="4.75" style="3" customWidth="1"/>
    <col min="11494" max="11494" width="12.125" style="3" customWidth="1"/>
    <col min="11495" max="11495" width="17.75" style="3" customWidth="1"/>
    <col min="11496" max="11496" width="9" style="3" hidden="1" customWidth="1"/>
    <col min="11497" max="11498" width="4.75" style="3" customWidth="1"/>
    <col min="11499" max="11500" width="9" style="3" hidden="1" customWidth="1"/>
    <col min="11501" max="11502" width="4.75" style="3" customWidth="1"/>
    <col min="11503" max="11504" width="9" style="3" hidden="1" customWidth="1"/>
    <col min="11505" max="11505" width="4.75" style="3" customWidth="1"/>
    <col min="11506" max="11506" width="5" style="3" customWidth="1"/>
    <col min="11507" max="11508" width="9" style="3" hidden="1" customWidth="1"/>
    <col min="11509" max="11509" width="4.75" style="3" customWidth="1"/>
    <col min="11510" max="11510" width="5.125" style="3" customWidth="1"/>
    <col min="11511" max="11512" width="9" style="3" hidden="1" customWidth="1"/>
    <col min="11513" max="11513" width="4.875" style="3" customWidth="1"/>
    <col min="11514" max="11514" width="5.125" style="3" customWidth="1"/>
    <col min="11515" max="11516" width="9" style="3" hidden="1" customWidth="1"/>
    <col min="11517" max="11517" width="4.875" style="3" customWidth="1"/>
    <col min="11518" max="11518" width="4.75" style="3" customWidth="1"/>
    <col min="11519" max="11520" width="9" style="3" hidden="1" customWidth="1"/>
    <col min="11521" max="11522" width="4.875" style="3" customWidth="1"/>
    <col min="11523" max="11524" width="9" style="3" hidden="1" customWidth="1"/>
    <col min="11525" max="11526" width="4.875" style="3" customWidth="1"/>
    <col min="11527" max="11528" width="9" style="3" hidden="1" customWidth="1"/>
    <col min="11529" max="11530" width="4.875" style="3" customWidth="1"/>
    <col min="11531" max="11532" width="9" style="3" hidden="1" customWidth="1"/>
    <col min="11533" max="11534" width="4.875" style="3" customWidth="1"/>
    <col min="11535" max="11536" width="9" style="3" hidden="1" customWidth="1"/>
    <col min="11537" max="11538" width="4.875" style="3" customWidth="1"/>
    <col min="11539" max="11540" width="9" style="3" hidden="1" customWidth="1"/>
    <col min="11541" max="11542" width="4.875" style="3" customWidth="1"/>
    <col min="11543" max="11544" width="9" style="3" hidden="1" customWidth="1"/>
    <col min="11545" max="11546" width="4.875" style="3" customWidth="1"/>
    <col min="11547" max="11548" width="9" style="3" hidden="1" customWidth="1"/>
    <col min="11549" max="11549" width="4.875" style="3" customWidth="1"/>
    <col min="11550" max="11550" width="4.625" style="3" customWidth="1"/>
    <col min="11551" max="11552" width="9" style="3" hidden="1" customWidth="1"/>
    <col min="11553" max="11553" width="4.75" style="3" customWidth="1"/>
    <col min="11554" max="11556" width="5" style="3" customWidth="1"/>
    <col min="11557" max="11558" width="9" style="3" hidden="1" customWidth="1"/>
    <col min="11559" max="11559" width="7.125" style="3" customWidth="1"/>
    <col min="11560" max="11748" width="9" style="3"/>
    <col min="11749" max="11749" width="4.75" style="3" customWidth="1"/>
    <col min="11750" max="11750" width="12.125" style="3" customWidth="1"/>
    <col min="11751" max="11751" width="17.75" style="3" customWidth="1"/>
    <col min="11752" max="11752" width="9" style="3" hidden="1" customWidth="1"/>
    <col min="11753" max="11754" width="4.75" style="3" customWidth="1"/>
    <col min="11755" max="11756" width="9" style="3" hidden="1" customWidth="1"/>
    <col min="11757" max="11758" width="4.75" style="3" customWidth="1"/>
    <col min="11759" max="11760" width="9" style="3" hidden="1" customWidth="1"/>
    <col min="11761" max="11761" width="4.75" style="3" customWidth="1"/>
    <col min="11762" max="11762" width="5" style="3" customWidth="1"/>
    <col min="11763" max="11764" width="9" style="3" hidden="1" customWidth="1"/>
    <col min="11765" max="11765" width="4.75" style="3" customWidth="1"/>
    <col min="11766" max="11766" width="5.125" style="3" customWidth="1"/>
    <col min="11767" max="11768" width="9" style="3" hidden="1" customWidth="1"/>
    <col min="11769" max="11769" width="4.875" style="3" customWidth="1"/>
    <col min="11770" max="11770" width="5.125" style="3" customWidth="1"/>
    <col min="11771" max="11772" width="9" style="3" hidden="1" customWidth="1"/>
    <col min="11773" max="11773" width="4.875" style="3" customWidth="1"/>
    <col min="11774" max="11774" width="4.75" style="3" customWidth="1"/>
    <col min="11775" max="11776" width="9" style="3" hidden="1" customWidth="1"/>
    <col min="11777" max="11778" width="4.875" style="3" customWidth="1"/>
    <col min="11779" max="11780" width="9" style="3" hidden="1" customWidth="1"/>
    <col min="11781" max="11782" width="4.875" style="3" customWidth="1"/>
    <col min="11783" max="11784" width="9" style="3" hidden="1" customWidth="1"/>
    <col min="11785" max="11786" width="4.875" style="3" customWidth="1"/>
    <col min="11787" max="11788" width="9" style="3" hidden="1" customWidth="1"/>
    <col min="11789" max="11790" width="4.875" style="3" customWidth="1"/>
    <col min="11791" max="11792" width="9" style="3" hidden="1" customWidth="1"/>
    <col min="11793" max="11794" width="4.875" style="3" customWidth="1"/>
    <col min="11795" max="11796" width="9" style="3" hidden="1" customWidth="1"/>
    <col min="11797" max="11798" width="4.875" style="3" customWidth="1"/>
    <col min="11799" max="11800" width="9" style="3" hidden="1" customWidth="1"/>
    <col min="11801" max="11802" width="4.875" style="3" customWidth="1"/>
    <col min="11803" max="11804" width="9" style="3" hidden="1" customWidth="1"/>
    <col min="11805" max="11805" width="4.875" style="3" customWidth="1"/>
    <col min="11806" max="11806" width="4.625" style="3" customWidth="1"/>
    <col min="11807" max="11808" width="9" style="3" hidden="1" customWidth="1"/>
    <col min="11809" max="11809" width="4.75" style="3" customWidth="1"/>
    <col min="11810" max="11812" width="5" style="3" customWidth="1"/>
    <col min="11813" max="11814" width="9" style="3" hidden="1" customWidth="1"/>
    <col min="11815" max="11815" width="7.125" style="3" customWidth="1"/>
    <col min="11816" max="12004" width="9" style="3"/>
    <col min="12005" max="12005" width="4.75" style="3" customWidth="1"/>
    <col min="12006" max="12006" width="12.125" style="3" customWidth="1"/>
    <col min="12007" max="12007" width="17.75" style="3" customWidth="1"/>
    <col min="12008" max="12008" width="9" style="3" hidden="1" customWidth="1"/>
    <col min="12009" max="12010" width="4.75" style="3" customWidth="1"/>
    <col min="12011" max="12012" width="9" style="3" hidden="1" customWidth="1"/>
    <col min="12013" max="12014" width="4.75" style="3" customWidth="1"/>
    <col min="12015" max="12016" width="9" style="3" hidden="1" customWidth="1"/>
    <col min="12017" max="12017" width="4.75" style="3" customWidth="1"/>
    <col min="12018" max="12018" width="5" style="3" customWidth="1"/>
    <col min="12019" max="12020" width="9" style="3" hidden="1" customWidth="1"/>
    <col min="12021" max="12021" width="4.75" style="3" customWidth="1"/>
    <col min="12022" max="12022" width="5.125" style="3" customWidth="1"/>
    <col min="12023" max="12024" width="9" style="3" hidden="1" customWidth="1"/>
    <col min="12025" max="12025" width="4.875" style="3" customWidth="1"/>
    <col min="12026" max="12026" width="5.125" style="3" customWidth="1"/>
    <col min="12027" max="12028" width="9" style="3" hidden="1" customWidth="1"/>
    <col min="12029" max="12029" width="4.875" style="3" customWidth="1"/>
    <col min="12030" max="12030" width="4.75" style="3" customWidth="1"/>
    <col min="12031" max="12032" width="9" style="3" hidden="1" customWidth="1"/>
    <col min="12033" max="12034" width="4.875" style="3" customWidth="1"/>
    <col min="12035" max="12036" width="9" style="3" hidden="1" customWidth="1"/>
    <col min="12037" max="12038" width="4.875" style="3" customWidth="1"/>
    <col min="12039" max="12040" width="9" style="3" hidden="1" customWidth="1"/>
    <col min="12041" max="12042" width="4.875" style="3" customWidth="1"/>
    <col min="12043" max="12044" width="9" style="3" hidden="1" customWidth="1"/>
    <col min="12045" max="12046" width="4.875" style="3" customWidth="1"/>
    <col min="12047" max="12048" width="9" style="3" hidden="1" customWidth="1"/>
    <col min="12049" max="12050" width="4.875" style="3" customWidth="1"/>
    <col min="12051" max="12052" width="9" style="3" hidden="1" customWidth="1"/>
    <col min="12053" max="12054" width="4.875" style="3" customWidth="1"/>
    <col min="12055" max="12056" width="9" style="3" hidden="1" customWidth="1"/>
    <col min="12057" max="12058" width="4.875" style="3" customWidth="1"/>
    <col min="12059" max="12060" width="9" style="3" hidden="1" customWidth="1"/>
    <col min="12061" max="12061" width="4.875" style="3" customWidth="1"/>
    <col min="12062" max="12062" width="4.625" style="3" customWidth="1"/>
    <col min="12063" max="12064" width="9" style="3" hidden="1" customWidth="1"/>
    <col min="12065" max="12065" width="4.75" style="3" customWidth="1"/>
    <col min="12066" max="12068" width="5" style="3" customWidth="1"/>
    <col min="12069" max="12070" width="9" style="3" hidden="1" customWidth="1"/>
    <col min="12071" max="12071" width="7.125" style="3" customWidth="1"/>
    <col min="12072" max="12260" width="9" style="3"/>
    <col min="12261" max="12261" width="4.75" style="3" customWidth="1"/>
    <col min="12262" max="12262" width="12.125" style="3" customWidth="1"/>
    <col min="12263" max="12263" width="17.75" style="3" customWidth="1"/>
    <col min="12264" max="12264" width="9" style="3" hidden="1" customWidth="1"/>
    <col min="12265" max="12266" width="4.75" style="3" customWidth="1"/>
    <col min="12267" max="12268" width="9" style="3" hidden="1" customWidth="1"/>
    <col min="12269" max="12270" width="4.75" style="3" customWidth="1"/>
    <col min="12271" max="12272" width="9" style="3" hidden="1" customWidth="1"/>
    <col min="12273" max="12273" width="4.75" style="3" customWidth="1"/>
    <col min="12274" max="12274" width="5" style="3" customWidth="1"/>
    <col min="12275" max="12276" width="9" style="3" hidden="1" customWidth="1"/>
    <col min="12277" max="12277" width="4.75" style="3" customWidth="1"/>
    <col min="12278" max="12278" width="5.125" style="3" customWidth="1"/>
    <col min="12279" max="12280" width="9" style="3" hidden="1" customWidth="1"/>
    <col min="12281" max="12281" width="4.875" style="3" customWidth="1"/>
    <col min="12282" max="12282" width="5.125" style="3" customWidth="1"/>
    <col min="12283" max="12284" width="9" style="3" hidden="1" customWidth="1"/>
    <col min="12285" max="12285" width="4.875" style="3" customWidth="1"/>
    <col min="12286" max="12286" width="4.75" style="3" customWidth="1"/>
    <col min="12287" max="12288" width="9" style="3" hidden="1" customWidth="1"/>
    <col min="12289" max="12290" width="4.875" style="3" customWidth="1"/>
    <col min="12291" max="12292" width="9" style="3" hidden="1" customWidth="1"/>
    <col min="12293" max="12294" width="4.875" style="3" customWidth="1"/>
    <col min="12295" max="12296" width="9" style="3" hidden="1" customWidth="1"/>
    <col min="12297" max="12298" width="4.875" style="3" customWidth="1"/>
    <col min="12299" max="12300" width="9" style="3" hidden="1" customWidth="1"/>
    <col min="12301" max="12302" width="4.875" style="3" customWidth="1"/>
    <col min="12303" max="12304" width="9" style="3" hidden="1" customWidth="1"/>
    <col min="12305" max="12306" width="4.875" style="3" customWidth="1"/>
    <col min="12307" max="12308" width="9" style="3" hidden="1" customWidth="1"/>
    <col min="12309" max="12310" width="4.875" style="3" customWidth="1"/>
    <col min="12311" max="12312" width="9" style="3" hidden="1" customWidth="1"/>
    <col min="12313" max="12314" width="4.875" style="3" customWidth="1"/>
    <col min="12315" max="12316" width="9" style="3" hidden="1" customWidth="1"/>
    <col min="12317" max="12317" width="4.875" style="3" customWidth="1"/>
    <col min="12318" max="12318" width="4.625" style="3" customWidth="1"/>
    <col min="12319" max="12320" width="9" style="3" hidden="1" customWidth="1"/>
    <col min="12321" max="12321" width="4.75" style="3" customWidth="1"/>
    <col min="12322" max="12324" width="5" style="3" customWidth="1"/>
    <col min="12325" max="12326" width="9" style="3" hidden="1" customWidth="1"/>
    <col min="12327" max="12327" width="7.125" style="3" customWidth="1"/>
    <col min="12328" max="12516" width="9" style="3"/>
    <col min="12517" max="12517" width="4.75" style="3" customWidth="1"/>
    <col min="12518" max="12518" width="12.125" style="3" customWidth="1"/>
    <col min="12519" max="12519" width="17.75" style="3" customWidth="1"/>
    <col min="12520" max="12520" width="9" style="3" hidden="1" customWidth="1"/>
    <col min="12521" max="12522" width="4.75" style="3" customWidth="1"/>
    <col min="12523" max="12524" width="9" style="3" hidden="1" customWidth="1"/>
    <col min="12525" max="12526" width="4.75" style="3" customWidth="1"/>
    <col min="12527" max="12528" width="9" style="3" hidden="1" customWidth="1"/>
    <col min="12529" max="12529" width="4.75" style="3" customWidth="1"/>
    <col min="12530" max="12530" width="5" style="3" customWidth="1"/>
    <col min="12531" max="12532" width="9" style="3" hidden="1" customWidth="1"/>
    <col min="12533" max="12533" width="4.75" style="3" customWidth="1"/>
    <col min="12534" max="12534" width="5.125" style="3" customWidth="1"/>
    <col min="12535" max="12536" width="9" style="3" hidden="1" customWidth="1"/>
    <col min="12537" max="12537" width="4.875" style="3" customWidth="1"/>
    <col min="12538" max="12538" width="5.125" style="3" customWidth="1"/>
    <col min="12539" max="12540" width="9" style="3" hidden="1" customWidth="1"/>
    <col min="12541" max="12541" width="4.875" style="3" customWidth="1"/>
    <col min="12542" max="12542" width="4.75" style="3" customWidth="1"/>
    <col min="12543" max="12544" width="9" style="3" hidden="1" customWidth="1"/>
    <col min="12545" max="12546" width="4.875" style="3" customWidth="1"/>
    <col min="12547" max="12548" width="9" style="3" hidden="1" customWidth="1"/>
    <col min="12549" max="12550" width="4.875" style="3" customWidth="1"/>
    <col min="12551" max="12552" width="9" style="3" hidden="1" customWidth="1"/>
    <col min="12553" max="12554" width="4.875" style="3" customWidth="1"/>
    <col min="12555" max="12556" width="9" style="3" hidden="1" customWidth="1"/>
    <col min="12557" max="12558" width="4.875" style="3" customWidth="1"/>
    <col min="12559" max="12560" width="9" style="3" hidden="1" customWidth="1"/>
    <col min="12561" max="12562" width="4.875" style="3" customWidth="1"/>
    <col min="12563" max="12564" width="9" style="3" hidden="1" customWidth="1"/>
    <col min="12565" max="12566" width="4.875" style="3" customWidth="1"/>
    <col min="12567" max="12568" width="9" style="3" hidden="1" customWidth="1"/>
    <col min="12569" max="12570" width="4.875" style="3" customWidth="1"/>
    <col min="12571" max="12572" width="9" style="3" hidden="1" customWidth="1"/>
    <col min="12573" max="12573" width="4.875" style="3" customWidth="1"/>
    <col min="12574" max="12574" width="4.625" style="3" customWidth="1"/>
    <col min="12575" max="12576" width="9" style="3" hidden="1" customWidth="1"/>
    <col min="12577" max="12577" width="4.75" style="3" customWidth="1"/>
    <col min="12578" max="12580" width="5" style="3" customWidth="1"/>
    <col min="12581" max="12582" width="9" style="3" hidden="1" customWidth="1"/>
    <col min="12583" max="12583" width="7.125" style="3" customWidth="1"/>
    <col min="12584" max="12772" width="9" style="3"/>
    <col min="12773" max="12773" width="4.75" style="3" customWidth="1"/>
    <col min="12774" max="12774" width="12.125" style="3" customWidth="1"/>
    <col min="12775" max="12775" width="17.75" style="3" customWidth="1"/>
    <col min="12776" max="12776" width="9" style="3" hidden="1" customWidth="1"/>
    <col min="12777" max="12778" width="4.75" style="3" customWidth="1"/>
    <col min="12779" max="12780" width="9" style="3" hidden="1" customWidth="1"/>
    <col min="12781" max="12782" width="4.75" style="3" customWidth="1"/>
    <col min="12783" max="12784" width="9" style="3" hidden="1" customWidth="1"/>
    <col min="12785" max="12785" width="4.75" style="3" customWidth="1"/>
    <col min="12786" max="12786" width="5" style="3" customWidth="1"/>
    <col min="12787" max="12788" width="9" style="3" hidden="1" customWidth="1"/>
    <col min="12789" max="12789" width="4.75" style="3" customWidth="1"/>
    <col min="12790" max="12790" width="5.125" style="3" customWidth="1"/>
    <col min="12791" max="12792" width="9" style="3" hidden="1" customWidth="1"/>
    <col min="12793" max="12793" width="4.875" style="3" customWidth="1"/>
    <col min="12794" max="12794" width="5.125" style="3" customWidth="1"/>
    <col min="12795" max="12796" width="9" style="3" hidden="1" customWidth="1"/>
    <col min="12797" max="12797" width="4.875" style="3" customWidth="1"/>
    <col min="12798" max="12798" width="4.75" style="3" customWidth="1"/>
    <col min="12799" max="12800" width="9" style="3" hidden="1" customWidth="1"/>
    <col min="12801" max="12802" width="4.875" style="3" customWidth="1"/>
    <col min="12803" max="12804" width="9" style="3" hidden="1" customWidth="1"/>
    <col min="12805" max="12806" width="4.875" style="3" customWidth="1"/>
    <col min="12807" max="12808" width="9" style="3" hidden="1" customWidth="1"/>
    <col min="12809" max="12810" width="4.875" style="3" customWidth="1"/>
    <col min="12811" max="12812" width="9" style="3" hidden="1" customWidth="1"/>
    <col min="12813" max="12814" width="4.875" style="3" customWidth="1"/>
    <col min="12815" max="12816" width="9" style="3" hidden="1" customWidth="1"/>
    <col min="12817" max="12818" width="4.875" style="3" customWidth="1"/>
    <col min="12819" max="12820" width="9" style="3" hidden="1" customWidth="1"/>
    <col min="12821" max="12822" width="4.875" style="3" customWidth="1"/>
    <col min="12823" max="12824" width="9" style="3" hidden="1" customWidth="1"/>
    <col min="12825" max="12826" width="4.875" style="3" customWidth="1"/>
    <col min="12827" max="12828" width="9" style="3" hidden="1" customWidth="1"/>
    <col min="12829" max="12829" width="4.875" style="3" customWidth="1"/>
    <col min="12830" max="12830" width="4.625" style="3" customWidth="1"/>
    <col min="12831" max="12832" width="9" style="3" hidden="1" customWidth="1"/>
    <col min="12833" max="12833" width="4.75" style="3" customWidth="1"/>
    <col min="12834" max="12836" width="5" style="3" customWidth="1"/>
    <col min="12837" max="12838" width="9" style="3" hidden="1" customWidth="1"/>
    <col min="12839" max="12839" width="7.125" style="3" customWidth="1"/>
    <col min="12840" max="13028" width="9" style="3"/>
    <col min="13029" max="13029" width="4.75" style="3" customWidth="1"/>
    <col min="13030" max="13030" width="12.125" style="3" customWidth="1"/>
    <col min="13031" max="13031" width="17.75" style="3" customWidth="1"/>
    <col min="13032" max="13032" width="9" style="3" hidden="1" customWidth="1"/>
    <col min="13033" max="13034" width="4.75" style="3" customWidth="1"/>
    <col min="13035" max="13036" width="9" style="3" hidden="1" customWidth="1"/>
    <col min="13037" max="13038" width="4.75" style="3" customWidth="1"/>
    <col min="13039" max="13040" width="9" style="3" hidden="1" customWidth="1"/>
    <col min="13041" max="13041" width="4.75" style="3" customWidth="1"/>
    <col min="13042" max="13042" width="5" style="3" customWidth="1"/>
    <col min="13043" max="13044" width="9" style="3" hidden="1" customWidth="1"/>
    <col min="13045" max="13045" width="4.75" style="3" customWidth="1"/>
    <col min="13046" max="13046" width="5.125" style="3" customWidth="1"/>
    <col min="13047" max="13048" width="9" style="3" hidden="1" customWidth="1"/>
    <col min="13049" max="13049" width="4.875" style="3" customWidth="1"/>
    <col min="13050" max="13050" width="5.125" style="3" customWidth="1"/>
    <col min="13051" max="13052" width="9" style="3" hidden="1" customWidth="1"/>
    <col min="13053" max="13053" width="4.875" style="3" customWidth="1"/>
    <col min="13054" max="13054" width="4.75" style="3" customWidth="1"/>
    <col min="13055" max="13056" width="9" style="3" hidden="1" customWidth="1"/>
    <col min="13057" max="13058" width="4.875" style="3" customWidth="1"/>
    <col min="13059" max="13060" width="9" style="3" hidden="1" customWidth="1"/>
    <col min="13061" max="13062" width="4.875" style="3" customWidth="1"/>
    <col min="13063" max="13064" width="9" style="3" hidden="1" customWidth="1"/>
    <col min="13065" max="13066" width="4.875" style="3" customWidth="1"/>
    <col min="13067" max="13068" width="9" style="3" hidden="1" customWidth="1"/>
    <col min="13069" max="13070" width="4.875" style="3" customWidth="1"/>
    <col min="13071" max="13072" width="9" style="3" hidden="1" customWidth="1"/>
    <col min="13073" max="13074" width="4.875" style="3" customWidth="1"/>
    <col min="13075" max="13076" width="9" style="3" hidden="1" customWidth="1"/>
    <col min="13077" max="13078" width="4.875" style="3" customWidth="1"/>
    <col min="13079" max="13080" width="9" style="3" hidden="1" customWidth="1"/>
    <col min="13081" max="13082" width="4.875" style="3" customWidth="1"/>
    <col min="13083" max="13084" width="9" style="3" hidden="1" customWidth="1"/>
    <col min="13085" max="13085" width="4.875" style="3" customWidth="1"/>
    <col min="13086" max="13086" width="4.625" style="3" customWidth="1"/>
    <col min="13087" max="13088" width="9" style="3" hidden="1" customWidth="1"/>
    <col min="13089" max="13089" width="4.75" style="3" customWidth="1"/>
    <col min="13090" max="13092" width="5" style="3" customWidth="1"/>
    <col min="13093" max="13094" width="9" style="3" hidden="1" customWidth="1"/>
    <col min="13095" max="13095" width="7.125" style="3" customWidth="1"/>
    <col min="13096" max="13284" width="9" style="3"/>
    <col min="13285" max="13285" width="4.75" style="3" customWidth="1"/>
    <col min="13286" max="13286" width="12.125" style="3" customWidth="1"/>
    <col min="13287" max="13287" width="17.75" style="3" customWidth="1"/>
    <col min="13288" max="13288" width="9" style="3" hidden="1" customWidth="1"/>
    <col min="13289" max="13290" width="4.75" style="3" customWidth="1"/>
    <col min="13291" max="13292" width="9" style="3" hidden="1" customWidth="1"/>
    <col min="13293" max="13294" width="4.75" style="3" customWidth="1"/>
    <col min="13295" max="13296" width="9" style="3" hidden="1" customWidth="1"/>
    <col min="13297" max="13297" width="4.75" style="3" customWidth="1"/>
    <col min="13298" max="13298" width="5" style="3" customWidth="1"/>
    <col min="13299" max="13300" width="9" style="3" hidden="1" customWidth="1"/>
    <col min="13301" max="13301" width="4.75" style="3" customWidth="1"/>
    <col min="13302" max="13302" width="5.125" style="3" customWidth="1"/>
    <col min="13303" max="13304" width="9" style="3" hidden="1" customWidth="1"/>
    <col min="13305" max="13305" width="4.875" style="3" customWidth="1"/>
    <col min="13306" max="13306" width="5.125" style="3" customWidth="1"/>
    <col min="13307" max="13308" width="9" style="3" hidden="1" customWidth="1"/>
    <col min="13309" max="13309" width="4.875" style="3" customWidth="1"/>
    <col min="13310" max="13310" width="4.75" style="3" customWidth="1"/>
    <col min="13311" max="13312" width="9" style="3" hidden="1" customWidth="1"/>
    <col min="13313" max="13314" width="4.875" style="3" customWidth="1"/>
    <col min="13315" max="13316" width="9" style="3" hidden="1" customWidth="1"/>
    <col min="13317" max="13318" width="4.875" style="3" customWidth="1"/>
    <col min="13319" max="13320" width="9" style="3" hidden="1" customWidth="1"/>
    <col min="13321" max="13322" width="4.875" style="3" customWidth="1"/>
    <col min="13323" max="13324" width="9" style="3" hidden="1" customWidth="1"/>
    <col min="13325" max="13326" width="4.875" style="3" customWidth="1"/>
    <col min="13327" max="13328" width="9" style="3" hidden="1" customWidth="1"/>
    <col min="13329" max="13330" width="4.875" style="3" customWidth="1"/>
    <col min="13331" max="13332" width="9" style="3" hidden="1" customWidth="1"/>
    <col min="13333" max="13334" width="4.875" style="3" customWidth="1"/>
    <col min="13335" max="13336" width="9" style="3" hidden="1" customWidth="1"/>
    <col min="13337" max="13338" width="4.875" style="3" customWidth="1"/>
    <col min="13339" max="13340" width="9" style="3" hidden="1" customWidth="1"/>
    <col min="13341" max="13341" width="4.875" style="3" customWidth="1"/>
    <col min="13342" max="13342" width="4.625" style="3" customWidth="1"/>
    <col min="13343" max="13344" width="9" style="3" hidden="1" customWidth="1"/>
    <col min="13345" max="13345" width="4.75" style="3" customWidth="1"/>
    <col min="13346" max="13348" width="5" style="3" customWidth="1"/>
    <col min="13349" max="13350" width="9" style="3" hidden="1" customWidth="1"/>
    <col min="13351" max="13351" width="7.125" style="3" customWidth="1"/>
    <col min="13352" max="13540" width="9" style="3"/>
    <col min="13541" max="13541" width="4.75" style="3" customWidth="1"/>
    <col min="13542" max="13542" width="12.125" style="3" customWidth="1"/>
    <col min="13543" max="13543" width="17.75" style="3" customWidth="1"/>
    <col min="13544" max="13544" width="9" style="3" hidden="1" customWidth="1"/>
    <col min="13545" max="13546" width="4.75" style="3" customWidth="1"/>
    <col min="13547" max="13548" width="9" style="3" hidden="1" customWidth="1"/>
    <col min="13549" max="13550" width="4.75" style="3" customWidth="1"/>
    <col min="13551" max="13552" width="9" style="3" hidden="1" customWidth="1"/>
    <col min="13553" max="13553" width="4.75" style="3" customWidth="1"/>
    <col min="13554" max="13554" width="5" style="3" customWidth="1"/>
    <col min="13555" max="13556" width="9" style="3" hidden="1" customWidth="1"/>
    <col min="13557" max="13557" width="4.75" style="3" customWidth="1"/>
    <col min="13558" max="13558" width="5.125" style="3" customWidth="1"/>
    <col min="13559" max="13560" width="9" style="3" hidden="1" customWidth="1"/>
    <col min="13561" max="13561" width="4.875" style="3" customWidth="1"/>
    <col min="13562" max="13562" width="5.125" style="3" customWidth="1"/>
    <col min="13563" max="13564" width="9" style="3" hidden="1" customWidth="1"/>
    <col min="13565" max="13565" width="4.875" style="3" customWidth="1"/>
    <col min="13566" max="13566" width="4.75" style="3" customWidth="1"/>
    <col min="13567" max="13568" width="9" style="3" hidden="1" customWidth="1"/>
    <col min="13569" max="13570" width="4.875" style="3" customWidth="1"/>
    <col min="13571" max="13572" width="9" style="3" hidden="1" customWidth="1"/>
    <col min="13573" max="13574" width="4.875" style="3" customWidth="1"/>
    <col min="13575" max="13576" width="9" style="3" hidden="1" customWidth="1"/>
    <col min="13577" max="13578" width="4.875" style="3" customWidth="1"/>
    <col min="13579" max="13580" width="9" style="3" hidden="1" customWidth="1"/>
    <col min="13581" max="13582" width="4.875" style="3" customWidth="1"/>
    <col min="13583" max="13584" width="9" style="3" hidden="1" customWidth="1"/>
    <col min="13585" max="13586" width="4.875" style="3" customWidth="1"/>
    <col min="13587" max="13588" width="9" style="3" hidden="1" customWidth="1"/>
    <col min="13589" max="13590" width="4.875" style="3" customWidth="1"/>
    <col min="13591" max="13592" width="9" style="3" hidden="1" customWidth="1"/>
    <col min="13593" max="13594" width="4.875" style="3" customWidth="1"/>
    <col min="13595" max="13596" width="9" style="3" hidden="1" customWidth="1"/>
    <col min="13597" max="13597" width="4.875" style="3" customWidth="1"/>
    <col min="13598" max="13598" width="4.625" style="3" customWidth="1"/>
    <col min="13599" max="13600" width="9" style="3" hidden="1" customWidth="1"/>
    <col min="13601" max="13601" width="4.75" style="3" customWidth="1"/>
    <col min="13602" max="13604" width="5" style="3" customWidth="1"/>
    <col min="13605" max="13606" width="9" style="3" hidden="1" customWidth="1"/>
    <col min="13607" max="13607" width="7.125" style="3" customWidth="1"/>
    <col min="13608" max="13796" width="9" style="3"/>
    <col min="13797" max="13797" width="4.75" style="3" customWidth="1"/>
    <col min="13798" max="13798" width="12.125" style="3" customWidth="1"/>
    <col min="13799" max="13799" width="17.75" style="3" customWidth="1"/>
    <col min="13800" max="13800" width="9" style="3" hidden="1" customWidth="1"/>
    <col min="13801" max="13802" width="4.75" style="3" customWidth="1"/>
    <col min="13803" max="13804" width="9" style="3" hidden="1" customWidth="1"/>
    <col min="13805" max="13806" width="4.75" style="3" customWidth="1"/>
    <col min="13807" max="13808" width="9" style="3" hidden="1" customWidth="1"/>
    <col min="13809" max="13809" width="4.75" style="3" customWidth="1"/>
    <col min="13810" max="13810" width="5" style="3" customWidth="1"/>
    <col min="13811" max="13812" width="9" style="3" hidden="1" customWidth="1"/>
    <col min="13813" max="13813" width="4.75" style="3" customWidth="1"/>
    <col min="13814" max="13814" width="5.125" style="3" customWidth="1"/>
    <col min="13815" max="13816" width="9" style="3" hidden="1" customWidth="1"/>
    <col min="13817" max="13817" width="4.875" style="3" customWidth="1"/>
    <col min="13818" max="13818" width="5.125" style="3" customWidth="1"/>
    <col min="13819" max="13820" width="9" style="3" hidden="1" customWidth="1"/>
    <col min="13821" max="13821" width="4.875" style="3" customWidth="1"/>
    <col min="13822" max="13822" width="4.75" style="3" customWidth="1"/>
    <col min="13823" max="13824" width="9" style="3" hidden="1" customWidth="1"/>
    <col min="13825" max="13826" width="4.875" style="3" customWidth="1"/>
    <col min="13827" max="13828" width="9" style="3" hidden="1" customWidth="1"/>
    <col min="13829" max="13830" width="4.875" style="3" customWidth="1"/>
    <col min="13831" max="13832" width="9" style="3" hidden="1" customWidth="1"/>
    <col min="13833" max="13834" width="4.875" style="3" customWidth="1"/>
    <col min="13835" max="13836" width="9" style="3" hidden="1" customWidth="1"/>
    <col min="13837" max="13838" width="4.875" style="3" customWidth="1"/>
    <col min="13839" max="13840" width="9" style="3" hidden="1" customWidth="1"/>
    <col min="13841" max="13842" width="4.875" style="3" customWidth="1"/>
    <col min="13843" max="13844" width="9" style="3" hidden="1" customWidth="1"/>
    <col min="13845" max="13846" width="4.875" style="3" customWidth="1"/>
    <col min="13847" max="13848" width="9" style="3" hidden="1" customWidth="1"/>
    <col min="13849" max="13850" width="4.875" style="3" customWidth="1"/>
    <col min="13851" max="13852" width="9" style="3" hidden="1" customWidth="1"/>
    <col min="13853" max="13853" width="4.875" style="3" customWidth="1"/>
    <col min="13854" max="13854" width="4.625" style="3" customWidth="1"/>
    <col min="13855" max="13856" width="9" style="3" hidden="1" customWidth="1"/>
    <col min="13857" max="13857" width="4.75" style="3" customWidth="1"/>
    <col min="13858" max="13860" width="5" style="3" customWidth="1"/>
    <col min="13861" max="13862" width="9" style="3" hidden="1" customWidth="1"/>
    <col min="13863" max="13863" width="7.125" style="3" customWidth="1"/>
    <col min="13864" max="14052" width="9" style="3"/>
    <col min="14053" max="14053" width="4.75" style="3" customWidth="1"/>
    <col min="14054" max="14054" width="12.125" style="3" customWidth="1"/>
    <col min="14055" max="14055" width="17.75" style="3" customWidth="1"/>
    <col min="14056" max="14056" width="9" style="3" hidden="1" customWidth="1"/>
    <col min="14057" max="14058" width="4.75" style="3" customWidth="1"/>
    <col min="14059" max="14060" width="9" style="3" hidden="1" customWidth="1"/>
    <col min="14061" max="14062" width="4.75" style="3" customWidth="1"/>
    <col min="14063" max="14064" width="9" style="3" hidden="1" customWidth="1"/>
    <col min="14065" max="14065" width="4.75" style="3" customWidth="1"/>
    <col min="14066" max="14066" width="5" style="3" customWidth="1"/>
    <col min="14067" max="14068" width="9" style="3" hidden="1" customWidth="1"/>
    <col min="14069" max="14069" width="4.75" style="3" customWidth="1"/>
    <col min="14070" max="14070" width="5.125" style="3" customWidth="1"/>
    <col min="14071" max="14072" width="9" style="3" hidden="1" customWidth="1"/>
    <col min="14073" max="14073" width="4.875" style="3" customWidth="1"/>
    <col min="14074" max="14074" width="5.125" style="3" customWidth="1"/>
    <col min="14075" max="14076" width="9" style="3" hidden="1" customWidth="1"/>
    <col min="14077" max="14077" width="4.875" style="3" customWidth="1"/>
    <col min="14078" max="14078" width="4.75" style="3" customWidth="1"/>
    <col min="14079" max="14080" width="9" style="3" hidden="1" customWidth="1"/>
    <col min="14081" max="14082" width="4.875" style="3" customWidth="1"/>
    <col min="14083" max="14084" width="9" style="3" hidden="1" customWidth="1"/>
    <col min="14085" max="14086" width="4.875" style="3" customWidth="1"/>
    <col min="14087" max="14088" width="9" style="3" hidden="1" customWidth="1"/>
    <col min="14089" max="14090" width="4.875" style="3" customWidth="1"/>
    <col min="14091" max="14092" width="9" style="3" hidden="1" customWidth="1"/>
    <col min="14093" max="14094" width="4.875" style="3" customWidth="1"/>
    <col min="14095" max="14096" width="9" style="3" hidden="1" customWidth="1"/>
    <col min="14097" max="14098" width="4.875" style="3" customWidth="1"/>
    <col min="14099" max="14100" width="9" style="3" hidden="1" customWidth="1"/>
    <col min="14101" max="14102" width="4.875" style="3" customWidth="1"/>
    <col min="14103" max="14104" width="9" style="3" hidden="1" customWidth="1"/>
    <col min="14105" max="14106" width="4.875" style="3" customWidth="1"/>
    <col min="14107" max="14108" width="9" style="3" hidden="1" customWidth="1"/>
    <col min="14109" max="14109" width="4.875" style="3" customWidth="1"/>
    <col min="14110" max="14110" width="4.625" style="3" customWidth="1"/>
    <col min="14111" max="14112" width="9" style="3" hidden="1" customWidth="1"/>
    <col min="14113" max="14113" width="4.75" style="3" customWidth="1"/>
    <col min="14114" max="14116" width="5" style="3" customWidth="1"/>
    <col min="14117" max="14118" width="9" style="3" hidden="1" customWidth="1"/>
    <col min="14119" max="14119" width="7.125" style="3" customWidth="1"/>
    <col min="14120" max="14308" width="9" style="3"/>
    <col min="14309" max="14309" width="4.75" style="3" customWidth="1"/>
    <col min="14310" max="14310" width="12.125" style="3" customWidth="1"/>
    <col min="14311" max="14311" width="17.75" style="3" customWidth="1"/>
    <col min="14312" max="14312" width="9" style="3" hidden="1" customWidth="1"/>
    <col min="14313" max="14314" width="4.75" style="3" customWidth="1"/>
    <col min="14315" max="14316" width="9" style="3" hidden="1" customWidth="1"/>
    <col min="14317" max="14318" width="4.75" style="3" customWidth="1"/>
    <col min="14319" max="14320" width="9" style="3" hidden="1" customWidth="1"/>
    <col min="14321" max="14321" width="4.75" style="3" customWidth="1"/>
    <col min="14322" max="14322" width="5" style="3" customWidth="1"/>
    <col min="14323" max="14324" width="9" style="3" hidden="1" customWidth="1"/>
    <col min="14325" max="14325" width="4.75" style="3" customWidth="1"/>
    <col min="14326" max="14326" width="5.125" style="3" customWidth="1"/>
    <col min="14327" max="14328" width="9" style="3" hidden="1" customWidth="1"/>
    <col min="14329" max="14329" width="4.875" style="3" customWidth="1"/>
    <col min="14330" max="14330" width="5.125" style="3" customWidth="1"/>
    <col min="14331" max="14332" width="9" style="3" hidden="1" customWidth="1"/>
    <col min="14333" max="14333" width="4.875" style="3" customWidth="1"/>
    <col min="14334" max="14334" width="4.75" style="3" customWidth="1"/>
    <col min="14335" max="14336" width="9" style="3" hidden="1" customWidth="1"/>
    <col min="14337" max="14338" width="4.875" style="3" customWidth="1"/>
    <col min="14339" max="14340" width="9" style="3" hidden="1" customWidth="1"/>
    <col min="14341" max="14342" width="4.875" style="3" customWidth="1"/>
    <col min="14343" max="14344" width="9" style="3" hidden="1" customWidth="1"/>
    <col min="14345" max="14346" width="4.875" style="3" customWidth="1"/>
    <col min="14347" max="14348" width="9" style="3" hidden="1" customWidth="1"/>
    <col min="14349" max="14350" width="4.875" style="3" customWidth="1"/>
    <col min="14351" max="14352" width="9" style="3" hidden="1" customWidth="1"/>
    <col min="14353" max="14354" width="4.875" style="3" customWidth="1"/>
    <col min="14355" max="14356" width="9" style="3" hidden="1" customWidth="1"/>
    <col min="14357" max="14358" width="4.875" style="3" customWidth="1"/>
    <col min="14359" max="14360" width="9" style="3" hidden="1" customWidth="1"/>
    <col min="14361" max="14362" width="4.875" style="3" customWidth="1"/>
    <col min="14363" max="14364" width="9" style="3" hidden="1" customWidth="1"/>
    <col min="14365" max="14365" width="4.875" style="3" customWidth="1"/>
    <col min="14366" max="14366" width="4.625" style="3" customWidth="1"/>
    <col min="14367" max="14368" width="9" style="3" hidden="1" customWidth="1"/>
    <col min="14369" max="14369" width="4.75" style="3" customWidth="1"/>
    <col min="14370" max="14372" width="5" style="3" customWidth="1"/>
    <col min="14373" max="14374" width="9" style="3" hidden="1" customWidth="1"/>
    <col min="14375" max="14375" width="7.125" style="3" customWidth="1"/>
    <col min="14376" max="14564" width="9" style="3"/>
    <col min="14565" max="14565" width="4.75" style="3" customWidth="1"/>
    <col min="14566" max="14566" width="12.125" style="3" customWidth="1"/>
    <col min="14567" max="14567" width="17.75" style="3" customWidth="1"/>
    <col min="14568" max="14568" width="9" style="3" hidden="1" customWidth="1"/>
    <col min="14569" max="14570" width="4.75" style="3" customWidth="1"/>
    <col min="14571" max="14572" width="9" style="3" hidden="1" customWidth="1"/>
    <col min="14573" max="14574" width="4.75" style="3" customWidth="1"/>
    <col min="14575" max="14576" width="9" style="3" hidden="1" customWidth="1"/>
    <col min="14577" max="14577" width="4.75" style="3" customWidth="1"/>
    <col min="14578" max="14578" width="5" style="3" customWidth="1"/>
    <col min="14579" max="14580" width="9" style="3" hidden="1" customWidth="1"/>
    <col min="14581" max="14581" width="4.75" style="3" customWidth="1"/>
    <col min="14582" max="14582" width="5.125" style="3" customWidth="1"/>
    <col min="14583" max="14584" width="9" style="3" hidden="1" customWidth="1"/>
    <col min="14585" max="14585" width="4.875" style="3" customWidth="1"/>
    <col min="14586" max="14586" width="5.125" style="3" customWidth="1"/>
    <col min="14587" max="14588" width="9" style="3" hidden="1" customWidth="1"/>
    <col min="14589" max="14589" width="4.875" style="3" customWidth="1"/>
    <col min="14590" max="14590" width="4.75" style="3" customWidth="1"/>
    <col min="14591" max="14592" width="9" style="3" hidden="1" customWidth="1"/>
    <col min="14593" max="14594" width="4.875" style="3" customWidth="1"/>
    <col min="14595" max="14596" width="9" style="3" hidden="1" customWidth="1"/>
    <col min="14597" max="14598" width="4.875" style="3" customWidth="1"/>
    <col min="14599" max="14600" width="9" style="3" hidden="1" customWidth="1"/>
    <col min="14601" max="14602" width="4.875" style="3" customWidth="1"/>
    <col min="14603" max="14604" width="9" style="3" hidden="1" customWidth="1"/>
    <col min="14605" max="14606" width="4.875" style="3" customWidth="1"/>
    <col min="14607" max="14608" width="9" style="3" hidden="1" customWidth="1"/>
    <col min="14609" max="14610" width="4.875" style="3" customWidth="1"/>
    <col min="14611" max="14612" width="9" style="3" hidden="1" customWidth="1"/>
    <col min="14613" max="14614" width="4.875" style="3" customWidth="1"/>
    <col min="14615" max="14616" width="9" style="3" hidden="1" customWidth="1"/>
    <col min="14617" max="14618" width="4.875" style="3" customWidth="1"/>
    <col min="14619" max="14620" width="9" style="3" hidden="1" customWidth="1"/>
    <col min="14621" max="14621" width="4.875" style="3" customWidth="1"/>
    <col min="14622" max="14622" width="4.625" style="3" customWidth="1"/>
    <col min="14623" max="14624" width="9" style="3" hidden="1" customWidth="1"/>
    <col min="14625" max="14625" width="4.75" style="3" customWidth="1"/>
    <col min="14626" max="14628" width="5" style="3" customWidth="1"/>
    <col min="14629" max="14630" width="9" style="3" hidden="1" customWidth="1"/>
    <col min="14631" max="14631" width="7.125" style="3" customWidth="1"/>
    <col min="14632" max="14820" width="9" style="3"/>
    <col min="14821" max="14821" width="4.75" style="3" customWidth="1"/>
    <col min="14822" max="14822" width="12.125" style="3" customWidth="1"/>
    <col min="14823" max="14823" width="17.75" style="3" customWidth="1"/>
    <col min="14824" max="14824" width="9" style="3" hidden="1" customWidth="1"/>
    <col min="14825" max="14826" width="4.75" style="3" customWidth="1"/>
    <col min="14827" max="14828" width="9" style="3" hidden="1" customWidth="1"/>
    <col min="14829" max="14830" width="4.75" style="3" customWidth="1"/>
    <col min="14831" max="14832" width="9" style="3" hidden="1" customWidth="1"/>
    <col min="14833" max="14833" width="4.75" style="3" customWidth="1"/>
    <col min="14834" max="14834" width="5" style="3" customWidth="1"/>
    <col min="14835" max="14836" width="9" style="3" hidden="1" customWidth="1"/>
    <col min="14837" max="14837" width="4.75" style="3" customWidth="1"/>
    <col min="14838" max="14838" width="5.125" style="3" customWidth="1"/>
    <col min="14839" max="14840" width="9" style="3" hidden="1" customWidth="1"/>
    <col min="14841" max="14841" width="4.875" style="3" customWidth="1"/>
    <col min="14842" max="14842" width="5.125" style="3" customWidth="1"/>
    <col min="14843" max="14844" width="9" style="3" hidden="1" customWidth="1"/>
    <col min="14845" max="14845" width="4.875" style="3" customWidth="1"/>
    <col min="14846" max="14846" width="4.75" style="3" customWidth="1"/>
    <col min="14847" max="14848" width="9" style="3" hidden="1" customWidth="1"/>
    <col min="14849" max="14850" width="4.875" style="3" customWidth="1"/>
    <col min="14851" max="14852" width="9" style="3" hidden="1" customWidth="1"/>
    <col min="14853" max="14854" width="4.875" style="3" customWidth="1"/>
    <col min="14855" max="14856" width="9" style="3" hidden="1" customWidth="1"/>
    <col min="14857" max="14858" width="4.875" style="3" customWidth="1"/>
    <col min="14859" max="14860" width="9" style="3" hidden="1" customWidth="1"/>
    <col min="14861" max="14862" width="4.875" style="3" customWidth="1"/>
    <col min="14863" max="14864" width="9" style="3" hidden="1" customWidth="1"/>
    <col min="14865" max="14866" width="4.875" style="3" customWidth="1"/>
    <col min="14867" max="14868" width="9" style="3" hidden="1" customWidth="1"/>
    <col min="14869" max="14870" width="4.875" style="3" customWidth="1"/>
    <col min="14871" max="14872" width="9" style="3" hidden="1" customWidth="1"/>
    <col min="14873" max="14874" width="4.875" style="3" customWidth="1"/>
    <col min="14875" max="14876" width="9" style="3" hidden="1" customWidth="1"/>
    <col min="14877" max="14877" width="4.875" style="3" customWidth="1"/>
    <col min="14878" max="14878" width="4.625" style="3" customWidth="1"/>
    <col min="14879" max="14880" width="9" style="3" hidden="1" customWidth="1"/>
    <col min="14881" max="14881" width="4.75" style="3" customWidth="1"/>
    <col min="14882" max="14884" width="5" style="3" customWidth="1"/>
    <col min="14885" max="14886" width="9" style="3" hidden="1" customWidth="1"/>
    <col min="14887" max="14887" width="7.125" style="3" customWidth="1"/>
    <col min="14888" max="15076" width="9" style="3"/>
    <col min="15077" max="15077" width="4.75" style="3" customWidth="1"/>
    <col min="15078" max="15078" width="12.125" style="3" customWidth="1"/>
    <col min="15079" max="15079" width="17.75" style="3" customWidth="1"/>
    <col min="15080" max="15080" width="9" style="3" hidden="1" customWidth="1"/>
    <col min="15081" max="15082" width="4.75" style="3" customWidth="1"/>
    <col min="15083" max="15084" width="9" style="3" hidden="1" customWidth="1"/>
    <col min="15085" max="15086" width="4.75" style="3" customWidth="1"/>
    <col min="15087" max="15088" width="9" style="3" hidden="1" customWidth="1"/>
    <col min="15089" max="15089" width="4.75" style="3" customWidth="1"/>
    <col min="15090" max="15090" width="5" style="3" customWidth="1"/>
    <col min="15091" max="15092" width="9" style="3" hidden="1" customWidth="1"/>
    <col min="15093" max="15093" width="4.75" style="3" customWidth="1"/>
    <col min="15094" max="15094" width="5.125" style="3" customWidth="1"/>
    <col min="15095" max="15096" width="9" style="3" hidden="1" customWidth="1"/>
    <col min="15097" max="15097" width="4.875" style="3" customWidth="1"/>
    <col min="15098" max="15098" width="5.125" style="3" customWidth="1"/>
    <col min="15099" max="15100" width="9" style="3" hidden="1" customWidth="1"/>
    <col min="15101" max="15101" width="4.875" style="3" customWidth="1"/>
    <col min="15102" max="15102" width="4.75" style="3" customWidth="1"/>
    <col min="15103" max="15104" width="9" style="3" hidden="1" customWidth="1"/>
    <col min="15105" max="15106" width="4.875" style="3" customWidth="1"/>
    <col min="15107" max="15108" width="9" style="3" hidden="1" customWidth="1"/>
    <col min="15109" max="15110" width="4.875" style="3" customWidth="1"/>
    <col min="15111" max="15112" width="9" style="3" hidden="1" customWidth="1"/>
    <col min="15113" max="15114" width="4.875" style="3" customWidth="1"/>
    <col min="15115" max="15116" width="9" style="3" hidden="1" customWidth="1"/>
    <col min="15117" max="15118" width="4.875" style="3" customWidth="1"/>
    <col min="15119" max="15120" width="9" style="3" hidden="1" customWidth="1"/>
    <col min="15121" max="15122" width="4.875" style="3" customWidth="1"/>
    <col min="15123" max="15124" width="9" style="3" hidden="1" customWidth="1"/>
    <col min="15125" max="15126" width="4.875" style="3" customWidth="1"/>
    <col min="15127" max="15128" width="9" style="3" hidden="1" customWidth="1"/>
    <col min="15129" max="15130" width="4.875" style="3" customWidth="1"/>
    <col min="15131" max="15132" width="9" style="3" hidden="1" customWidth="1"/>
    <col min="15133" max="15133" width="4.875" style="3" customWidth="1"/>
    <col min="15134" max="15134" width="4.625" style="3" customWidth="1"/>
    <col min="15135" max="15136" width="9" style="3" hidden="1" customWidth="1"/>
    <col min="15137" max="15137" width="4.75" style="3" customWidth="1"/>
    <col min="15138" max="15140" width="5" style="3" customWidth="1"/>
    <col min="15141" max="15142" width="9" style="3" hidden="1" customWidth="1"/>
    <col min="15143" max="15143" width="7.125" style="3" customWidth="1"/>
    <col min="15144" max="15332" width="9" style="3"/>
    <col min="15333" max="15333" width="4.75" style="3" customWidth="1"/>
    <col min="15334" max="15334" width="12.125" style="3" customWidth="1"/>
    <col min="15335" max="15335" width="17.75" style="3" customWidth="1"/>
    <col min="15336" max="15336" width="9" style="3" hidden="1" customWidth="1"/>
    <col min="15337" max="15338" width="4.75" style="3" customWidth="1"/>
    <col min="15339" max="15340" width="9" style="3" hidden="1" customWidth="1"/>
    <col min="15341" max="15342" width="4.75" style="3" customWidth="1"/>
    <col min="15343" max="15344" width="9" style="3" hidden="1" customWidth="1"/>
    <col min="15345" max="15345" width="4.75" style="3" customWidth="1"/>
    <col min="15346" max="15346" width="5" style="3" customWidth="1"/>
    <col min="15347" max="15348" width="9" style="3" hidden="1" customWidth="1"/>
    <col min="15349" max="15349" width="4.75" style="3" customWidth="1"/>
    <col min="15350" max="15350" width="5.125" style="3" customWidth="1"/>
    <col min="15351" max="15352" width="9" style="3" hidden="1" customWidth="1"/>
    <col min="15353" max="15353" width="4.875" style="3" customWidth="1"/>
    <col min="15354" max="15354" width="5.125" style="3" customWidth="1"/>
    <col min="15355" max="15356" width="9" style="3" hidden="1" customWidth="1"/>
    <col min="15357" max="15357" width="4.875" style="3" customWidth="1"/>
    <col min="15358" max="15358" width="4.75" style="3" customWidth="1"/>
    <col min="15359" max="15360" width="9" style="3" hidden="1" customWidth="1"/>
    <col min="15361" max="15362" width="4.875" style="3" customWidth="1"/>
    <col min="15363" max="15364" width="9" style="3" hidden="1" customWidth="1"/>
    <col min="15365" max="15366" width="4.875" style="3" customWidth="1"/>
    <col min="15367" max="15368" width="9" style="3" hidden="1" customWidth="1"/>
    <col min="15369" max="15370" width="4.875" style="3" customWidth="1"/>
    <col min="15371" max="15372" width="9" style="3" hidden="1" customWidth="1"/>
    <col min="15373" max="15374" width="4.875" style="3" customWidth="1"/>
    <col min="15375" max="15376" width="9" style="3" hidden="1" customWidth="1"/>
    <col min="15377" max="15378" width="4.875" style="3" customWidth="1"/>
    <col min="15379" max="15380" width="9" style="3" hidden="1" customWidth="1"/>
    <col min="15381" max="15382" width="4.875" style="3" customWidth="1"/>
    <col min="15383" max="15384" width="9" style="3" hidden="1" customWidth="1"/>
    <col min="15385" max="15386" width="4.875" style="3" customWidth="1"/>
    <col min="15387" max="15388" width="9" style="3" hidden="1" customWidth="1"/>
    <col min="15389" max="15389" width="4.875" style="3" customWidth="1"/>
    <col min="15390" max="15390" width="4.625" style="3" customWidth="1"/>
    <col min="15391" max="15392" width="9" style="3" hidden="1" customWidth="1"/>
    <col min="15393" max="15393" width="4.75" style="3" customWidth="1"/>
    <col min="15394" max="15396" width="5" style="3" customWidth="1"/>
    <col min="15397" max="15398" width="9" style="3" hidden="1" customWidth="1"/>
    <col min="15399" max="15399" width="7.125" style="3" customWidth="1"/>
    <col min="15400" max="15588" width="9" style="3"/>
    <col min="15589" max="15589" width="4.75" style="3" customWidth="1"/>
    <col min="15590" max="15590" width="12.125" style="3" customWidth="1"/>
    <col min="15591" max="15591" width="17.75" style="3" customWidth="1"/>
    <col min="15592" max="15592" width="9" style="3" hidden="1" customWidth="1"/>
    <col min="15593" max="15594" width="4.75" style="3" customWidth="1"/>
    <col min="15595" max="15596" width="9" style="3" hidden="1" customWidth="1"/>
    <col min="15597" max="15598" width="4.75" style="3" customWidth="1"/>
    <col min="15599" max="15600" width="9" style="3" hidden="1" customWidth="1"/>
    <col min="15601" max="15601" width="4.75" style="3" customWidth="1"/>
    <col min="15602" max="15602" width="5" style="3" customWidth="1"/>
    <col min="15603" max="15604" width="9" style="3" hidden="1" customWidth="1"/>
    <col min="15605" max="15605" width="4.75" style="3" customWidth="1"/>
    <col min="15606" max="15606" width="5.125" style="3" customWidth="1"/>
    <col min="15607" max="15608" width="9" style="3" hidden="1" customWidth="1"/>
    <col min="15609" max="15609" width="4.875" style="3" customWidth="1"/>
    <col min="15610" max="15610" width="5.125" style="3" customWidth="1"/>
    <col min="15611" max="15612" width="9" style="3" hidden="1" customWidth="1"/>
    <col min="15613" max="15613" width="4.875" style="3" customWidth="1"/>
    <col min="15614" max="15614" width="4.75" style="3" customWidth="1"/>
    <col min="15615" max="15616" width="9" style="3" hidden="1" customWidth="1"/>
    <col min="15617" max="15618" width="4.875" style="3" customWidth="1"/>
    <col min="15619" max="15620" width="9" style="3" hidden="1" customWidth="1"/>
    <col min="15621" max="15622" width="4.875" style="3" customWidth="1"/>
    <col min="15623" max="15624" width="9" style="3" hidden="1" customWidth="1"/>
    <col min="15625" max="15626" width="4.875" style="3" customWidth="1"/>
    <col min="15627" max="15628" width="9" style="3" hidden="1" customWidth="1"/>
    <col min="15629" max="15630" width="4.875" style="3" customWidth="1"/>
    <col min="15631" max="15632" width="9" style="3" hidden="1" customWidth="1"/>
    <col min="15633" max="15634" width="4.875" style="3" customWidth="1"/>
    <col min="15635" max="15636" width="9" style="3" hidden="1" customWidth="1"/>
    <col min="15637" max="15638" width="4.875" style="3" customWidth="1"/>
    <col min="15639" max="15640" width="9" style="3" hidden="1" customWidth="1"/>
    <col min="15641" max="15642" width="4.875" style="3" customWidth="1"/>
    <col min="15643" max="15644" width="9" style="3" hidden="1" customWidth="1"/>
    <col min="15645" max="15645" width="4.875" style="3" customWidth="1"/>
    <col min="15646" max="15646" width="4.625" style="3" customWidth="1"/>
    <col min="15647" max="15648" width="9" style="3" hidden="1" customWidth="1"/>
    <col min="15649" max="15649" width="4.75" style="3" customWidth="1"/>
    <col min="15650" max="15652" width="5" style="3" customWidth="1"/>
    <col min="15653" max="15654" width="9" style="3" hidden="1" customWidth="1"/>
    <col min="15655" max="15655" width="7.125" style="3" customWidth="1"/>
    <col min="15656" max="15844" width="9" style="3"/>
    <col min="15845" max="15845" width="4.75" style="3" customWidth="1"/>
    <col min="15846" max="15846" width="12.125" style="3" customWidth="1"/>
    <col min="15847" max="15847" width="17.75" style="3" customWidth="1"/>
    <col min="15848" max="15848" width="9" style="3" hidden="1" customWidth="1"/>
    <col min="15849" max="15850" width="4.75" style="3" customWidth="1"/>
    <col min="15851" max="15852" width="9" style="3" hidden="1" customWidth="1"/>
    <col min="15853" max="15854" width="4.75" style="3" customWidth="1"/>
    <col min="15855" max="15856" width="9" style="3" hidden="1" customWidth="1"/>
    <col min="15857" max="15857" width="4.75" style="3" customWidth="1"/>
    <col min="15858" max="15858" width="5" style="3" customWidth="1"/>
    <col min="15859" max="15860" width="9" style="3" hidden="1" customWidth="1"/>
    <col min="15861" max="15861" width="4.75" style="3" customWidth="1"/>
    <col min="15862" max="15862" width="5.125" style="3" customWidth="1"/>
    <col min="15863" max="15864" width="9" style="3" hidden="1" customWidth="1"/>
    <col min="15865" max="15865" width="4.875" style="3" customWidth="1"/>
    <col min="15866" max="15866" width="5.125" style="3" customWidth="1"/>
    <col min="15867" max="15868" width="9" style="3" hidden="1" customWidth="1"/>
    <col min="15869" max="15869" width="4.875" style="3" customWidth="1"/>
    <col min="15870" max="15870" width="4.75" style="3" customWidth="1"/>
    <col min="15871" max="15872" width="9" style="3" hidden="1" customWidth="1"/>
    <col min="15873" max="15874" width="4.875" style="3" customWidth="1"/>
    <col min="15875" max="15876" width="9" style="3" hidden="1" customWidth="1"/>
    <col min="15877" max="15878" width="4.875" style="3" customWidth="1"/>
    <col min="15879" max="15880" width="9" style="3" hidden="1" customWidth="1"/>
    <col min="15881" max="15882" width="4.875" style="3" customWidth="1"/>
    <col min="15883" max="15884" width="9" style="3" hidden="1" customWidth="1"/>
    <col min="15885" max="15886" width="4.875" style="3" customWidth="1"/>
    <col min="15887" max="15888" width="9" style="3" hidden="1" customWidth="1"/>
    <col min="15889" max="15890" width="4.875" style="3" customWidth="1"/>
    <col min="15891" max="15892" width="9" style="3" hidden="1" customWidth="1"/>
    <col min="15893" max="15894" width="4.875" style="3" customWidth="1"/>
    <col min="15895" max="15896" width="9" style="3" hidden="1" customWidth="1"/>
    <col min="15897" max="15898" width="4.875" style="3" customWidth="1"/>
    <col min="15899" max="15900" width="9" style="3" hidden="1" customWidth="1"/>
    <col min="15901" max="15901" width="4.875" style="3" customWidth="1"/>
    <col min="15902" max="15902" width="4.625" style="3" customWidth="1"/>
    <col min="15903" max="15904" width="9" style="3" hidden="1" customWidth="1"/>
    <col min="15905" max="15905" width="4.75" style="3" customWidth="1"/>
    <col min="15906" max="15908" width="5" style="3" customWidth="1"/>
    <col min="15909" max="15910" width="9" style="3" hidden="1" customWidth="1"/>
    <col min="15911" max="15911" width="7.125" style="3" customWidth="1"/>
    <col min="15912" max="16100" width="9" style="3"/>
    <col min="16101" max="16101" width="4.75" style="3" customWidth="1"/>
    <col min="16102" max="16102" width="12.125" style="3" customWidth="1"/>
    <col min="16103" max="16103" width="17.75" style="3" customWidth="1"/>
    <col min="16104" max="16104" width="9" style="3" hidden="1" customWidth="1"/>
    <col min="16105" max="16106" width="4.75" style="3" customWidth="1"/>
    <col min="16107" max="16108" width="9" style="3" hidden="1" customWidth="1"/>
    <col min="16109" max="16110" width="4.75" style="3" customWidth="1"/>
    <col min="16111" max="16112" width="9" style="3" hidden="1" customWidth="1"/>
    <col min="16113" max="16113" width="4.75" style="3" customWidth="1"/>
    <col min="16114" max="16114" width="5" style="3" customWidth="1"/>
    <col min="16115" max="16116" width="9" style="3" hidden="1" customWidth="1"/>
    <col min="16117" max="16117" width="4.75" style="3" customWidth="1"/>
    <col min="16118" max="16118" width="5.125" style="3" customWidth="1"/>
    <col min="16119" max="16120" width="9" style="3" hidden="1" customWidth="1"/>
    <col min="16121" max="16121" width="4.875" style="3" customWidth="1"/>
    <col min="16122" max="16122" width="5.125" style="3" customWidth="1"/>
    <col min="16123" max="16124" width="9" style="3" hidden="1" customWidth="1"/>
    <col min="16125" max="16125" width="4.875" style="3" customWidth="1"/>
    <col min="16126" max="16126" width="4.75" style="3" customWidth="1"/>
    <col min="16127" max="16128" width="9" style="3" hidden="1" customWidth="1"/>
    <col min="16129" max="16130" width="4.875" style="3" customWidth="1"/>
    <col min="16131" max="16132" width="9" style="3" hidden="1" customWidth="1"/>
    <col min="16133" max="16134" width="4.875" style="3" customWidth="1"/>
    <col min="16135" max="16136" width="9" style="3" hidden="1" customWidth="1"/>
    <col min="16137" max="16138" width="4.875" style="3" customWidth="1"/>
    <col min="16139" max="16140" width="9" style="3" hidden="1" customWidth="1"/>
    <col min="16141" max="16142" width="4.875" style="3" customWidth="1"/>
    <col min="16143" max="16144" width="9" style="3" hidden="1" customWidth="1"/>
    <col min="16145" max="16146" width="4.875" style="3" customWidth="1"/>
    <col min="16147" max="16148" width="9" style="3" hidden="1" customWidth="1"/>
    <col min="16149" max="16150" width="4.875" style="3" customWidth="1"/>
    <col min="16151" max="16152" width="9" style="3" hidden="1" customWidth="1"/>
    <col min="16153" max="16154" width="4.875" style="3" customWidth="1"/>
    <col min="16155" max="16156" width="9" style="3" hidden="1" customWidth="1"/>
    <col min="16157" max="16157" width="4.875" style="3" customWidth="1"/>
    <col min="16158" max="16158" width="4.625" style="3" customWidth="1"/>
    <col min="16159" max="16160" width="9" style="3" hidden="1" customWidth="1"/>
    <col min="16161" max="16161" width="4.75" style="3" customWidth="1"/>
    <col min="16162" max="16164" width="5" style="3" customWidth="1"/>
    <col min="16165" max="16166" width="9" style="3" hidden="1" customWidth="1"/>
    <col min="16167" max="16167" width="7.125" style="3" customWidth="1"/>
    <col min="16168" max="16384" width="9" style="3"/>
  </cols>
  <sheetData>
    <row r="1" spans="1:78" ht="18.75" hidden="1">
      <c r="A1" s="147"/>
      <c r="B1" s="147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</row>
    <row r="2" spans="1:78" ht="13.5" customHeight="1">
      <c r="A2" s="4"/>
      <c r="B2" s="5"/>
      <c r="C2" s="149" t="s">
        <v>0</v>
      </c>
      <c r="D2" s="150"/>
      <c r="E2" s="6"/>
      <c r="F2" s="7"/>
      <c r="G2" s="8"/>
      <c r="H2" s="7"/>
      <c r="I2" s="73"/>
      <c r="J2" s="74"/>
      <c r="K2" s="73"/>
      <c r="L2" s="74"/>
      <c r="M2" s="73"/>
      <c r="N2" s="74"/>
      <c r="O2" s="73"/>
      <c r="P2" s="74"/>
      <c r="Q2" s="6"/>
      <c r="R2" s="7"/>
      <c r="S2" s="6"/>
      <c r="T2" s="7"/>
      <c r="U2" s="6"/>
      <c r="V2" s="7"/>
      <c r="W2" s="8"/>
      <c r="X2" s="7"/>
      <c r="Y2" s="6"/>
      <c r="Z2" s="7"/>
      <c r="AA2" s="6"/>
      <c r="AB2" s="7"/>
      <c r="AC2" s="6"/>
      <c r="AD2" s="7"/>
      <c r="AE2" s="6"/>
      <c r="AF2" s="7"/>
      <c r="AG2" s="8"/>
      <c r="AH2" s="7"/>
      <c r="AI2" s="8"/>
      <c r="AJ2" s="7"/>
      <c r="AK2" s="72"/>
      <c r="AL2" s="72"/>
      <c r="AM2" s="72"/>
      <c r="AN2" s="72"/>
      <c r="AO2" s="72"/>
      <c r="AP2" s="72"/>
      <c r="AQ2" s="110" t="s">
        <v>1</v>
      </c>
    </row>
    <row r="3" spans="1:78" s="1" customFormat="1" ht="14.25" thickBot="1">
      <c r="A3" s="9"/>
      <c r="B3" s="10"/>
      <c r="C3" s="151" t="s">
        <v>2</v>
      </c>
      <c r="D3" s="152"/>
      <c r="E3" s="11"/>
      <c r="F3" s="12"/>
      <c r="G3" s="11"/>
      <c r="H3" s="12"/>
      <c r="I3" s="11"/>
      <c r="J3" s="12"/>
      <c r="K3" s="11"/>
      <c r="L3" s="12"/>
      <c r="M3" s="11"/>
      <c r="N3" s="12"/>
      <c r="O3" s="11"/>
      <c r="P3" s="12"/>
      <c r="Q3" s="11"/>
      <c r="R3" s="12"/>
      <c r="S3" s="11"/>
      <c r="T3" s="12"/>
      <c r="U3" s="11"/>
      <c r="V3" s="12"/>
      <c r="W3" s="11"/>
      <c r="X3" s="12"/>
      <c r="Y3" s="11"/>
      <c r="Z3" s="12"/>
      <c r="AA3" s="11"/>
      <c r="AB3" s="12"/>
      <c r="AC3" s="11"/>
      <c r="AD3" s="12"/>
      <c r="AE3" s="11"/>
      <c r="AF3" s="12"/>
      <c r="AG3" s="89"/>
      <c r="AH3" s="90"/>
      <c r="AI3" s="11"/>
      <c r="AJ3" s="12"/>
      <c r="AK3" s="91"/>
      <c r="AL3" s="91"/>
      <c r="AM3" s="91"/>
      <c r="AN3" s="91"/>
      <c r="AO3" s="91"/>
      <c r="AP3" s="91"/>
      <c r="AQ3" s="110"/>
    </row>
    <row r="4" spans="1:78" ht="15" thickTop="1">
      <c r="A4" s="9"/>
      <c r="B4" s="10"/>
      <c r="C4" s="108" t="s">
        <v>55</v>
      </c>
      <c r="D4" s="108" t="s">
        <v>55</v>
      </c>
      <c r="E4" s="143">
        <f>COUNTIF(F16:F49,"&gt;19.9")</f>
        <v>0</v>
      </c>
      <c r="F4" s="144"/>
      <c r="G4" s="143">
        <f>COUNTIF(H16:H49,"&gt;19.9")</f>
        <v>0</v>
      </c>
      <c r="H4" s="144"/>
      <c r="I4" s="143">
        <f>COUNTIF(J16:J49,"&gt;19.9")</f>
        <v>0</v>
      </c>
      <c r="J4" s="144"/>
      <c r="K4" s="143">
        <f>COUNTIF(L16:L49,"&gt;19.9")</f>
        <v>0</v>
      </c>
      <c r="L4" s="144"/>
      <c r="M4" s="143">
        <f>COUNTIF(N16:N49,"&gt;19.9")</f>
        <v>0</v>
      </c>
      <c r="N4" s="144"/>
      <c r="O4" s="143">
        <f>COUNTIF(P16:P49,"&gt;19.9")</f>
        <v>0</v>
      </c>
      <c r="P4" s="144"/>
      <c r="Q4" s="143">
        <f>COUNTIF(R16:R49,"&gt;19.9")</f>
        <v>0</v>
      </c>
      <c r="R4" s="144"/>
      <c r="S4" s="143">
        <f>COUNTIF(T16:T49,"&gt;19.9")</f>
        <v>0</v>
      </c>
      <c r="T4" s="144"/>
      <c r="U4" s="143">
        <f>COUNTIF(V16:V49,"&gt;19.9")</f>
        <v>0</v>
      </c>
      <c r="V4" s="144"/>
      <c r="W4" s="143">
        <f>COUNTIF(X16:X49,"&gt;19.9")</f>
        <v>0</v>
      </c>
      <c r="X4" s="144"/>
      <c r="Y4" s="143">
        <f>COUNTIF(Z16:Z49,"&gt;19.9")</f>
        <v>0</v>
      </c>
      <c r="Z4" s="144"/>
      <c r="AA4" s="143">
        <f>COUNTIF(AB16:AB49,"&gt;19.9")</f>
        <v>0</v>
      </c>
      <c r="AB4" s="144"/>
      <c r="AC4" s="143">
        <f>COUNTIF(AD16:AD49,"&gt;19.9")</f>
        <v>0</v>
      </c>
      <c r="AD4" s="144"/>
      <c r="AE4" s="143">
        <f>COUNTIF(AF16:AF49,"&gt;19.9")</f>
        <v>0</v>
      </c>
      <c r="AF4" s="144"/>
      <c r="AG4" s="143">
        <f>COUNTIF(AH16:AH49,"&gt;19.9")</f>
        <v>0</v>
      </c>
      <c r="AH4" s="144"/>
      <c r="AI4" s="143">
        <f>COUNTIF(AJ16:AJ49,"&gt;19.9")</f>
        <v>0</v>
      </c>
      <c r="AJ4" s="144"/>
      <c r="AK4" s="91"/>
      <c r="AL4" s="91"/>
      <c r="AM4" s="91"/>
      <c r="AN4" s="91"/>
      <c r="AO4" s="91"/>
      <c r="AP4" s="91"/>
      <c r="AQ4" s="110"/>
    </row>
    <row r="5" spans="1:78" ht="14.25">
      <c r="A5" s="9"/>
      <c r="B5" s="10"/>
      <c r="C5" s="108" t="s">
        <v>56</v>
      </c>
      <c r="D5" s="108" t="s">
        <v>56</v>
      </c>
      <c r="E5" s="145">
        <f>COUNTIF(E16:E49,"&lt;9.6")+COUNTIF(E16:E53,"10")+COUNTIF(E16:E46,"11")+COUNTIF(E16:E46,"&lt;9.6")</f>
        <v>0</v>
      </c>
      <c r="F5" s="146"/>
      <c r="G5" s="145">
        <f>COUNTIF(G16:G49,"&lt;9.6")+COUNTIF(G16:G53,"10")+COUNTIF(G16:G46,"11")+COUNTIF(G16:G46,"&lt;9.6")</f>
        <v>0</v>
      </c>
      <c r="H5" s="146"/>
      <c r="I5" s="145">
        <f>COUNTIF(I16:I49,"&lt;9.6")+COUNTIF(I16:I53,"10")+COUNTIF(I16:I46,"11")+COUNTIF(I16:I46,"&lt;9.6")</f>
        <v>0</v>
      </c>
      <c r="J5" s="146"/>
      <c r="K5" s="145">
        <f>COUNTIF(K16:K49,"&lt;9.6")+COUNTIF(K16:K53,"10")+COUNTIF(K16:K46,"11")+COUNTIF(K16:K46,"&lt;9.6")</f>
        <v>0</v>
      </c>
      <c r="L5" s="146"/>
      <c r="M5" s="145">
        <f>COUNTIF(M16:M49,"&lt;9.6")+COUNTIF(M16:M53,"10")+COUNTIF(M16:M46,"11")+COUNTIF(M16:M46,"&lt;9.6")</f>
        <v>0</v>
      </c>
      <c r="N5" s="146"/>
      <c r="O5" s="145">
        <f>COUNTIF(O16:O49,"&lt;9.6")+COUNTIF(O16:O53,"10")+COUNTIF(O16:O46,"11")+COUNTIF(O16:O46,"&lt;9.6")</f>
        <v>0</v>
      </c>
      <c r="P5" s="146"/>
      <c r="Q5" s="145">
        <f>COUNTIF(Q16:Q49,"&lt;9.6")+COUNTIF(Q16:Q53,"10")+COUNTIF(Q16:Q46,"11")+COUNTIF(Q16:Q46,"&lt;9.6")</f>
        <v>0</v>
      </c>
      <c r="R5" s="146"/>
      <c r="S5" s="145">
        <f>COUNTIF(S16:S49,"&lt;9.6")+COUNTIF(S16:S53,"10")+COUNTIF(S16:S46,"11")+COUNTIF(S16:S46,"&lt;9.6")</f>
        <v>0</v>
      </c>
      <c r="T5" s="146"/>
      <c r="U5" s="145">
        <f>COUNTIF(U16:U49,"&lt;9.6")+COUNTIF(U16:U53,"10")+COUNTIF(U16:U46,"11")+COUNTIF(U16:U46,"&lt;9.6")</f>
        <v>0</v>
      </c>
      <c r="V5" s="146"/>
      <c r="W5" s="145">
        <f>COUNTIF(W16:W49,"&lt;9.6")+COUNTIF(W16:W53,"10")+COUNTIF(W16:W46,"11")+COUNTIF(W16:W46,"&lt;9.6")</f>
        <v>0</v>
      </c>
      <c r="X5" s="146"/>
      <c r="Y5" s="145">
        <f>COUNTIF(Y16:Y49,"&lt;9.6")+COUNTIF(Y16:Y53,"10")+COUNTIF(Y16:Y46,"11")+COUNTIF(Y16:Y46,"&lt;9.6")</f>
        <v>0</v>
      </c>
      <c r="Z5" s="146"/>
      <c r="AA5" s="145">
        <f>COUNTIF(AA16:AA49,"&lt;9.6")+COUNTIF(AA16:AA53,"10")+COUNTIF(AA16:AA46,"11")+COUNTIF(AA16:AA46,"&lt;9.6")</f>
        <v>0</v>
      </c>
      <c r="AB5" s="146"/>
      <c r="AC5" s="145">
        <f>COUNTIF(AC16:AC49,"&lt;9.6")+COUNTIF(AC16:AC53,"10")+COUNTIF(AC16:AC46,"11")+COUNTIF(AC16:AC46,"&lt;9.6")</f>
        <v>0</v>
      </c>
      <c r="AD5" s="146"/>
      <c r="AE5" s="145">
        <f>COUNTIF(AE16:AE49,"&lt;9.6")+COUNTIF(AE16:AE53,"10")+COUNTIF(AE16:AE46,"11")+COUNTIF(AE16:AE46,"&lt;9.6")</f>
        <v>0</v>
      </c>
      <c r="AF5" s="146"/>
      <c r="AG5" s="145">
        <f>COUNTIF(AG16:AG49,"&lt;9.6")+COUNTIF(AG16:AG53,"10")+COUNTIF(AG16:AG46,"11")+COUNTIF(AG16:AG46,"&lt;9.6")</f>
        <v>0</v>
      </c>
      <c r="AH5" s="146"/>
      <c r="AI5" s="145">
        <f>COUNTIF(AI16:AI49,"&lt;9.6")+COUNTIF(AI16:AI53,"10")+COUNTIF(AI16:AI46,"11")+COUNTIF(AI16:AI46,"&lt;9.6")</f>
        <v>0</v>
      </c>
      <c r="AJ5" s="146"/>
      <c r="AK5" s="92"/>
      <c r="AL5" s="92"/>
      <c r="AM5" s="92"/>
      <c r="AN5" s="92"/>
      <c r="AO5" s="92"/>
      <c r="AP5" s="92"/>
      <c r="AQ5" s="110"/>
    </row>
    <row r="6" spans="1:78" ht="15" thickBot="1">
      <c r="A6" s="9"/>
      <c r="B6" s="10"/>
      <c r="C6" s="109" t="s">
        <v>57</v>
      </c>
      <c r="D6" s="109" t="s">
        <v>57</v>
      </c>
      <c r="E6" s="138">
        <f>COUNTIF(E16:E53,"&lt;9.6")+COUNTIF(E16:E122,"&lt;9.6")</f>
        <v>0</v>
      </c>
      <c r="F6" s="139"/>
      <c r="G6" s="138">
        <f>COUNTIF(G16:G53,"&lt;9.6")+COUNTIF(G16:G122,"&lt;9.6")</f>
        <v>0</v>
      </c>
      <c r="H6" s="139"/>
      <c r="I6" s="138">
        <f>COUNTIF(I16:I53,"&lt;9.6")+COUNTIF(I16:I122,"&lt;9.6")</f>
        <v>0</v>
      </c>
      <c r="J6" s="139"/>
      <c r="K6" s="138">
        <f>COUNTIF(K16:K53,"&lt;9.6")+COUNTIF(K16:K122,"&lt;9.6")</f>
        <v>0</v>
      </c>
      <c r="L6" s="139"/>
      <c r="M6" s="138">
        <f>COUNTIF(M16:M53,"&lt;9.6")+COUNTIF(M16:M122,"&lt;9.6")</f>
        <v>0</v>
      </c>
      <c r="N6" s="139"/>
      <c r="O6" s="138">
        <f>COUNTIF(O16:O53,"&lt;9.6")+COUNTIF(O16:O122,"&lt;9.6")</f>
        <v>0</v>
      </c>
      <c r="P6" s="139"/>
      <c r="Q6" s="138">
        <f>COUNTIF(Q16:Q53,"&lt;9.6")+COUNTIF(Q16:Q122,"&lt;9.6")</f>
        <v>0</v>
      </c>
      <c r="R6" s="139"/>
      <c r="S6" s="138">
        <f>COUNTIF(S16:S53,"&lt;9.6")+COUNTIF(S16:S122,"&lt;9.6")</f>
        <v>0</v>
      </c>
      <c r="T6" s="139"/>
      <c r="U6" s="138">
        <f>COUNTIF(U16:U53,"&lt;9.6")+COUNTIF(U16:U122,"&lt;9.6")</f>
        <v>0</v>
      </c>
      <c r="V6" s="139"/>
      <c r="W6" s="138">
        <f>COUNTIF(W16:W53,"&lt;9.6")+COUNTIF(W16:W122,"&lt;9.6")</f>
        <v>0</v>
      </c>
      <c r="X6" s="139"/>
      <c r="Y6" s="138">
        <f>COUNTIF(Y16:Y53,"&lt;9.6")+COUNTIF(Y16:Y122,"&lt;9.6")</f>
        <v>0</v>
      </c>
      <c r="Z6" s="139"/>
      <c r="AA6" s="138">
        <f>COUNTIF(AA16:AA53,"&lt;9.6")+COUNTIF(AA16:AA122,"&lt;9.6")</f>
        <v>0</v>
      </c>
      <c r="AB6" s="139"/>
      <c r="AC6" s="138">
        <f>COUNTIF(AC16:AC53,"&lt;9.6")+COUNTIF(AC16:AC122,"&lt;9.6")</f>
        <v>0</v>
      </c>
      <c r="AD6" s="139"/>
      <c r="AE6" s="138">
        <f>COUNTIF(AE16:AE53,"&lt;9.6")+COUNTIF(AE16:AE122,"&lt;9.6")</f>
        <v>0</v>
      </c>
      <c r="AF6" s="139"/>
      <c r="AG6" s="138">
        <f>COUNTIF(AG16:AG53,"&lt;9.6")+COUNTIF(AG16:AG122,"&lt;9.6")</f>
        <v>0</v>
      </c>
      <c r="AH6" s="139"/>
      <c r="AI6" s="138">
        <f>COUNTIF(AI16:AI53,"&lt;9.6")+COUNTIF(AI16:AI122,"&lt;9.6")</f>
        <v>0</v>
      </c>
      <c r="AJ6" s="139"/>
      <c r="AK6" s="92"/>
      <c r="AL6" s="92"/>
      <c r="AM6" s="92"/>
      <c r="AN6" s="92"/>
      <c r="AO6" s="92"/>
      <c r="AP6" s="92"/>
      <c r="AQ6" s="110"/>
    </row>
    <row r="7" spans="1:78" ht="14.25" hidden="1" thickBot="1">
      <c r="A7" s="9"/>
      <c r="B7" s="10"/>
      <c r="C7" s="140"/>
      <c r="D7" s="141"/>
      <c r="E7" s="142"/>
      <c r="F7" s="132"/>
      <c r="G7" s="131"/>
      <c r="H7" s="132"/>
      <c r="I7" s="131"/>
      <c r="J7" s="132"/>
      <c r="K7" s="131"/>
      <c r="L7" s="132"/>
      <c r="M7" s="131"/>
      <c r="N7" s="132"/>
      <c r="O7" s="131"/>
      <c r="P7" s="132"/>
      <c r="Q7" s="131"/>
      <c r="R7" s="132"/>
      <c r="S7" s="131"/>
      <c r="T7" s="132"/>
      <c r="U7" s="131"/>
      <c r="V7" s="132"/>
      <c r="W7" s="131"/>
      <c r="X7" s="132"/>
      <c r="Y7" s="131"/>
      <c r="Z7" s="132"/>
      <c r="AA7" s="131"/>
      <c r="AB7" s="132"/>
      <c r="AC7" s="131"/>
      <c r="AD7" s="132"/>
      <c r="AE7" s="131"/>
      <c r="AF7" s="132"/>
      <c r="AG7" s="131"/>
      <c r="AH7" s="132"/>
      <c r="AI7" s="131"/>
      <c r="AJ7" s="132"/>
      <c r="AK7" s="93"/>
      <c r="AL7" s="93"/>
      <c r="AM7" s="93"/>
      <c r="AN7" s="93"/>
      <c r="AO7" s="93"/>
      <c r="AP7" s="93"/>
      <c r="AQ7" s="110"/>
    </row>
    <row r="8" spans="1:78" ht="13.5" hidden="1" customHeight="1">
      <c r="A8" s="9"/>
      <c r="B8" s="10"/>
      <c r="C8" s="133"/>
      <c r="D8" s="134"/>
      <c r="E8" s="13"/>
      <c r="F8" s="14"/>
      <c r="G8" s="135"/>
      <c r="H8" s="136"/>
      <c r="I8" s="137"/>
      <c r="J8" s="136"/>
      <c r="K8" s="137"/>
      <c r="L8" s="136"/>
      <c r="M8" s="137"/>
      <c r="N8" s="136"/>
      <c r="O8" s="137"/>
      <c r="P8" s="136"/>
      <c r="Q8" s="13"/>
      <c r="R8" s="14"/>
      <c r="S8" s="81"/>
      <c r="T8" s="82"/>
      <c r="U8" s="83"/>
      <c r="V8" s="84"/>
      <c r="W8" s="83"/>
      <c r="X8" s="84"/>
      <c r="Y8" s="83"/>
      <c r="Z8" s="84"/>
      <c r="AA8" s="83"/>
      <c r="AB8" s="84"/>
      <c r="AC8" s="137"/>
      <c r="AD8" s="136"/>
      <c r="AE8" s="137"/>
      <c r="AF8" s="136"/>
      <c r="AG8" s="135"/>
      <c r="AH8" s="136"/>
      <c r="AI8" s="135"/>
      <c r="AJ8" s="136"/>
      <c r="AK8" s="93"/>
      <c r="AL8" s="93"/>
      <c r="AM8" s="93"/>
      <c r="AN8" s="93"/>
      <c r="AO8" s="93"/>
      <c r="AP8" s="93"/>
      <c r="AQ8" s="110"/>
    </row>
    <row r="9" spans="1:78" ht="15" hidden="1" thickTop="1" thickBot="1">
      <c r="A9" s="9"/>
      <c r="B9" s="10"/>
      <c r="C9" s="15"/>
      <c r="D9" s="16"/>
      <c r="E9" s="125">
        <f t="shared" ref="E9:I9" si="0">(E11-F11)</f>
        <v>0</v>
      </c>
      <c r="F9" s="126"/>
      <c r="G9" s="125">
        <f t="shared" si="0"/>
        <v>0</v>
      </c>
      <c r="H9" s="126"/>
      <c r="I9" s="125">
        <f t="shared" si="0"/>
        <v>0</v>
      </c>
      <c r="J9" s="126"/>
      <c r="K9" s="125">
        <f t="shared" ref="K9:O9" si="1">(K11-L11)</f>
        <v>0</v>
      </c>
      <c r="L9" s="126"/>
      <c r="M9" s="125">
        <f t="shared" si="1"/>
        <v>0</v>
      </c>
      <c r="N9" s="126"/>
      <c r="O9" s="125">
        <f t="shared" si="1"/>
        <v>0</v>
      </c>
      <c r="P9" s="126"/>
      <c r="Q9" s="125">
        <f t="shared" ref="Q9:U9" si="2">(Q11-R11)</f>
        <v>0</v>
      </c>
      <c r="R9" s="126"/>
      <c r="S9" s="125">
        <f t="shared" si="2"/>
        <v>0</v>
      </c>
      <c r="T9" s="126"/>
      <c r="U9" s="125">
        <f t="shared" si="2"/>
        <v>0</v>
      </c>
      <c r="V9" s="126"/>
      <c r="W9" s="125">
        <f t="shared" ref="W9:AA9" si="3">(W11-X11)</f>
        <v>0</v>
      </c>
      <c r="X9" s="126"/>
      <c r="Y9" s="125">
        <f t="shared" si="3"/>
        <v>0</v>
      </c>
      <c r="Z9" s="126"/>
      <c r="AA9" s="125">
        <f t="shared" si="3"/>
        <v>0</v>
      </c>
      <c r="AB9" s="126"/>
      <c r="AC9" s="125">
        <f t="shared" ref="AC9:AG9" si="4">(AC11-AD11)</f>
        <v>0</v>
      </c>
      <c r="AD9" s="126"/>
      <c r="AE9" s="125">
        <f t="shared" si="4"/>
        <v>0</v>
      </c>
      <c r="AF9" s="126"/>
      <c r="AG9" s="125">
        <f t="shared" si="4"/>
        <v>0</v>
      </c>
      <c r="AH9" s="126"/>
      <c r="AI9" s="125">
        <f>AI11-AJ11</f>
        <v>0</v>
      </c>
      <c r="AJ9" s="126"/>
      <c r="AK9" s="94"/>
      <c r="AL9" s="94"/>
      <c r="AM9" s="94"/>
      <c r="AN9" s="94"/>
      <c r="AO9" s="94"/>
      <c r="AP9" s="94"/>
      <c r="AQ9" s="110"/>
    </row>
    <row r="10" spans="1:78" ht="23.25" hidden="1" customHeight="1">
      <c r="A10" s="9"/>
      <c r="B10" s="10"/>
      <c r="C10" s="17"/>
      <c r="D10" s="18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94"/>
      <c r="AJ10" s="20"/>
      <c r="AK10" s="94"/>
      <c r="AL10" s="94"/>
      <c r="AM10" s="94"/>
      <c r="AN10" s="94"/>
      <c r="AO10" s="94"/>
      <c r="AP10" s="94"/>
      <c r="AQ10" s="110"/>
    </row>
    <row r="11" spans="1:78" ht="20.25" customHeight="1" thickTop="1" thickBot="1">
      <c r="A11" s="9"/>
      <c r="B11" s="10" t="s">
        <v>3</v>
      </c>
      <c r="C11" s="127"/>
      <c r="D11" s="128"/>
      <c r="E11" s="21">
        <f>COUNT(E16:E17,E18:E31,E48,E50,E40:E46)</f>
        <v>0</v>
      </c>
      <c r="F11" s="22"/>
      <c r="G11" s="21">
        <f>COUNT(G16:G17,G18:G31,G48,G50,G40:G46)</f>
        <v>0</v>
      </c>
      <c r="H11" s="22"/>
      <c r="I11" s="21">
        <f>COUNT(I16:I17,I18:I31,I48,I50,I40:I46)</f>
        <v>0</v>
      </c>
      <c r="J11" s="75"/>
      <c r="K11" s="21">
        <f>COUNT(K16:K17,K18:K31,K48,K50,K40:K46)</f>
        <v>0</v>
      </c>
      <c r="L11" s="75"/>
      <c r="M11" s="21">
        <f>COUNT(M16:M17,M18:M31,M48,M50,M40:M46)</f>
        <v>0</v>
      </c>
      <c r="N11" s="75"/>
      <c r="O11" s="21">
        <f>COUNT(O16:O17,O18:O31,O48,O50,O40:O46)</f>
        <v>0</v>
      </c>
      <c r="P11" s="75"/>
      <c r="Q11" s="21">
        <f>COUNT(Q16:Q17,Q18:Q31,Q48,Q50,Q40:Q46)</f>
        <v>0</v>
      </c>
      <c r="R11" s="22"/>
      <c r="S11" s="21">
        <f>COUNT(S16:S17,S18:S31,S48,S50,S40:S46)</f>
        <v>0</v>
      </c>
      <c r="T11" s="22"/>
      <c r="U11" s="21">
        <f>COUNT(U16:U17,U18:U31,U48,U50,U40:U46)</f>
        <v>0</v>
      </c>
      <c r="V11" s="22"/>
      <c r="W11" s="21">
        <f>COUNT(W16:W17,W18:W31,W48,W50,W40:W46)</f>
        <v>0</v>
      </c>
      <c r="X11" s="22"/>
      <c r="Y11" s="21">
        <f>COUNT(Y16:Y17,Y18:Y31,Y48,Y50,Y40:Y46)</f>
        <v>0</v>
      </c>
      <c r="Z11" s="22"/>
      <c r="AA11" s="21">
        <f>COUNT(AA16:AA17,AA18:AA31,AA48,AA50,AA40:AA46)</f>
        <v>0</v>
      </c>
      <c r="AB11" s="86"/>
      <c r="AC11" s="21">
        <f>COUNT(AC16:AC17,AC18:AC31,AC48,AC50,AC40:AC46)</f>
        <v>0</v>
      </c>
      <c r="AD11" s="22"/>
      <c r="AE11" s="21">
        <f>COUNT(AE16:AE17,AE18:AE31,AE48,AE50,AE40:AE46)</f>
        <v>0</v>
      </c>
      <c r="AF11" s="22"/>
      <c r="AG11" s="21">
        <f>COUNT(AG16:AG17,AG18:AG31,AG48,AG50,AG40:AG46)</f>
        <v>0</v>
      </c>
      <c r="AH11" s="22"/>
      <c r="AI11" s="25">
        <f>COUNT(AI16:AI17,AI18:AI27,AI48,AI50,AI41:AI46)</f>
        <v>0</v>
      </c>
      <c r="AJ11" s="95"/>
      <c r="AK11" s="96"/>
      <c r="AL11" s="96"/>
      <c r="AM11" s="96"/>
      <c r="AN11" s="96"/>
      <c r="AO11" s="96"/>
      <c r="AP11" s="96"/>
      <c r="AQ11" s="110"/>
    </row>
    <row r="12" spans="1:78" ht="17.25" hidden="1" customHeight="1">
      <c r="A12" s="9"/>
      <c r="B12" s="10"/>
      <c r="C12" s="23"/>
      <c r="D12" s="24" t="s">
        <v>4</v>
      </c>
      <c r="E12" s="25">
        <f>COUNT(E16:E28,E41:E45,E46,E48,E50)</f>
        <v>0</v>
      </c>
      <c r="F12" s="26">
        <f t="shared" ref="F12:J12" si="5">E12-F11</f>
        <v>0</v>
      </c>
      <c r="G12" s="25">
        <f>COUNT(G16:G28,G41:G45,G46,G48,G50)</f>
        <v>0</v>
      </c>
      <c r="H12" s="26">
        <f t="shared" si="5"/>
        <v>0</v>
      </c>
      <c r="I12" s="25">
        <f>COUNT(I16:I28,I41:I45,I46,I48,I50)</f>
        <v>0</v>
      </c>
      <c r="J12" s="26">
        <f t="shared" si="5"/>
        <v>0</v>
      </c>
      <c r="K12" s="25">
        <f>COUNT(K16:K28,K41:K45,K46,K48,K50)</f>
        <v>0</v>
      </c>
      <c r="L12" s="26">
        <f t="shared" ref="L12:P12" si="6">K12-L11</f>
        <v>0</v>
      </c>
      <c r="M12" s="25">
        <f>COUNT(M16:M28,M41:M45,M46,M48,M50)</f>
        <v>0</v>
      </c>
      <c r="N12" s="26">
        <f t="shared" si="6"/>
        <v>0</v>
      </c>
      <c r="O12" s="25">
        <f>COUNT(O16:O28,O41:O45,O46,O48,O50)</f>
        <v>0</v>
      </c>
      <c r="P12" s="26">
        <f t="shared" si="6"/>
        <v>0</v>
      </c>
      <c r="Q12" s="25">
        <f>COUNT(Q16:Q28,Q41:Q45,Q46,Q48,Q50)</f>
        <v>0</v>
      </c>
      <c r="R12" s="26">
        <f t="shared" ref="R12:V12" si="7">Q12-R11</f>
        <v>0</v>
      </c>
      <c r="S12" s="25">
        <f>COUNT(S16:S28,S41:S45,S46,S48,S50)</f>
        <v>0</v>
      </c>
      <c r="T12" s="26">
        <f t="shared" si="7"/>
        <v>0</v>
      </c>
      <c r="U12" s="25">
        <f>COUNT(U16:U28,U41:U45,U46,U48,U50)</f>
        <v>0</v>
      </c>
      <c r="V12" s="26">
        <f t="shared" si="7"/>
        <v>0</v>
      </c>
      <c r="W12" s="25">
        <f>COUNT(W16:W28,W41:W45,W46,W48,W50)</f>
        <v>0</v>
      </c>
      <c r="X12" s="26">
        <f t="shared" ref="X12:AB12" si="8">W12-X11</f>
        <v>0</v>
      </c>
      <c r="Y12" s="25">
        <f>COUNT(Y16:Y28,Y41:Y45,Y46,Y48,Y50)</f>
        <v>0</v>
      </c>
      <c r="Z12" s="26">
        <f t="shared" si="8"/>
        <v>0</v>
      </c>
      <c r="AA12" s="25">
        <f>COUNT(AA16:AA28,AA41:AA45,AA46,AA48,AA50)</f>
        <v>0</v>
      </c>
      <c r="AB12" s="26">
        <f t="shared" si="8"/>
        <v>0</v>
      </c>
      <c r="AC12" s="25">
        <f>COUNT(AC16:AC28,AC41:AC45,AC46,AC48,AC50)</f>
        <v>0</v>
      </c>
      <c r="AD12" s="26">
        <f t="shared" ref="AD12:AH12" si="9">AC12-AD11</f>
        <v>0</v>
      </c>
      <c r="AE12" s="25">
        <f>COUNT(AE16:AE28,AE41:AE45,AE46,AE48,AE50)</f>
        <v>0</v>
      </c>
      <c r="AF12" s="26">
        <f t="shared" si="9"/>
        <v>0</v>
      </c>
      <c r="AG12" s="25">
        <f>COUNT(AG16:AG28,AG41:AG45,AG46,AG48,AG50)</f>
        <v>0</v>
      </c>
      <c r="AH12" s="26">
        <f t="shared" si="9"/>
        <v>0</v>
      </c>
      <c r="AI12" s="97"/>
      <c r="AJ12" s="26"/>
      <c r="AK12" s="96"/>
      <c r="AL12" s="96"/>
      <c r="AM12" s="96"/>
      <c r="AN12" s="96"/>
      <c r="AO12" s="96"/>
      <c r="AP12" s="96"/>
      <c r="AQ12" s="110"/>
    </row>
    <row r="13" spans="1:78" ht="15.75" hidden="1" customHeight="1">
      <c r="A13" s="9"/>
      <c r="B13" s="10"/>
      <c r="C13" s="129"/>
      <c r="D13" s="130"/>
      <c r="E13" s="123"/>
      <c r="F13" s="124"/>
      <c r="G13" s="123"/>
      <c r="H13" s="124"/>
      <c r="I13" s="123"/>
      <c r="J13" s="124"/>
      <c r="K13" s="123"/>
      <c r="L13" s="124"/>
      <c r="M13" s="123"/>
      <c r="N13" s="124"/>
      <c r="O13" s="123"/>
      <c r="P13" s="124"/>
      <c r="Q13" s="123"/>
      <c r="R13" s="124"/>
      <c r="S13" s="123"/>
      <c r="T13" s="124"/>
      <c r="U13" s="123"/>
      <c r="V13" s="124"/>
      <c r="W13" s="123"/>
      <c r="X13" s="124"/>
      <c r="Y13" s="123"/>
      <c r="Z13" s="124"/>
      <c r="AA13" s="123"/>
      <c r="AB13" s="124"/>
      <c r="AC13" s="123"/>
      <c r="AD13" s="124"/>
      <c r="AE13" s="123"/>
      <c r="AF13" s="124"/>
      <c r="AG13" s="123"/>
      <c r="AH13" s="124"/>
      <c r="AI13" s="123">
        <f>COUNT(AI26:AI42)</f>
        <v>0</v>
      </c>
      <c r="AJ13" s="124"/>
      <c r="AK13" s="98"/>
      <c r="AL13" s="98"/>
      <c r="AM13" s="98"/>
      <c r="AN13" s="98"/>
      <c r="AO13" s="98"/>
      <c r="AP13" s="98"/>
      <c r="AQ13" s="110"/>
    </row>
    <row r="14" spans="1:78" ht="24.75" customHeight="1" thickTop="1" thickBot="1">
      <c r="A14" s="9"/>
      <c r="B14" s="10" t="s">
        <v>5</v>
      </c>
      <c r="C14" s="27"/>
      <c r="D14" s="28"/>
      <c r="E14" s="29" t="s">
        <v>6</v>
      </c>
      <c r="F14" s="30" t="s">
        <v>7</v>
      </c>
      <c r="G14" s="31" t="s">
        <v>6</v>
      </c>
      <c r="H14" s="30" t="s">
        <v>7</v>
      </c>
      <c r="I14" s="29" t="s">
        <v>6</v>
      </c>
      <c r="J14" s="30" t="s">
        <v>7</v>
      </c>
      <c r="K14" s="29" t="s">
        <v>6</v>
      </c>
      <c r="L14" s="30" t="s">
        <v>7</v>
      </c>
      <c r="M14" s="29" t="s">
        <v>6</v>
      </c>
      <c r="N14" s="30" t="s">
        <v>7</v>
      </c>
      <c r="O14" s="29" t="s">
        <v>6</v>
      </c>
      <c r="P14" s="30" t="s">
        <v>7</v>
      </c>
      <c r="Q14" s="29" t="s">
        <v>6</v>
      </c>
      <c r="R14" s="30" t="s">
        <v>7</v>
      </c>
      <c r="S14" s="29" t="s">
        <v>6</v>
      </c>
      <c r="T14" s="30" t="s">
        <v>7</v>
      </c>
      <c r="U14" s="29" t="s">
        <v>6</v>
      </c>
      <c r="V14" s="30" t="s">
        <v>7</v>
      </c>
      <c r="W14" s="31" t="s">
        <v>6</v>
      </c>
      <c r="X14" s="30" t="s">
        <v>7</v>
      </c>
      <c r="Y14" s="29" t="s">
        <v>6</v>
      </c>
      <c r="Z14" s="30" t="s">
        <v>7</v>
      </c>
      <c r="AA14" s="87" t="s">
        <v>6</v>
      </c>
      <c r="AB14" s="88" t="s">
        <v>7</v>
      </c>
      <c r="AC14" s="29" t="s">
        <v>6</v>
      </c>
      <c r="AD14" s="30" t="s">
        <v>7</v>
      </c>
      <c r="AE14" s="29" t="s">
        <v>6</v>
      </c>
      <c r="AF14" s="30" t="s">
        <v>7</v>
      </c>
      <c r="AG14" s="29" t="s">
        <v>6</v>
      </c>
      <c r="AH14" s="30" t="s">
        <v>7</v>
      </c>
      <c r="AI14" s="29" t="s">
        <v>6</v>
      </c>
      <c r="AJ14" s="30" t="s">
        <v>7</v>
      </c>
      <c r="AK14" s="72"/>
      <c r="AL14" s="72"/>
      <c r="AM14" s="72"/>
      <c r="AN14" s="72"/>
      <c r="AO14" s="72"/>
      <c r="AP14" s="72"/>
      <c r="AQ14" s="110"/>
      <c r="AR14" s="3">
        <f>SUM(AR15:AR48)</f>
        <v>0</v>
      </c>
      <c r="AS14" s="3">
        <f>SUM(AS15:AS48)</f>
        <v>0</v>
      </c>
      <c r="AT14" s="3">
        <f>SUM(AT15:AT48)</f>
        <v>0</v>
      </c>
      <c r="AU14" s="3">
        <f>SUM(AU15:AU48)</f>
        <v>0</v>
      </c>
      <c r="AV14" s="3">
        <f>SUM(AV15:AV48)</f>
        <v>0</v>
      </c>
      <c r="AW14" s="3">
        <f>SUM(AW15:AW48)</f>
        <v>0</v>
      </c>
      <c r="AX14" s="3">
        <f>SUM(AX15:AX48)</f>
        <v>0</v>
      </c>
      <c r="AY14" s="3">
        <f>SUM(AY15:AY48)</f>
        <v>0</v>
      </c>
      <c r="AZ14" s="3">
        <f>SUM(AZ15:AZ48)</f>
        <v>0</v>
      </c>
      <c r="BA14" s="3">
        <f>SUM(BA15:BA48)</f>
        <v>0</v>
      </c>
      <c r="BB14" s="3">
        <f>SUM(BB15:BB48)</f>
        <v>0</v>
      </c>
      <c r="BC14" s="3">
        <f>SUM(BC15:BC48)</f>
        <v>0</v>
      </c>
      <c r="BD14" s="3">
        <f>SUM(BD15:BD48)</f>
        <v>0</v>
      </c>
      <c r="BE14" s="3">
        <f>SUM(BE15:BE48)</f>
        <v>0</v>
      </c>
      <c r="BF14" s="3">
        <f>SUM(BF15:BF48)</f>
        <v>0</v>
      </c>
      <c r="BG14" s="3">
        <f>SUM(BG15:BG48)</f>
        <v>0</v>
      </c>
      <c r="BH14" s="3">
        <f>SUM(BH15:BH48)</f>
        <v>0</v>
      </c>
      <c r="BI14" s="3">
        <f>SUM(BI15:BI48)</f>
        <v>0</v>
      </c>
      <c r="BJ14" s="3">
        <f>SUM(BJ15:BJ48)</f>
        <v>0</v>
      </c>
      <c r="BK14" s="3">
        <f>SUM(BK15:BK48)</f>
        <v>0</v>
      </c>
      <c r="BL14" s="3">
        <f>SUM(BL15:BL48)</f>
        <v>0</v>
      </c>
      <c r="BM14" s="3">
        <f>SUM(BM15:BM48)</f>
        <v>0</v>
      </c>
      <c r="BN14" s="3">
        <f>SUM(BN15:BN48)</f>
        <v>0</v>
      </c>
      <c r="BO14" s="3">
        <f>SUM(BO15:BO48)</f>
        <v>0</v>
      </c>
      <c r="BP14" s="3">
        <f>SUM(BP15:BP48)</f>
        <v>0</v>
      </c>
      <c r="BQ14" s="3">
        <f>SUM(BQ15:BQ48)</f>
        <v>0</v>
      </c>
      <c r="BR14" s="3">
        <f>SUM(BR15:BR48)</f>
        <v>0</v>
      </c>
      <c r="BS14" s="3">
        <f>SUM(BS15:BS48)</f>
        <v>0</v>
      </c>
      <c r="BT14" s="3">
        <f>SUM(BT15:BT48)</f>
        <v>0</v>
      </c>
      <c r="BU14" s="3">
        <f>SUM(BU15:BU48)</f>
        <v>0</v>
      </c>
      <c r="BV14" s="3">
        <f>SUM(BV15:BV48)</f>
        <v>0</v>
      </c>
      <c r="BW14" s="3">
        <f>SUM(BW15:BW48)</f>
        <v>0</v>
      </c>
      <c r="BX14" s="3">
        <f>SUM(BX15:BX48)</f>
        <v>0</v>
      </c>
      <c r="BY14" s="3">
        <f>SUM(BY15:BY48)</f>
        <v>0</v>
      </c>
    </row>
    <row r="15" spans="1:78" ht="24" hidden="1" customHeight="1">
      <c r="A15" s="113"/>
      <c r="B15" s="32">
        <v>1100</v>
      </c>
      <c r="C15" s="33" t="s">
        <v>8</v>
      </c>
      <c r="D15" s="34" t="s">
        <v>9</v>
      </c>
      <c r="E15" s="35" t="s">
        <v>10</v>
      </c>
      <c r="F15" s="36" t="s">
        <v>11</v>
      </c>
      <c r="G15" s="35" t="s">
        <v>12</v>
      </c>
      <c r="H15" s="36" t="s">
        <v>13</v>
      </c>
      <c r="I15" s="35" t="s">
        <v>14</v>
      </c>
      <c r="J15" s="36" t="s">
        <v>15</v>
      </c>
      <c r="K15" s="35" t="s">
        <v>16</v>
      </c>
      <c r="L15" s="36" t="s">
        <v>17</v>
      </c>
      <c r="M15" s="35" t="s">
        <v>18</v>
      </c>
      <c r="N15" s="36" t="s">
        <v>19</v>
      </c>
      <c r="O15" s="35" t="s">
        <v>20</v>
      </c>
      <c r="P15" s="36" t="s">
        <v>21</v>
      </c>
      <c r="Q15" s="35" t="s">
        <v>22</v>
      </c>
      <c r="R15" s="36" t="s">
        <v>23</v>
      </c>
      <c r="S15" s="35" t="s">
        <v>24</v>
      </c>
      <c r="T15" s="36" t="s">
        <v>25</v>
      </c>
      <c r="U15" s="35" t="s">
        <v>26</v>
      </c>
      <c r="V15" s="36" t="s">
        <v>27</v>
      </c>
      <c r="W15" s="35" t="s">
        <v>28</v>
      </c>
      <c r="X15" s="36" t="s">
        <v>29</v>
      </c>
      <c r="Y15" s="35" t="s">
        <v>30</v>
      </c>
      <c r="Z15" s="36" t="s">
        <v>31</v>
      </c>
      <c r="AA15" s="35" t="s">
        <v>32</v>
      </c>
      <c r="AB15" s="36" t="s">
        <v>33</v>
      </c>
      <c r="AC15" s="35" t="s">
        <v>34</v>
      </c>
      <c r="AD15" s="36" t="s">
        <v>35</v>
      </c>
      <c r="AE15" s="35" t="s">
        <v>36</v>
      </c>
      <c r="AF15" s="36" t="s">
        <v>37</v>
      </c>
      <c r="AG15" s="35" t="s">
        <v>38</v>
      </c>
      <c r="AH15" s="36" t="s">
        <v>39</v>
      </c>
      <c r="AI15" s="35" t="s">
        <v>40</v>
      </c>
      <c r="AJ15" s="99" t="s">
        <v>41</v>
      </c>
      <c r="AK15" s="100"/>
      <c r="AL15" s="100"/>
      <c r="AM15" s="100"/>
      <c r="AN15" s="100"/>
      <c r="AO15" s="100"/>
      <c r="AP15" s="100"/>
      <c r="AQ15" s="110"/>
      <c r="AR15" s="107">
        <f t="shared" ref="AR15:AR46" si="10">F16-E16</f>
        <v>0</v>
      </c>
      <c r="AS15" s="3">
        <f>AR15*$B$15</f>
        <v>0</v>
      </c>
      <c r="AT15" s="107">
        <f t="shared" ref="AT15:AT46" si="11">H16-G16</f>
        <v>0</v>
      </c>
      <c r="AU15" s="3">
        <f>AT15*$B$15</f>
        <v>0</v>
      </c>
      <c r="AV15" s="107">
        <f t="shared" ref="AV15:AV46" si="12">J16-I16</f>
        <v>0</v>
      </c>
      <c r="AW15" s="3">
        <f>AV15*$B$15</f>
        <v>0</v>
      </c>
      <c r="AX15" s="107">
        <f t="shared" ref="AX15:AX46" si="13">L16-K16</f>
        <v>0</v>
      </c>
      <c r="AY15" s="3">
        <f>AX15*$B$15</f>
        <v>0</v>
      </c>
      <c r="AZ15" s="107">
        <f t="shared" ref="AZ15:AZ46" si="14">N16-M16</f>
        <v>0</v>
      </c>
      <c r="BA15" s="3">
        <f>AZ15*$B$15</f>
        <v>0</v>
      </c>
      <c r="BB15" s="107">
        <f t="shared" ref="BB15:BB46" si="15">P16-O16</f>
        <v>0</v>
      </c>
      <c r="BC15" s="3">
        <f>BB15*$B$15</f>
        <v>0</v>
      </c>
      <c r="BD15" s="107">
        <f t="shared" ref="BD15:BD46" si="16">R16-Q16</f>
        <v>0</v>
      </c>
      <c r="BE15" s="3">
        <f>BD15*$B$15</f>
        <v>0</v>
      </c>
      <c r="BF15" s="107">
        <f t="shared" ref="BF15:BF46" si="17">T16-S16</f>
        <v>0</v>
      </c>
      <c r="BG15" s="3">
        <f>BF15*$B$15</f>
        <v>0</v>
      </c>
      <c r="BH15" s="107">
        <f t="shared" ref="BH15:BH46" si="18">V16-U16</f>
        <v>0</v>
      </c>
      <c r="BI15" s="3">
        <f>BH15*$B$15</f>
        <v>0</v>
      </c>
      <c r="BJ15" s="107">
        <f t="shared" ref="BJ15:BJ46" si="19">X16-W16</f>
        <v>0</v>
      </c>
      <c r="BK15" s="3">
        <f>BJ15*$B$15</f>
        <v>0</v>
      </c>
      <c r="BL15" s="107">
        <f t="shared" ref="BL15:BL46" si="20">Z16-Y16</f>
        <v>0</v>
      </c>
      <c r="BM15" s="3">
        <f>BL15*$B$15</f>
        <v>0</v>
      </c>
      <c r="BN15" s="107">
        <f t="shared" ref="BN15:BN46" si="21">AB16-AA16</f>
        <v>0</v>
      </c>
      <c r="BO15" s="3">
        <f>BN15*$B$15</f>
        <v>0</v>
      </c>
      <c r="BP15" s="107">
        <f t="shared" ref="BP15:BP46" si="22">AD16-AC16</f>
        <v>0</v>
      </c>
      <c r="BQ15" s="3">
        <f>BP15*$B$15</f>
        <v>0</v>
      </c>
      <c r="BR15" s="107">
        <f t="shared" ref="BR15:BR46" si="23">AF16-AE16</f>
        <v>0</v>
      </c>
      <c r="BS15" s="3">
        <f>BR15*$B$15</f>
        <v>0</v>
      </c>
      <c r="BT15" s="107">
        <f t="shared" ref="BT15:BT46" si="24">AH16-AG16</f>
        <v>0</v>
      </c>
      <c r="BU15" s="3">
        <f>BT15*$B$15</f>
        <v>0</v>
      </c>
      <c r="BV15" s="107">
        <f t="shared" ref="BV15:BV46" si="25">AJ16-AI16</f>
        <v>0</v>
      </c>
      <c r="BW15" s="3">
        <f>BV15*$B$15</f>
        <v>0</v>
      </c>
      <c r="BX15" s="107">
        <f t="shared" ref="BX15:BX46" si="26">AR15-AQ15</f>
        <v>0</v>
      </c>
      <c r="BY15" s="3">
        <f>BX15*$B$15</f>
        <v>0</v>
      </c>
      <c r="BZ15" s="107"/>
    </row>
    <row r="16" spans="1:78" ht="24" customHeight="1" thickTop="1">
      <c r="A16" s="113"/>
      <c r="B16" s="32">
        <v>1100</v>
      </c>
      <c r="C16" s="37"/>
      <c r="D16" s="38" t="s">
        <v>42</v>
      </c>
      <c r="E16" s="39"/>
      <c r="F16" s="40"/>
      <c r="G16" s="39"/>
      <c r="H16" s="40"/>
      <c r="I16" s="39"/>
      <c r="J16" s="40"/>
      <c r="K16" s="39"/>
      <c r="L16" s="40"/>
      <c r="M16" s="39"/>
      <c r="N16" s="40"/>
      <c r="O16" s="39"/>
      <c r="P16" s="40"/>
      <c r="Q16" s="39"/>
      <c r="R16" s="40"/>
      <c r="S16" s="39"/>
      <c r="T16" s="40"/>
      <c r="U16" s="39"/>
      <c r="V16" s="40"/>
      <c r="W16" s="39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101"/>
      <c r="AJ16" s="102"/>
      <c r="AK16" s="100"/>
      <c r="AL16" s="100"/>
      <c r="AM16" s="100"/>
      <c r="AN16" s="100"/>
      <c r="AO16" s="100"/>
      <c r="AP16" s="100"/>
      <c r="AQ16" s="110"/>
      <c r="AR16" s="107">
        <f t="shared" si="10"/>
        <v>0</v>
      </c>
      <c r="AS16" s="3">
        <f>AR16*$B$16</f>
        <v>0</v>
      </c>
      <c r="AT16" s="107">
        <f t="shared" si="11"/>
        <v>0</v>
      </c>
      <c r="AU16" s="3">
        <f>AT16*$B$16</f>
        <v>0</v>
      </c>
      <c r="AV16" s="107">
        <f t="shared" si="12"/>
        <v>0</v>
      </c>
      <c r="AW16" s="3">
        <f>AV16*$B$16</f>
        <v>0</v>
      </c>
      <c r="AX16" s="107">
        <f t="shared" si="13"/>
        <v>0</v>
      </c>
      <c r="AY16" s="3">
        <f>AX16*$B$16</f>
        <v>0</v>
      </c>
      <c r="AZ16" s="107">
        <f t="shared" si="14"/>
        <v>0</v>
      </c>
      <c r="BA16" s="3">
        <f>AZ16*$B$16</f>
        <v>0</v>
      </c>
      <c r="BB16" s="107">
        <f t="shared" si="15"/>
        <v>0</v>
      </c>
      <c r="BC16" s="3">
        <f>BB16*$B$16</f>
        <v>0</v>
      </c>
      <c r="BD16" s="107">
        <f t="shared" si="16"/>
        <v>0</v>
      </c>
      <c r="BE16" s="3">
        <f>BD16*$B$16</f>
        <v>0</v>
      </c>
      <c r="BF16" s="107">
        <f t="shared" si="17"/>
        <v>0</v>
      </c>
      <c r="BG16" s="3">
        <f>BF16*$B$16</f>
        <v>0</v>
      </c>
      <c r="BH16" s="107">
        <f t="shared" si="18"/>
        <v>0</v>
      </c>
      <c r="BI16" s="3">
        <f>BH16*$B$16</f>
        <v>0</v>
      </c>
      <c r="BJ16" s="107">
        <f t="shared" si="19"/>
        <v>0</v>
      </c>
      <c r="BK16" s="3">
        <f>BJ16*$B$16</f>
        <v>0</v>
      </c>
      <c r="BL16" s="107">
        <f t="shared" si="20"/>
        <v>0</v>
      </c>
      <c r="BM16" s="3">
        <f>BL16*$B$16</f>
        <v>0</v>
      </c>
      <c r="BN16" s="107">
        <f t="shared" si="21"/>
        <v>0</v>
      </c>
      <c r="BO16" s="3">
        <f>BN16*$B$16</f>
        <v>0</v>
      </c>
      <c r="BP16" s="107">
        <f t="shared" si="22"/>
        <v>0</v>
      </c>
      <c r="BQ16" s="3">
        <f>BP16*$B$16</f>
        <v>0</v>
      </c>
      <c r="BR16" s="107">
        <f t="shared" si="23"/>
        <v>0</v>
      </c>
      <c r="BS16" s="3">
        <f>BR16*$B$16</f>
        <v>0</v>
      </c>
      <c r="BT16" s="107">
        <f t="shared" si="24"/>
        <v>0</v>
      </c>
      <c r="BU16" s="3">
        <f>BT16*$B$16</f>
        <v>0</v>
      </c>
      <c r="BV16" s="107">
        <f t="shared" si="25"/>
        <v>0</v>
      </c>
      <c r="BW16" s="3">
        <f>BV16*$B$16</f>
        <v>0</v>
      </c>
      <c r="BX16" s="107">
        <f t="shared" si="26"/>
        <v>0</v>
      </c>
      <c r="BY16" s="3">
        <f>BX16*$B$16</f>
        <v>0</v>
      </c>
      <c r="BZ16" s="107"/>
    </row>
    <row r="17" spans="1:78" ht="24" customHeight="1">
      <c r="A17" s="113"/>
      <c r="B17" s="32">
        <v>1100</v>
      </c>
      <c r="C17" s="41"/>
      <c r="D17" s="42"/>
      <c r="E17" s="43"/>
      <c r="F17" s="40"/>
      <c r="G17" s="43"/>
      <c r="H17" s="40"/>
      <c r="I17" s="49"/>
      <c r="J17" s="40"/>
      <c r="K17" s="49"/>
      <c r="L17" s="40"/>
      <c r="M17" s="49"/>
      <c r="N17" s="40"/>
      <c r="O17" s="49"/>
      <c r="P17" s="40"/>
      <c r="Q17" s="43"/>
      <c r="R17" s="40"/>
      <c r="S17" s="43"/>
      <c r="T17" s="40"/>
      <c r="U17" s="43"/>
      <c r="V17" s="40"/>
      <c r="W17" s="49"/>
      <c r="X17" s="40"/>
      <c r="Y17" s="49"/>
      <c r="Z17" s="40"/>
      <c r="AA17" s="49"/>
      <c r="AB17" s="40"/>
      <c r="AC17" s="49"/>
      <c r="AD17" s="40"/>
      <c r="AE17" s="43"/>
      <c r="AF17" s="40"/>
      <c r="AG17" s="43"/>
      <c r="AH17" s="40"/>
      <c r="AI17" s="77"/>
      <c r="AJ17" s="102"/>
      <c r="AK17" s="100"/>
      <c r="AL17" s="100"/>
      <c r="AM17" s="100"/>
      <c r="AN17" s="100"/>
      <c r="AO17" s="100"/>
      <c r="AP17" s="100"/>
      <c r="AQ17" s="110"/>
      <c r="AR17" s="107">
        <f t="shared" si="10"/>
        <v>0</v>
      </c>
      <c r="AS17" s="3">
        <f>AR17*$B$16</f>
        <v>0</v>
      </c>
      <c r="AT17" s="107">
        <f t="shared" ref="AT17" si="27">H18-G18</f>
        <v>0</v>
      </c>
      <c r="AU17" s="3">
        <f>AT17*$B$16</f>
        <v>0</v>
      </c>
      <c r="AV17" s="107">
        <f t="shared" ref="AV17" si="28">J18-I18</f>
        <v>0</v>
      </c>
      <c r="AW17" s="3">
        <f>AV17*$B$16</f>
        <v>0</v>
      </c>
      <c r="AX17" s="107">
        <f t="shared" ref="AX17" si="29">L18-K18</f>
        <v>0</v>
      </c>
      <c r="AY17" s="3">
        <f>AX17*$B$16</f>
        <v>0</v>
      </c>
      <c r="AZ17" s="107">
        <f t="shared" ref="AZ17" si="30">N18-M18</f>
        <v>0</v>
      </c>
      <c r="BA17" s="3">
        <f>AZ17*$B$16</f>
        <v>0</v>
      </c>
      <c r="BB17" s="107">
        <f t="shared" ref="BB17" si="31">P18-O18</f>
        <v>0</v>
      </c>
      <c r="BC17" s="3">
        <f>BB17*$B$16</f>
        <v>0</v>
      </c>
      <c r="BD17" s="107">
        <f t="shared" ref="BD17" si="32">R18-Q18</f>
        <v>0</v>
      </c>
      <c r="BE17" s="3">
        <f>BD17*$B$16</f>
        <v>0</v>
      </c>
      <c r="BF17" s="107">
        <f t="shared" ref="BF17" si="33">T18-S18</f>
        <v>0</v>
      </c>
      <c r="BG17" s="3">
        <f>BF17*$B$16</f>
        <v>0</v>
      </c>
      <c r="BH17" s="107">
        <f t="shared" ref="BH17" si="34">V18-U18</f>
        <v>0</v>
      </c>
      <c r="BI17" s="3">
        <f>BH17*$B$16</f>
        <v>0</v>
      </c>
      <c r="BJ17" s="107">
        <f t="shared" ref="BJ17" si="35">X18-W18</f>
        <v>0</v>
      </c>
      <c r="BK17" s="3">
        <f>BJ17*$B$16</f>
        <v>0</v>
      </c>
      <c r="BL17" s="107">
        <f t="shared" ref="BL17" si="36">Z18-Y18</f>
        <v>0</v>
      </c>
      <c r="BM17" s="3">
        <f>BL17*$B$16</f>
        <v>0</v>
      </c>
      <c r="BN17" s="107">
        <f t="shared" ref="BN17" si="37">AB18-AA18</f>
        <v>0</v>
      </c>
      <c r="BO17" s="3">
        <f>BN17*$B$16</f>
        <v>0</v>
      </c>
      <c r="BP17" s="107">
        <f t="shared" ref="BP17" si="38">AD18-AC18</f>
        <v>0</v>
      </c>
      <c r="BQ17" s="3">
        <f>BP17*$B$16</f>
        <v>0</v>
      </c>
      <c r="BR17" s="107">
        <f t="shared" ref="BR17" si="39">AF18-AE18</f>
        <v>0</v>
      </c>
      <c r="BS17" s="3">
        <f>BR17*$B$16</f>
        <v>0</v>
      </c>
      <c r="BT17" s="107">
        <f t="shared" ref="BT17" si="40">AH18-AG18</f>
        <v>0</v>
      </c>
      <c r="BU17" s="3">
        <f>BT17*$B$16</f>
        <v>0</v>
      </c>
      <c r="BV17" s="107">
        <f t="shared" ref="BV17" si="41">AJ18-AI18</f>
        <v>0</v>
      </c>
      <c r="BW17" s="3">
        <f>BV17*$B$16</f>
        <v>0</v>
      </c>
      <c r="BX17" s="107">
        <f t="shared" si="26"/>
        <v>0</v>
      </c>
      <c r="BY17" s="3">
        <f>BX17*$B$17</f>
        <v>0</v>
      </c>
      <c r="BZ17" s="107"/>
    </row>
    <row r="18" spans="1:78" ht="24" customHeight="1">
      <c r="A18" s="113"/>
      <c r="B18" s="32">
        <v>1100</v>
      </c>
      <c r="C18" s="37"/>
      <c r="D18" s="44" t="s">
        <v>43</v>
      </c>
      <c r="E18" s="45"/>
      <c r="F18" s="46"/>
      <c r="G18" s="47"/>
      <c r="H18" s="46"/>
      <c r="I18" s="45"/>
      <c r="J18" s="46"/>
      <c r="K18" s="47"/>
      <c r="L18" s="46"/>
      <c r="M18" s="45"/>
      <c r="N18" s="46"/>
      <c r="O18" s="45"/>
      <c r="P18" s="46"/>
      <c r="Q18" s="45"/>
      <c r="R18" s="46"/>
      <c r="S18" s="45"/>
      <c r="T18" s="46"/>
      <c r="U18" s="47"/>
      <c r="V18" s="46"/>
      <c r="W18" s="45"/>
      <c r="X18" s="46"/>
      <c r="Y18" s="47"/>
      <c r="Z18" s="46"/>
      <c r="AA18" s="45"/>
      <c r="AB18" s="46"/>
      <c r="AC18" s="45"/>
      <c r="AD18" s="46"/>
      <c r="AE18" s="45"/>
      <c r="AF18" s="46"/>
      <c r="AG18" s="45"/>
      <c r="AH18" s="46"/>
      <c r="AI18" s="70"/>
      <c r="AJ18" s="103"/>
      <c r="AK18" s="100"/>
      <c r="AL18" s="100"/>
      <c r="AM18" s="100"/>
      <c r="AN18" s="100"/>
      <c r="AO18" s="100"/>
      <c r="AP18" s="100"/>
      <c r="AQ18" s="110"/>
      <c r="AR18" s="107">
        <f t="shared" si="10"/>
        <v>0</v>
      </c>
      <c r="AS18" s="3">
        <f>AR18*$B$18</f>
        <v>0</v>
      </c>
      <c r="AT18" s="107">
        <f t="shared" si="11"/>
        <v>0</v>
      </c>
      <c r="AU18" s="3">
        <f>AT18*$B$18</f>
        <v>0</v>
      </c>
      <c r="AV18" s="107">
        <f t="shared" si="12"/>
        <v>0</v>
      </c>
      <c r="AW18" s="3">
        <f>AV18*$B$18</f>
        <v>0</v>
      </c>
      <c r="AX18" s="107">
        <f t="shared" si="13"/>
        <v>0</v>
      </c>
      <c r="AY18" s="3">
        <f>AX18*$B$18</f>
        <v>0</v>
      </c>
      <c r="AZ18" s="107">
        <f t="shared" si="14"/>
        <v>0</v>
      </c>
      <c r="BA18" s="3">
        <f>AZ18*$B$18</f>
        <v>0</v>
      </c>
      <c r="BB18" s="107">
        <f t="shared" si="15"/>
        <v>0</v>
      </c>
      <c r="BC18" s="3">
        <f>BB18*$B$18</f>
        <v>0</v>
      </c>
      <c r="BD18" s="107">
        <f t="shared" si="16"/>
        <v>0</v>
      </c>
      <c r="BE18" s="3">
        <f>BD18*$B$18</f>
        <v>0</v>
      </c>
      <c r="BF18" s="107">
        <f t="shared" si="17"/>
        <v>0</v>
      </c>
      <c r="BG18" s="3">
        <f>BF18*$B$18</f>
        <v>0</v>
      </c>
      <c r="BH18" s="107">
        <f t="shared" si="18"/>
        <v>0</v>
      </c>
      <c r="BI18" s="3">
        <f>BH18*$B$18</f>
        <v>0</v>
      </c>
      <c r="BJ18" s="107">
        <f t="shared" si="19"/>
        <v>0</v>
      </c>
      <c r="BK18" s="3">
        <f>BJ18*$B$18</f>
        <v>0</v>
      </c>
      <c r="BL18" s="107">
        <f t="shared" si="20"/>
        <v>0</v>
      </c>
      <c r="BM18" s="3">
        <f>BL18*$B$18</f>
        <v>0</v>
      </c>
      <c r="BN18" s="107">
        <f t="shared" si="21"/>
        <v>0</v>
      </c>
      <c r="BO18" s="3">
        <f>BN18*$B$18</f>
        <v>0</v>
      </c>
      <c r="BP18" s="107">
        <f t="shared" si="22"/>
        <v>0</v>
      </c>
      <c r="BQ18" s="3">
        <f>BP18*$B$18</f>
        <v>0</v>
      </c>
      <c r="BR18" s="107">
        <f t="shared" si="23"/>
        <v>0</v>
      </c>
      <c r="BS18" s="3">
        <f>BR18*$B$18</f>
        <v>0</v>
      </c>
      <c r="BT18" s="107">
        <f t="shared" si="24"/>
        <v>0</v>
      </c>
      <c r="BU18" s="3">
        <f>BT18*$B$18</f>
        <v>0</v>
      </c>
      <c r="BV18" s="107">
        <f t="shared" si="25"/>
        <v>0</v>
      </c>
      <c r="BW18" s="3">
        <f>BV18*$B$18</f>
        <v>0</v>
      </c>
      <c r="BX18" s="107">
        <f t="shared" si="26"/>
        <v>0</v>
      </c>
      <c r="BY18" s="3">
        <f>BX18*$B$18</f>
        <v>0</v>
      </c>
      <c r="BZ18" s="107"/>
    </row>
    <row r="19" spans="1:78" ht="24" customHeight="1">
      <c r="A19" s="113"/>
      <c r="B19" s="32">
        <v>1100</v>
      </c>
      <c r="C19" s="48"/>
      <c r="D19" s="38" t="s">
        <v>44</v>
      </c>
      <c r="E19" s="49"/>
      <c r="F19" s="40"/>
      <c r="G19" s="49"/>
      <c r="H19" s="40"/>
      <c r="I19" s="49"/>
      <c r="J19" s="40"/>
      <c r="K19" s="49"/>
      <c r="L19" s="40"/>
      <c r="M19" s="49"/>
      <c r="N19" s="40"/>
      <c r="O19" s="49"/>
      <c r="P19" s="40"/>
      <c r="Q19" s="43"/>
      <c r="R19" s="40"/>
      <c r="S19" s="49"/>
      <c r="T19" s="40"/>
      <c r="U19" s="49"/>
      <c r="V19" s="40"/>
      <c r="W19" s="49"/>
      <c r="X19" s="40"/>
      <c r="Y19" s="49"/>
      <c r="Z19" s="40"/>
      <c r="AA19" s="49"/>
      <c r="AB19" s="40"/>
      <c r="AC19" s="49"/>
      <c r="AD19" s="40"/>
      <c r="AE19" s="43"/>
      <c r="AF19" s="40"/>
      <c r="AG19" s="49"/>
      <c r="AH19" s="40"/>
      <c r="AI19" s="56"/>
      <c r="AJ19" s="104"/>
      <c r="AK19" s="100"/>
      <c r="AL19" s="100"/>
      <c r="AM19" s="100"/>
      <c r="AN19" s="100"/>
      <c r="AO19" s="100"/>
      <c r="AP19" s="100"/>
      <c r="AQ19" s="110"/>
      <c r="AR19" s="107">
        <f t="shared" si="10"/>
        <v>0</v>
      </c>
      <c r="AS19" s="3">
        <f>AR19*$B$19</f>
        <v>0</v>
      </c>
      <c r="AT19" s="107">
        <f t="shared" si="11"/>
        <v>0</v>
      </c>
      <c r="AU19" s="3">
        <f>AT19*$B$19</f>
        <v>0</v>
      </c>
      <c r="AV19" s="107">
        <f t="shared" si="12"/>
        <v>0</v>
      </c>
      <c r="AW19" s="3">
        <f>AV19*$B$19</f>
        <v>0</v>
      </c>
      <c r="AX19" s="107">
        <f t="shared" si="13"/>
        <v>0</v>
      </c>
      <c r="AY19" s="3">
        <f>AX19*$B$19</f>
        <v>0</v>
      </c>
      <c r="AZ19" s="107">
        <f t="shared" si="14"/>
        <v>0</v>
      </c>
      <c r="BA19" s="3">
        <f>AZ19*$B$19</f>
        <v>0</v>
      </c>
      <c r="BB19" s="107">
        <f t="shared" si="15"/>
        <v>0</v>
      </c>
      <c r="BC19" s="3">
        <f>BB19*$B$19</f>
        <v>0</v>
      </c>
      <c r="BD19" s="107">
        <f t="shared" si="16"/>
        <v>0</v>
      </c>
      <c r="BE19" s="3">
        <f>BD19*$B$19</f>
        <v>0</v>
      </c>
      <c r="BF19" s="107">
        <f t="shared" si="17"/>
        <v>0</v>
      </c>
      <c r="BG19" s="3">
        <f>BF19*$B$19</f>
        <v>0</v>
      </c>
      <c r="BH19" s="107">
        <f t="shared" si="18"/>
        <v>0</v>
      </c>
      <c r="BI19" s="3">
        <f>BH19*$B$19</f>
        <v>0</v>
      </c>
      <c r="BJ19" s="107">
        <f t="shared" si="19"/>
        <v>0</v>
      </c>
      <c r="BK19" s="3">
        <f>BJ19*$B$19</f>
        <v>0</v>
      </c>
      <c r="BL19" s="107">
        <f t="shared" si="20"/>
        <v>0</v>
      </c>
      <c r="BM19" s="3">
        <f>BL19*$B$19</f>
        <v>0</v>
      </c>
      <c r="BN19" s="107">
        <f t="shared" si="21"/>
        <v>0</v>
      </c>
      <c r="BO19" s="3">
        <f>BN19*$B$19</f>
        <v>0</v>
      </c>
      <c r="BP19" s="107">
        <f t="shared" si="22"/>
        <v>0</v>
      </c>
      <c r="BQ19" s="3">
        <f>BP19*$B$19</f>
        <v>0</v>
      </c>
      <c r="BR19" s="107">
        <f t="shared" si="23"/>
        <v>0</v>
      </c>
      <c r="BS19" s="3">
        <f>BR19*$B$19</f>
        <v>0</v>
      </c>
      <c r="BT19" s="107">
        <f t="shared" si="24"/>
        <v>0</v>
      </c>
      <c r="BU19" s="3">
        <f>BT19*$B$19</f>
        <v>0</v>
      </c>
      <c r="BV19" s="107">
        <f t="shared" si="25"/>
        <v>0</v>
      </c>
      <c r="BW19" s="3">
        <f>BV19*$B$19</f>
        <v>0</v>
      </c>
      <c r="BX19" s="107">
        <f t="shared" si="26"/>
        <v>0</v>
      </c>
      <c r="BY19" s="3">
        <f>BX19*$B$19</f>
        <v>0</v>
      </c>
      <c r="BZ19" s="107"/>
    </row>
    <row r="20" spans="1:78" ht="24" customHeight="1">
      <c r="A20" s="113"/>
      <c r="B20" s="32">
        <v>1100</v>
      </c>
      <c r="C20" s="48"/>
      <c r="D20" s="38" t="s">
        <v>45</v>
      </c>
      <c r="E20" s="50"/>
      <c r="F20" s="51"/>
      <c r="G20" s="50"/>
      <c r="H20" s="51"/>
      <c r="I20" s="76"/>
      <c r="J20" s="51"/>
      <c r="K20" s="50"/>
      <c r="L20" s="51"/>
      <c r="M20" s="50"/>
      <c r="N20" s="51"/>
      <c r="O20" s="50"/>
      <c r="P20" s="51"/>
      <c r="Q20" s="50"/>
      <c r="R20" s="51"/>
      <c r="S20" s="50"/>
      <c r="T20" s="51"/>
      <c r="U20" s="50"/>
      <c r="V20" s="51"/>
      <c r="W20" s="76"/>
      <c r="X20" s="51"/>
      <c r="Y20" s="50"/>
      <c r="Z20" s="51"/>
      <c r="AA20" s="50"/>
      <c r="AB20" s="51"/>
      <c r="AC20" s="50"/>
      <c r="AD20" s="51"/>
      <c r="AE20" s="50"/>
      <c r="AF20" s="51"/>
      <c r="AG20" s="50"/>
      <c r="AH20" s="51"/>
      <c r="AI20" s="56"/>
      <c r="AJ20" s="104"/>
      <c r="AK20" s="100"/>
      <c r="AL20" s="100"/>
      <c r="AM20" s="100"/>
      <c r="AN20" s="100"/>
      <c r="AO20" s="100"/>
      <c r="AP20" s="100"/>
      <c r="AQ20" s="110"/>
      <c r="AR20" s="107">
        <f t="shared" si="10"/>
        <v>0</v>
      </c>
      <c r="AS20" s="3">
        <f>AR20*$B$20</f>
        <v>0</v>
      </c>
      <c r="AT20" s="107">
        <f t="shared" si="11"/>
        <v>0</v>
      </c>
      <c r="AU20" s="3">
        <f>AT20*$B$20</f>
        <v>0</v>
      </c>
      <c r="AV20" s="107">
        <f t="shared" si="12"/>
        <v>0</v>
      </c>
      <c r="AW20" s="3">
        <f>AV20*$B$20</f>
        <v>0</v>
      </c>
      <c r="AX20" s="107">
        <f t="shared" si="13"/>
        <v>0</v>
      </c>
      <c r="AY20" s="3">
        <f>AX20*$B$20</f>
        <v>0</v>
      </c>
      <c r="AZ20" s="107">
        <f t="shared" si="14"/>
        <v>0</v>
      </c>
      <c r="BA20" s="3">
        <f>AZ20*$B$20</f>
        <v>0</v>
      </c>
      <c r="BB20" s="107">
        <f t="shared" si="15"/>
        <v>0</v>
      </c>
      <c r="BC20" s="3">
        <f>BB20*$B$20</f>
        <v>0</v>
      </c>
      <c r="BD20" s="107">
        <f t="shared" si="16"/>
        <v>0</v>
      </c>
      <c r="BE20" s="3">
        <f>BD20*$B$20</f>
        <v>0</v>
      </c>
      <c r="BF20" s="107">
        <f t="shared" si="17"/>
        <v>0</v>
      </c>
      <c r="BG20" s="3">
        <f>BF20*$B$20</f>
        <v>0</v>
      </c>
      <c r="BH20" s="107">
        <f t="shared" si="18"/>
        <v>0</v>
      </c>
      <c r="BI20" s="3">
        <f>BH20*$B$20</f>
        <v>0</v>
      </c>
      <c r="BJ20" s="107">
        <f t="shared" si="19"/>
        <v>0</v>
      </c>
      <c r="BK20" s="3">
        <f>BJ20*$B$20</f>
        <v>0</v>
      </c>
      <c r="BL20" s="107">
        <f t="shared" si="20"/>
        <v>0</v>
      </c>
      <c r="BM20" s="3">
        <f>BL20*$B$20</f>
        <v>0</v>
      </c>
      <c r="BN20" s="107">
        <f t="shared" si="21"/>
        <v>0</v>
      </c>
      <c r="BO20" s="3">
        <f>BN20*$B$20</f>
        <v>0</v>
      </c>
      <c r="BP20" s="107">
        <f t="shared" si="22"/>
        <v>0</v>
      </c>
      <c r="BQ20" s="3">
        <f>BP20*$B$20</f>
        <v>0</v>
      </c>
      <c r="BR20" s="107">
        <f t="shared" si="23"/>
        <v>0</v>
      </c>
      <c r="BS20" s="3">
        <f>BR20*$B$20</f>
        <v>0</v>
      </c>
      <c r="BT20" s="107">
        <f t="shared" si="24"/>
        <v>0</v>
      </c>
      <c r="BU20" s="3">
        <f>BT20*$B$20</f>
        <v>0</v>
      </c>
      <c r="BV20" s="107">
        <f t="shared" si="25"/>
        <v>0</v>
      </c>
      <c r="BW20" s="3">
        <f>BV20*$B$20</f>
        <v>0</v>
      </c>
      <c r="BX20" s="107">
        <f t="shared" si="26"/>
        <v>0</v>
      </c>
      <c r="BY20" s="3">
        <f>BX20*$B$20</f>
        <v>0</v>
      </c>
      <c r="BZ20" s="107"/>
    </row>
    <row r="21" spans="1:78" ht="24" customHeight="1">
      <c r="A21" s="113"/>
      <c r="B21" s="32">
        <v>1100</v>
      </c>
      <c r="C21" s="48"/>
      <c r="D21" s="38" t="s">
        <v>46</v>
      </c>
      <c r="E21" s="43"/>
      <c r="F21" s="40"/>
      <c r="G21" s="49"/>
      <c r="H21" s="40"/>
      <c r="I21" s="49"/>
      <c r="J21" s="40"/>
      <c r="K21" s="49"/>
      <c r="L21" s="40"/>
      <c r="M21" s="49"/>
      <c r="N21" s="40"/>
      <c r="O21" s="49"/>
      <c r="P21" s="40"/>
      <c r="Q21" s="43"/>
      <c r="R21" s="40"/>
      <c r="S21" s="49"/>
      <c r="T21" s="40"/>
      <c r="U21" s="49"/>
      <c r="V21" s="40"/>
      <c r="W21" s="49"/>
      <c r="X21" s="40"/>
      <c r="Y21" s="49"/>
      <c r="Z21" s="40"/>
      <c r="AA21" s="49"/>
      <c r="AB21" s="40"/>
      <c r="AC21" s="49"/>
      <c r="AD21" s="40"/>
      <c r="AE21" s="43"/>
      <c r="AF21" s="40"/>
      <c r="AG21" s="49"/>
      <c r="AH21" s="40"/>
      <c r="AI21" s="79"/>
      <c r="AJ21" s="102"/>
      <c r="AK21" s="100"/>
      <c r="AL21" s="100"/>
      <c r="AM21" s="100"/>
      <c r="AN21" s="100"/>
      <c r="AO21" s="100"/>
      <c r="AP21" s="100"/>
      <c r="AQ21" s="110"/>
      <c r="AR21" s="107">
        <f t="shared" si="10"/>
        <v>0</v>
      </c>
      <c r="AS21" s="3">
        <f>AR21*$B$21</f>
        <v>0</v>
      </c>
      <c r="AT21" s="107">
        <f t="shared" si="11"/>
        <v>0</v>
      </c>
      <c r="AU21" s="3">
        <f>AT21*$B$21</f>
        <v>0</v>
      </c>
      <c r="AV21" s="107">
        <f t="shared" si="12"/>
        <v>0</v>
      </c>
      <c r="AW21" s="3">
        <f>AV21*$B$21</f>
        <v>0</v>
      </c>
      <c r="AX21" s="107">
        <f t="shared" si="13"/>
        <v>0</v>
      </c>
      <c r="AY21" s="3">
        <f>AX21*$B$21</f>
        <v>0</v>
      </c>
      <c r="AZ21" s="107">
        <f t="shared" si="14"/>
        <v>0</v>
      </c>
      <c r="BA21" s="3">
        <f>AZ21*$B$21</f>
        <v>0</v>
      </c>
      <c r="BB21" s="107">
        <f t="shared" si="15"/>
        <v>0</v>
      </c>
      <c r="BC21" s="3">
        <f>BB21*$B$21</f>
        <v>0</v>
      </c>
      <c r="BD21" s="107">
        <f t="shared" si="16"/>
        <v>0</v>
      </c>
      <c r="BE21" s="3">
        <f>BD21*$B$21</f>
        <v>0</v>
      </c>
      <c r="BF21" s="107">
        <f t="shared" si="17"/>
        <v>0</v>
      </c>
      <c r="BG21" s="3">
        <f>BF21*$B$21</f>
        <v>0</v>
      </c>
      <c r="BH21" s="107">
        <f t="shared" si="18"/>
        <v>0</v>
      </c>
      <c r="BI21" s="3">
        <f>BH21*$B$21</f>
        <v>0</v>
      </c>
      <c r="BJ21" s="107">
        <f t="shared" si="19"/>
        <v>0</v>
      </c>
      <c r="BK21" s="3">
        <f>BJ21*$B$21</f>
        <v>0</v>
      </c>
      <c r="BL21" s="107">
        <f t="shared" si="20"/>
        <v>0</v>
      </c>
      <c r="BM21" s="3">
        <f>BL21*$B$21</f>
        <v>0</v>
      </c>
      <c r="BN21" s="107">
        <f t="shared" si="21"/>
        <v>0</v>
      </c>
      <c r="BO21" s="3">
        <f>BN21*$B$21</f>
        <v>0</v>
      </c>
      <c r="BP21" s="107">
        <f t="shared" si="22"/>
        <v>0</v>
      </c>
      <c r="BQ21" s="3">
        <f>BP21*$B$21</f>
        <v>0</v>
      </c>
      <c r="BR21" s="107">
        <f t="shared" si="23"/>
        <v>0</v>
      </c>
      <c r="BS21" s="3">
        <f>BR21*$B$21</f>
        <v>0</v>
      </c>
      <c r="BT21" s="107">
        <f t="shared" si="24"/>
        <v>0</v>
      </c>
      <c r="BU21" s="3">
        <f>BT21*$B$21</f>
        <v>0</v>
      </c>
      <c r="BV21" s="107">
        <f t="shared" si="25"/>
        <v>0</v>
      </c>
      <c r="BW21" s="3">
        <f>BV21*$B$21</f>
        <v>0</v>
      </c>
      <c r="BX21" s="107">
        <f t="shared" si="26"/>
        <v>0</v>
      </c>
      <c r="BY21" s="3">
        <f>BX21*$B$21</f>
        <v>0</v>
      </c>
      <c r="BZ21" s="107"/>
    </row>
    <row r="22" spans="1:78" ht="24" customHeight="1">
      <c r="A22" s="113"/>
      <c r="B22" s="32">
        <v>1100</v>
      </c>
      <c r="C22" s="48"/>
      <c r="D22" s="38" t="s">
        <v>47</v>
      </c>
      <c r="E22" s="52"/>
      <c r="F22" s="53"/>
      <c r="G22" s="54"/>
      <c r="H22" s="53"/>
      <c r="I22" s="54"/>
      <c r="J22" s="53"/>
      <c r="K22" s="52"/>
      <c r="L22" s="53"/>
      <c r="M22" s="54"/>
      <c r="N22" s="53"/>
      <c r="O22" s="52"/>
      <c r="P22" s="53"/>
      <c r="Q22" s="52"/>
      <c r="R22" s="53"/>
      <c r="S22" s="54"/>
      <c r="T22" s="53"/>
      <c r="U22" s="54"/>
      <c r="V22" s="53"/>
      <c r="W22" s="54"/>
      <c r="X22" s="53"/>
      <c r="Y22" s="54"/>
      <c r="Z22" s="53"/>
      <c r="AA22" s="52"/>
      <c r="AB22" s="53"/>
      <c r="AC22" s="52"/>
      <c r="AD22" s="53"/>
      <c r="AE22" s="52"/>
      <c r="AF22" s="53"/>
      <c r="AG22" s="52"/>
      <c r="AH22" s="53"/>
      <c r="AI22" s="70"/>
      <c r="AJ22" s="103"/>
      <c r="AK22" s="100"/>
      <c r="AL22" s="100"/>
      <c r="AM22" s="100"/>
      <c r="AN22" s="100"/>
      <c r="AO22" s="100"/>
      <c r="AP22" s="100"/>
      <c r="AQ22" s="110"/>
      <c r="AR22" s="107">
        <f t="shared" si="10"/>
        <v>0</v>
      </c>
      <c r="AS22" s="3">
        <f>AR22*$B$22</f>
        <v>0</v>
      </c>
      <c r="AT22" s="107">
        <f t="shared" si="11"/>
        <v>0</v>
      </c>
      <c r="AU22" s="3">
        <f>AT22*$B$22</f>
        <v>0</v>
      </c>
      <c r="AV22" s="107">
        <f t="shared" si="12"/>
        <v>0</v>
      </c>
      <c r="AW22" s="3">
        <f>AV22*$B$22</f>
        <v>0</v>
      </c>
      <c r="AX22" s="107">
        <f t="shared" si="13"/>
        <v>0</v>
      </c>
      <c r="AY22" s="3">
        <f>AX22*$B$22</f>
        <v>0</v>
      </c>
      <c r="AZ22" s="107">
        <f t="shared" si="14"/>
        <v>0</v>
      </c>
      <c r="BA22" s="3">
        <f>AZ22*$B$22</f>
        <v>0</v>
      </c>
      <c r="BB22" s="107">
        <f t="shared" si="15"/>
        <v>0</v>
      </c>
      <c r="BC22" s="3">
        <f>BB22*$B$22</f>
        <v>0</v>
      </c>
      <c r="BD22" s="107">
        <f t="shared" si="16"/>
        <v>0</v>
      </c>
      <c r="BE22" s="3">
        <f>BD22*$B$22</f>
        <v>0</v>
      </c>
      <c r="BF22" s="107">
        <f t="shared" si="17"/>
        <v>0</v>
      </c>
      <c r="BG22" s="3">
        <f>BF22*$B$22</f>
        <v>0</v>
      </c>
      <c r="BH22" s="107">
        <f t="shared" si="18"/>
        <v>0</v>
      </c>
      <c r="BI22" s="3">
        <f>BH22*$B$22</f>
        <v>0</v>
      </c>
      <c r="BJ22" s="107">
        <f t="shared" si="19"/>
        <v>0</v>
      </c>
      <c r="BK22" s="3">
        <f>BJ22*$B$22</f>
        <v>0</v>
      </c>
      <c r="BL22" s="107">
        <f t="shared" si="20"/>
        <v>0</v>
      </c>
      <c r="BM22" s="3">
        <f>BL22*$B$22</f>
        <v>0</v>
      </c>
      <c r="BN22" s="107">
        <f t="shared" si="21"/>
        <v>0</v>
      </c>
      <c r="BO22" s="3">
        <f>BN22*$B$22</f>
        <v>0</v>
      </c>
      <c r="BP22" s="107">
        <f t="shared" si="22"/>
        <v>0</v>
      </c>
      <c r="BQ22" s="3">
        <f>BP22*$B$22</f>
        <v>0</v>
      </c>
      <c r="BR22" s="107">
        <f t="shared" si="23"/>
        <v>0</v>
      </c>
      <c r="BS22" s="3">
        <f>BR22*$B$22</f>
        <v>0</v>
      </c>
      <c r="BT22" s="107">
        <f t="shared" si="24"/>
        <v>0</v>
      </c>
      <c r="BU22" s="3">
        <f>BT22*$B$22</f>
        <v>0</v>
      </c>
      <c r="BV22" s="107">
        <f t="shared" si="25"/>
        <v>0</v>
      </c>
      <c r="BW22" s="3">
        <f>BV22*$B$22</f>
        <v>0</v>
      </c>
      <c r="BX22" s="107">
        <f t="shared" si="26"/>
        <v>0</v>
      </c>
      <c r="BY22" s="3">
        <f>BX22*$B$22</f>
        <v>0</v>
      </c>
      <c r="BZ22" s="107"/>
    </row>
    <row r="23" spans="1:78" ht="24" customHeight="1">
      <c r="A23" s="113"/>
      <c r="B23" s="32">
        <v>1100</v>
      </c>
      <c r="C23" s="48"/>
      <c r="D23" s="38" t="s">
        <v>48</v>
      </c>
      <c r="E23" s="45"/>
      <c r="F23" s="46"/>
      <c r="G23" s="47"/>
      <c r="H23" s="46"/>
      <c r="I23" s="45"/>
      <c r="J23" s="46"/>
      <c r="K23" s="45"/>
      <c r="L23" s="46"/>
      <c r="M23" s="45"/>
      <c r="N23" s="46"/>
      <c r="O23" s="45"/>
      <c r="P23" s="46"/>
      <c r="Q23" s="45"/>
      <c r="R23" s="46"/>
      <c r="S23" s="47"/>
      <c r="T23" s="46"/>
      <c r="U23" s="45"/>
      <c r="V23" s="46"/>
      <c r="W23" s="47"/>
      <c r="X23" s="46"/>
      <c r="Y23" s="45"/>
      <c r="Z23" s="46"/>
      <c r="AA23" s="45"/>
      <c r="AB23" s="46"/>
      <c r="AC23" s="45"/>
      <c r="AD23" s="46"/>
      <c r="AE23" s="47"/>
      <c r="AF23" s="46"/>
      <c r="AG23" s="45"/>
      <c r="AH23" s="46"/>
      <c r="AI23" s="56"/>
      <c r="AJ23" s="104"/>
      <c r="AK23" s="100"/>
      <c r="AL23" s="100"/>
      <c r="AM23" s="100"/>
      <c r="AN23" s="100"/>
      <c r="AO23" s="100"/>
      <c r="AP23" s="100"/>
      <c r="AQ23" s="110"/>
      <c r="AR23" s="107">
        <f t="shared" si="10"/>
        <v>0</v>
      </c>
      <c r="AS23" s="3">
        <f>AR23*$B$23</f>
        <v>0</v>
      </c>
      <c r="AT23" s="107">
        <f t="shared" si="11"/>
        <v>0</v>
      </c>
      <c r="AU23" s="3">
        <f>AT23*$B$23</f>
        <v>0</v>
      </c>
      <c r="AV23" s="107">
        <f t="shared" si="12"/>
        <v>0</v>
      </c>
      <c r="AW23" s="3">
        <f>AV23*$B$23</f>
        <v>0</v>
      </c>
      <c r="AX23" s="107">
        <f t="shared" si="13"/>
        <v>0</v>
      </c>
      <c r="AY23" s="3">
        <f>AX23*$B$23</f>
        <v>0</v>
      </c>
      <c r="AZ23" s="107">
        <f t="shared" si="14"/>
        <v>0</v>
      </c>
      <c r="BA23" s="3">
        <f>AZ23*$B$23</f>
        <v>0</v>
      </c>
      <c r="BB23" s="107">
        <f t="shared" si="15"/>
        <v>0</v>
      </c>
      <c r="BC23" s="3">
        <f>BB23*$B$23</f>
        <v>0</v>
      </c>
      <c r="BD23" s="107">
        <f t="shared" si="16"/>
        <v>0</v>
      </c>
      <c r="BE23" s="3">
        <f>BD23*$B$23</f>
        <v>0</v>
      </c>
      <c r="BF23" s="107">
        <f t="shared" si="17"/>
        <v>0</v>
      </c>
      <c r="BG23" s="3">
        <f>BF23*$B$23</f>
        <v>0</v>
      </c>
      <c r="BH23" s="107">
        <f t="shared" si="18"/>
        <v>0</v>
      </c>
      <c r="BI23" s="3">
        <f>BH23*$B$23</f>
        <v>0</v>
      </c>
      <c r="BJ23" s="107">
        <f t="shared" si="19"/>
        <v>0</v>
      </c>
      <c r="BK23" s="3">
        <f>BJ23*$B$23</f>
        <v>0</v>
      </c>
      <c r="BL23" s="107">
        <f t="shared" si="20"/>
        <v>0</v>
      </c>
      <c r="BM23" s="3">
        <f>BL23*$B$23</f>
        <v>0</v>
      </c>
      <c r="BN23" s="107">
        <f t="shared" si="21"/>
        <v>0</v>
      </c>
      <c r="BO23" s="3">
        <f>BN23*$B$23</f>
        <v>0</v>
      </c>
      <c r="BP23" s="107">
        <f t="shared" si="22"/>
        <v>0</v>
      </c>
      <c r="BQ23" s="3">
        <f>BP23*$B$23</f>
        <v>0</v>
      </c>
      <c r="BR23" s="107">
        <f t="shared" si="23"/>
        <v>0</v>
      </c>
      <c r="BS23" s="3">
        <f>BR23*$B$23</f>
        <v>0</v>
      </c>
      <c r="BT23" s="107">
        <f t="shared" si="24"/>
        <v>0</v>
      </c>
      <c r="BU23" s="3">
        <f>BT23*$B$23</f>
        <v>0</v>
      </c>
      <c r="BV23" s="107">
        <f t="shared" si="25"/>
        <v>0</v>
      </c>
      <c r="BW23" s="3">
        <f>BV23*$B$23</f>
        <v>0</v>
      </c>
      <c r="BX23" s="107">
        <f t="shared" si="26"/>
        <v>0</v>
      </c>
      <c r="BY23" s="3">
        <f>BX23*$B$23</f>
        <v>0</v>
      </c>
      <c r="BZ23" s="107"/>
    </row>
    <row r="24" spans="1:78" ht="24" customHeight="1">
      <c r="A24" s="113"/>
      <c r="B24" s="32">
        <v>1100</v>
      </c>
      <c r="C24" s="48"/>
      <c r="D24" s="38" t="s">
        <v>49</v>
      </c>
      <c r="E24" s="45"/>
      <c r="F24" s="45"/>
      <c r="G24" s="47"/>
      <c r="H24" s="55"/>
      <c r="I24" s="45"/>
      <c r="J24" s="46"/>
      <c r="K24" s="45"/>
      <c r="L24" s="46"/>
      <c r="M24" s="45"/>
      <c r="N24" s="46"/>
      <c r="O24" s="45"/>
      <c r="P24" s="46"/>
      <c r="Q24" s="45"/>
      <c r="R24" s="46"/>
      <c r="S24" s="45"/>
      <c r="T24" s="46"/>
      <c r="U24" s="85"/>
      <c r="V24" s="46"/>
      <c r="W24" s="45"/>
      <c r="X24" s="46"/>
      <c r="Y24" s="45"/>
      <c r="Z24" s="46"/>
      <c r="AA24" s="45"/>
      <c r="AB24" s="46"/>
      <c r="AC24" s="45"/>
      <c r="AD24" s="46"/>
      <c r="AE24" s="45"/>
      <c r="AF24" s="46"/>
      <c r="AG24" s="45"/>
      <c r="AH24" s="46"/>
      <c r="AI24" s="56"/>
      <c r="AJ24" s="104"/>
      <c r="AK24" s="100"/>
      <c r="AL24" s="100"/>
      <c r="AM24" s="100"/>
      <c r="AN24" s="100"/>
      <c r="AO24" s="100"/>
      <c r="AP24" s="100"/>
      <c r="AQ24" s="110"/>
      <c r="AR24" s="107">
        <f t="shared" si="10"/>
        <v>0</v>
      </c>
      <c r="AS24" s="3">
        <f>AR24*$B$24</f>
        <v>0</v>
      </c>
      <c r="AT24" s="107">
        <f t="shared" si="11"/>
        <v>0</v>
      </c>
      <c r="AU24" s="3">
        <f>AT24*$B$24</f>
        <v>0</v>
      </c>
      <c r="AV24" s="107">
        <f t="shared" si="12"/>
        <v>0</v>
      </c>
      <c r="AW24" s="3">
        <f>AV24*$B$24</f>
        <v>0</v>
      </c>
      <c r="AX24" s="107">
        <f t="shared" si="13"/>
        <v>0</v>
      </c>
      <c r="AY24" s="3">
        <f>AX24*$B$24</f>
        <v>0</v>
      </c>
      <c r="AZ24" s="107">
        <f t="shared" si="14"/>
        <v>0</v>
      </c>
      <c r="BA24" s="3">
        <f>AZ24*$B$24</f>
        <v>0</v>
      </c>
      <c r="BB24" s="107">
        <f t="shared" si="15"/>
        <v>0</v>
      </c>
      <c r="BC24" s="3">
        <f>BB24*$B$24</f>
        <v>0</v>
      </c>
      <c r="BD24" s="107">
        <f t="shared" si="16"/>
        <v>0</v>
      </c>
      <c r="BE24" s="3">
        <f>BD24*$B$24</f>
        <v>0</v>
      </c>
      <c r="BF24" s="107">
        <f t="shared" si="17"/>
        <v>0</v>
      </c>
      <c r="BG24" s="3">
        <f>BF24*$B$24</f>
        <v>0</v>
      </c>
      <c r="BH24" s="107">
        <f t="shared" si="18"/>
        <v>0</v>
      </c>
      <c r="BI24" s="3">
        <f>BH24*$B$24</f>
        <v>0</v>
      </c>
      <c r="BJ24" s="107">
        <f t="shared" si="19"/>
        <v>0</v>
      </c>
      <c r="BK24" s="3">
        <f>BJ24*$B$24</f>
        <v>0</v>
      </c>
      <c r="BL24" s="107">
        <f t="shared" si="20"/>
        <v>0</v>
      </c>
      <c r="BM24" s="3">
        <f>BL24*$B$24</f>
        <v>0</v>
      </c>
      <c r="BN24" s="107">
        <f t="shared" si="21"/>
        <v>0</v>
      </c>
      <c r="BO24" s="3">
        <f>BN24*$B$24</f>
        <v>0</v>
      </c>
      <c r="BP24" s="107">
        <f t="shared" si="22"/>
        <v>0</v>
      </c>
      <c r="BQ24" s="3">
        <f>BP24*$B$24</f>
        <v>0</v>
      </c>
      <c r="BR24" s="107">
        <f t="shared" si="23"/>
        <v>0</v>
      </c>
      <c r="BS24" s="3">
        <f>BR24*$B$24</f>
        <v>0</v>
      </c>
      <c r="BT24" s="107">
        <f t="shared" si="24"/>
        <v>0</v>
      </c>
      <c r="BU24" s="3">
        <f>BT24*$B$24</f>
        <v>0</v>
      </c>
      <c r="BV24" s="107">
        <f t="shared" si="25"/>
        <v>0</v>
      </c>
      <c r="BW24" s="3">
        <f>BV24*$B$24</f>
        <v>0</v>
      </c>
      <c r="BX24" s="107">
        <f t="shared" si="26"/>
        <v>0</v>
      </c>
      <c r="BY24" s="3">
        <f>BX24*$B$24</f>
        <v>0</v>
      </c>
      <c r="BZ24" s="107"/>
    </row>
    <row r="25" spans="1:78" ht="24" customHeight="1">
      <c r="A25" s="113"/>
      <c r="B25" s="32">
        <v>1100</v>
      </c>
      <c r="C25" s="48"/>
      <c r="D25" s="38" t="s">
        <v>50</v>
      </c>
      <c r="E25" s="45"/>
      <c r="F25" s="46"/>
      <c r="G25" s="47"/>
      <c r="H25" s="46"/>
      <c r="I25" s="45"/>
      <c r="J25" s="46"/>
      <c r="K25" s="47"/>
      <c r="L25" s="46"/>
      <c r="M25" s="47"/>
      <c r="N25" s="46"/>
      <c r="O25" s="47"/>
      <c r="P25" s="46"/>
      <c r="Q25" s="47"/>
      <c r="R25" s="46"/>
      <c r="S25" s="47"/>
      <c r="T25" s="46"/>
      <c r="U25" s="47"/>
      <c r="V25" s="46"/>
      <c r="W25" s="47"/>
      <c r="X25" s="46"/>
      <c r="Y25" s="47"/>
      <c r="Z25" s="46"/>
      <c r="AA25" s="47"/>
      <c r="AB25" s="46"/>
      <c r="AC25" s="47"/>
      <c r="AD25" s="46"/>
      <c r="AE25" s="45"/>
      <c r="AF25" s="46"/>
      <c r="AG25" s="45"/>
      <c r="AH25" s="46"/>
      <c r="AI25" s="56"/>
      <c r="AJ25" s="104"/>
      <c r="AK25" s="100"/>
      <c r="AL25" s="100"/>
      <c r="AM25" s="100"/>
      <c r="AN25" s="100"/>
      <c r="AO25" s="100"/>
      <c r="AP25" s="100"/>
      <c r="AQ25" s="110"/>
      <c r="AR25" s="107">
        <f t="shared" si="10"/>
        <v>0</v>
      </c>
      <c r="AS25" s="3">
        <f>AR25*$B$25</f>
        <v>0</v>
      </c>
      <c r="AT25" s="107">
        <f t="shared" si="11"/>
        <v>0</v>
      </c>
      <c r="AU25" s="3">
        <f>AT25*$B$25</f>
        <v>0</v>
      </c>
      <c r="AV25" s="107">
        <f t="shared" si="12"/>
        <v>0</v>
      </c>
      <c r="AW25" s="3">
        <f>AV25*$B$25</f>
        <v>0</v>
      </c>
      <c r="AX25" s="107">
        <f t="shared" si="13"/>
        <v>0</v>
      </c>
      <c r="AY25" s="3">
        <f>AX25*$B$25</f>
        <v>0</v>
      </c>
      <c r="AZ25" s="107">
        <f t="shared" si="14"/>
        <v>0</v>
      </c>
      <c r="BA25" s="3">
        <f>AZ25*$B$25</f>
        <v>0</v>
      </c>
      <c r="BB25" s="107">
        <f t="shared" si="15"/>
        <v>0</v>
      </c>
      <c r="BC25" s="3">
        <f>BB25*$B$25</f>
        <v>0</v>
      </c>
      <c r="BD25" s="107">
        <f t="shared" si="16"/>
        <v>0</v>
      </c>
      <c r="BE25" s="3">
        <f>BD25*$B$25</f>
        <v>0</v>
      </c>
      <c r="BF25" s="107">
        <f t="shared" si="17"/>
        <v>0</v>
      </c>
      <c r="BG25" s="3">
        <f>BF25*$B$25</f>
        <v>0</v>
      </c>
      <c r="BH25" s="107">
        <f t="shared" si="18"/>
        <v>0</v>
      </c>
      <c r="BI25" s="3">
        <f>BH25*$B$25</f>
        <v>0</v>
      </c>
      <c r="BJ25" s="107">
        <f t="shared" si="19"/>
        <v>0</v>
      </c>
      <c r="BK25" s="3">
        <f>BJ25*$B$25</f>
        <v>0</v>
      </c>
      <c r="BL25" s="107">
        <f t="shared" si="20"/>
        <v>0</v>
      </c>
      <c r="BM25" s="3">
        <f>BL25*$B$25</f>
        <v>0</v>
      </c>
      <c r="BN25" s="107">
        <f t="shared" si="21"/>
        <v>0</v>
      </c>
      <c r="BO25" s="3">
        <f>BN25*$B$25</f>
        <v>0</v>
      </c>
      <c r="BP25" s="107">
        <f t="shared" si="22"/>
        <v>0</v>
      </c>
      <c r="BQ25" s="3">
        <f>BP25*$B$25</f>
        <v>0</v>
      </c>
      <c r="BR25" s="107">
        <f t="shared" si="23"/>
        <v>0</v>
      </c>
      <c r="BS25" s="3">
        <f>BR25*$B$25</f>
        <v>0</v>
      </c>
      <c r="BT25" s="107">
        <f t="shared" si="24"/>
        <v>0</v>
      </c>
      <c r="BU25" s="3">
        <f>BT25*$B$25</f>
        <v>0</v>
      </c>
      <c r="BV25" s="107">
        <f t="shared" si="25"/>
        <v>0</v>
      </c>
      <c r="BW25" s="3">
        <f>BV25*$B$25</f>
        <v>0</v>
      </c>
      <c r="BX25" s="107">
        <f t="shared" si="26"/>
        <v>0</v>
      </c>
      <c r="BY25" s="3">
        <f>BX25*$B$25</f>
        <v>0</v>
      </c>
      <c r="BZ25" s="107"/>
    </row>
    <row r="26" spans="1:78" ht="24" customHeight="1">
      <c r="A26" s="113"/>
      <c r="B26" s="32">
        <v>1100</v>
      </c>
      <c r="C26" s="48"/>
      <c r="D26" s="38" t="s">
        <v>51</v>
      </c>
      <c r="E26" s="56"/>
      <c r="F26" s="57"/>
      <c r="G26" s="56"/>
      <c r="H26" s="57"/>
      <c r="I26" s="56"/>
      <c r="J26" s="57"/>
      <c r="K26" s="77"/>
      <c r="L26" s="78"/>
      <c r="M26" s="56"/>
      <c r="N26" s="57"/>
      <c r="O26" s="56"/>
      <c r="P26" s="57"/>
      <c r="Q26" s="80"/>
      <c r="R26" s="57"/>
      <c r="S26" s="80"/>
      <c r="T26" s="57"/>
      <c r="U26" s="80"/>
      <c r="V26" s="57"/>
      <c r="W26" s="80"/>
      <c r="X26" s="57"/>
      <c r="Y26" s="80"/>
      <c r="Z26" s="57"/>
      <c r="AA26" s="80"/>
      <c r="AB26" s="57"/>
      <c r="AC26" s="80"/>
      <c r="AD26" s="57"/>
      <c r="AE26" s="80"/>
      <c r="AF26" s="57"/>
      <c r="AG26" s="80"/>
      <c r="AH26" s="57"/>
      <c r="AI26" s="56"/>
      <c r="AJ26" s="104"/>
      <c r="AK26" s="100"/>
      <c r="AL26" s="100"/>
      <c r="AM26" s="100"/>
      <c r="AN26" s="100"/>
      <c r="AO26" s="100"/>
      <c r="AP26" s="100"/>
      <c r="AQ26" s="110"/>
      <c r="AR26" s="107">
        <f t="shared" si="10"/>
        <v>0</v>
      </c>
      <c r="AS26" s="3">
        <f>AR26*$B$26</f>
        <v>0</v>
      </c>
      <c r="AT26" s="107">
        <f t="shared" si="11"/>
        <v>0</v>
      </c>
      <c r="AU26" s="3">
        <f>AT26*$B$26</f>
        <v>0</v>
      </c>
      <c r="AV26" s="107">
        <f t="shared" si="12"/>
        <v>0</v>
      </c>
      <c r="AW26" s="3">
        <f>AV26*$B$26</f>
        <v>0</v>
      </c>
      <c r="AX26" s="107">
        <f t="shared" si="13"/>
        <v>0</v>
      </c>
      <c r="AY26" s="3">
        <f>AX26*$B$26</f>
        <v>0</v>
      </c>
      <c r="AZ26" s="107">
        <f t="shared" si="14"/>
        <v>0</v>
      </c>
      <c r="BA26" s="3">
        <f>AZ26*$B$26</f>
        <v>0</v>
      </c>
      <c r="BB26" s="107">
        <f t="shared" si="15"/>
        <v>0</v>
      </c>
      <c r="BC26" s="3">
        <f>BB26*$B$26</f>
        <v>0</v>
      </c>
      <c r="BD26" s="107">
        <f t="shared" si="16"/>
        <v>0</v>
      </c>
      <c r="BE26" s="3">
        <f>BD26*$B$26</f>
        <v>0</v>
      </c>
      <c r="BF26" s="107">
        <f t="shared" si="17"/>
        <v>0</v>
      </c>
      <c r="BG26" s="3">
        <f>BF26*$B$26</f>
        <v>0</v>
      </c>
      <c r="BH26" s="107">
        <f t="shared" si="18"/>
        <v>0</v>
      </c>
      <c r="BI26" s="3">
        <f>BH26*$B$26</f>
        <v>0</v>
      </c>
      <c r="BJ26" s="107">
        <f t="shared" si="19"/>
        <v>0</v>
      </c>
      <c r="BK26" s="3">
        <f>BJ26*$B$26</f>
        <v>0</v>
      </c>
      <c r="BL26" s="107">
        <f t="shared" si="20"/>
        <v>0</v>
      </c>
      <c r="BM26" s="3">
        <f>BL26*$B$26</f>
        <v>0</v>
      </c>
      <c r="BN26" s="107">
        <f t="shared" si="21"/>
        <v>0</v>
      </c>
      <c r="BO26" s="3">
        <f>BN26*$B$26</f>
        <v>0</v>
      </c>
      <c r="BP26" s="107">
        <f t="shared" si="22"/>
        <v>0</v>
      </c>
      <c r="BQ26" s="3">
        <f>BP26*$B$26</f>
        <v>0</v>
      </c>
      <c r="BR26" s="107">
        <f t="shared" si="23"/>
        <v>0</v>
      </c>
      <c r="BS26" s="3">
        <f>BR26*$B$26</f>
        <v>0</v>
      </c>
      <c r="BT26" s="107">
        <f t="shared" si="24"/>
        <v>0</v>
      </c>
      <c r="BU26" s="3">
        <f>BT26*$B$26</f>
        <v>0</v>
      </c>
      <c r="BV26" s="107">
        <f t="shared" si="25"/>
        <v>0</v>
      </c>
      <c r="BW26" s="3">
        <f>BV26*$B$26</f>
        <v>0</v>
      </c>
      <c r="BX26" s="107">
        <f t="shared" si="26"/>
        <v>0</v>
      </c>
      <c r="BY26" s="3">
        <f>BX26*$B$26</f>
        <v>0</v>
      </c>
      <c r="BZ26" s="107"/>
    </row>
    <row r="27" spans="1:78" ht="24" customHeight="1">
      <c r="A27" s="113"/>
      <c r="B27" s="32">
        <v>1100</v>
      </c>
      <c r="C27" s="48"/>
      <c r="D27" s="38" t="s">
        <v>52</v>
      </c>
      <c r="E27" s="56"/>
      <c r="F27" s="57"/>
      <c r="G27" s="56"/>
      <c r="H27" s="57"/>
      <c r="I27" s="56"/>
      <c r="J27" s="57"/>
      <c r="K27" s="77"/>
      <c r="L27" s="78"/>
      <c r="M27" s="56"/>
      <c r="N27" s="57"/>
      <c r="O27" s="56"/>
      <c r="P27" s="57"/>
      <c r="Q27" s="56"/>
      <c r="R27" s="57"/>
      <c r="S27" s="80"/>
      <c r="T27" s="57"/>
      <c r="U27" s="56"/>
      <c r="V27" s="57"/>
      <c r="W27" s="56"/>
      <c r="X27" s="57"/>
      <c r="Y27" s="56"/>
      <c r="Z27" s="57"/>
      <c r="AA27" s="56"/>
      <c r="AB27" s="57"/>
      <c r="AC27" s="80"/>
      <c r="AD27" s="57"/>
      <c r="AE27" s="56"/>
      <c r="AF27" s="57"/>
      <c r="AG27" s="56"/>
      <c r="AH27" s="57"/>
      <c r="AI27" s="56"/>
      <c r="AJ27" s="104"/>
      <c r="AK27" s="100"/>
      <c r="AL27" s="100"/>
      <c r="AM27" s="100"/>
      <c r="AN27" s="100"/>
      <c r="AO27" s="100"/>
      <c r="AP27" s="100"/>
      <c r="AQ27" s="110"/>
      <c r="AR27" s="107">
        <f t="shared" si="10"/>
        <v>0</v>
      </c>
      <c r="AS27" s="3">
        <f>AR27*$B$27</f>
        <v>0</v>
      </c>
      <c r="AT27" s="107">
        <f t="shared" si="11"/>
        <v>0</v>
      </c>
      <c r="AU27" s="3">
        <f>AT27*$B$27</f>
        <v>0</v>
      </c>
      <c r="AV27" s="107">
        <f t="shared" si="12"/>
        <v>0</v>
      </c>
      <c r="AW27" s="3">
        <f>AV27*$B$27</f>
        <v>0</v>
      </c>
      <c r="AX27" s="107">
        <f t="shared" si="13"/>
        <v>0</v>
      </c>
      <c r="AY27" s="3">
        <f>AX27*$B$27</f>
        <v>0</v>
      </c>
      <c r="AZ27" s="107">
        <f t="shared" si="14"/>
        <v>0</v>
      </c>
      <c r="BA27" s="3">
        <f>AZ27*$B$27</f>
        <v>0</v>
      </c>
      <c r="BB27" s="107">
        <f t="shared" si="15"/>
        <v>0</v>
      </c>
      <c r="BC27" s="3">
        <f>BB27*$B$27</f>
        <v>0</v>
      </c>
      <c r="BD27" s="107">
        <f t="shared" si="16"/>
        <v>0</v>
      </c>
      <c r="BE27" s="3">
        <f>BD27*$B$27</f>
        <v>0</v>
      </c>
      <c r="BF27" s="107">
        <f t="shared" si="17"/>
        <v>0</v>
      </c>
      <c r="BG27" s="3">
        <f>BF27*$B$27</f>
        <v>0</v>
      </c>
      <c r="BH27" s="107">
        <f t="shared" si="18"/>
        <v>0</v>
      </c>
      <c r="BI27" s="3">
        <f>BH27*$B$27</f>
        <v>0</v>
      </c>
      <c r="BJ27" s="107">
        <f t="shared" si="19"/>
        <v>0</v>
      </c>
      <c r="BK27" s="3">
        <f>BJ27*$B$27</f>
        <v>0</v>
      </c>
      <c r="BL27" s="107">
        <f t="shared" si="20"/>
        <v>0</v>
      </c>
      <c r="BM27" s="3">
        <f>BL27*$B$27</f>
        <v>0</v>
      </c>
      <c r="BN27" s="107">
        <f t="shared" si="21"/>
        <v>0</v>
      </c>
      <c r="BO27" s="3">
        <f>BN27*$B$27</f>
        <v>0</v>
      </c>
      <c r="BP27" s="107">
        <f t="shared" si="22"/>
        <v>0</v>
      </c>
      <c r="BQ27" s="3">
        <f>BP27*$B$27</f>
        <v>0</v>
      </c>
      <c r="BR27" s="107">
        <f t="shared" si="23"/>
        <v>0</v>
      </c>
      <c r="BS27" s="3">
        <f>BR27*$B$27</f>
        <v>0</v>
      </c>
      <c r="BT27" s="107">
        <f t="shared" si="24"/>
        <v>0</v>
      </c>
      <c r="BU27" s="3">
        <f>BT27*$B$27</f>
        <v>0</v>
      </c>
      <c r="BV27" s="107">
        <f t="shared" si="25"/>
        <v>0</v>
      </c>
      <c r="BW27" s="3">
        <f>BV27*$B$27</f>
        <v>0</v>
      </c>
      <c r="BX27" s="107">
        <f t="shared" si="26"/>
        <v>0</v>
      </c>
      <c r="BY27" s="3">
        <f>BX27*$B$27</f>
        <v>0</v>
      </c>
      <c r="BZ27" s="107"/>
    </row>
    <row r="28" spans="1:78" ht="24" customHeight="1">
      <c r="A28" s="113"/>
      <c r="B28" s="32">
        <v>1100</v>
      </c>
      <c r="C28" s="48"/>
      <c r="D28" s="38"/>
      <c r="E28" s="56"/>
      <c r="F28" s="57"/>
      <c r="G28" s="56"/>
      <c r="H28" s="57"/>
      <c r="I28" s="56"/>
      <c r="J28" s="78"/>
      <c r="K28" s="56"/>
      <c r="L28" s="78"/>
      <c r="M28" s="79"/>
      <c r="N28" s="78"/>
      <c r="O28" s="79"/>
      <c r="P28" s="78"/>
      <c r="Q28" s="77"/>
      <c r="R28" s="78"/>
      <c r="S28" s="77"/>
      <c r="T28" s="78"/>
      <c r="U28" s="56"/>
      <c r="V28" s="57"/>
      <c r="W28" s="80"/>
      <c r="X28" s="57"/>
      <c r="Y28" s="80"/>
      <c r="Z28" s="57"/>
      <c r="AA28" s="80"/>
      <c r="AB28" s="57"/>
      <c r="AC28" s="80"/>
      <c r="AD28" s="57"/>
      <c r="AE28" s="56"/>
      <c r="AF28" s="57"/>
      <c r="AG28" s="56"/>
      <c r="AH28" s="57"/>
      <c r="AI28" s="56"/>
      <c r="AJ28" s="104"/>
      <c r="AK28" s="100"/>
      <c r="AL28" s="100"/>
      <c r="AM28" s="100"/>
      <c r="AN28" s="100"/>
      <c r="AO28" s="100"/>
      <c r="AP28" s="100"/>
      <c r="AQ28" s="110"/>
      <c r="AR28" s="107">
        <f t="shared" si="10"/>
        <v>0</v>
      </c>
      <c r="AS28" s="3">
        <f>AR28*$B$28</f>
        <v>0</v>
      </c>
      <c r="AT28" s="107">
        <f t="shared" si="11"/>
        <v>0</v>
      </c>
      <c r="AU28" s="3">
        <f>AT28*$B$28</f>
        <v>0</v>
      </c>
      <c r="AV28" s="107">
        <f t="shared" si="12"/>
        <v>0</v>
      </c>
      <c r="AW28" s="3">
        <f>AV28*$B$28</f>
        <v>0</v>
      </c>
      <c r="AX28" s="107">
        <f t="shared" si="13"/>
        <v>0</v>
      </c>
      <c r="AY28" s="3">
        <f>AX28*$B$28</f>
        <v>0</v>
      </c>
      <c r="AZ28" s="107">
        <f t="shared" si="14"/>
        <v>0</v>
      </c>
      <c r="BA28" s="3">
        <f>AZ28*$B$28</f>
        <v>0</v>
      </c>
      <c r="BB28" s="107">
        <f t="shared" si="15"/>
        <v>0</v>
      </c>
      <c r="BC28" s="3">
        <f>BB28*$B$28</f>
        <v>0</v>
      </c>
      <c r="BD28" s="107">
        <f t="shared" si="16"/>
        <v>0</v>
      </c>
      <c r="BE28" s="3">
        <f>BD28*$B$28</f>
        <v>0</v>
      </c>
      <c r="BF28" s="107">
        <f t="shared" si="17"/>
        <v>0</v>
      </c>
      <c r="BG28" s="3">
        <f>BF28*$B$28</f>
        <v>0</v>
      </c>
      <c r="BH28" s="107">
        <f t="shared" si="18"/>
        <v>0</v>
      </c>
      <c r="BI28" s="3">
        <f>BH28*$B$28</f>
        <v>0</v>
      </c>
      <c r="BJ28" s="107">
        <f t="shared" si="19"/>
        <v>0</v>
      </c>
      <c r="BK28" s="3">
        <f>BJ28*$B$28</f>
        <v>0</v>
      </c>
      <c r="BL28" s="107">
        <f t="shared" si="20"/>
        <v>0</v>
      </c>
      <c r="BM28" s="3">
        <f>BL28*$B$28</f>
        <v>0</v>
      </c>
      <c r="BN28" s="107">
        <f t="shared" si="21"/>
        <v>0</v>
      </c>
      <c r="BO28" s="3">
        <f>BN28*$B$28</f>
        <v>0</v>
      </c>
      <c r="BP28" s="107">
        <f t="shared" si="22"/>
        <v>0</v>
      </c>
      <c r="BQ28" s="3">
        <f>BP28*$B$28</f>
        <v>0</v>
      </c>
      <c r="BR28" s="107">
        <f t="shared" si="23"/>
        <v>0</v>
      </c>
      <c r="BS28" s="3">
        <f>BR28*$B$28</f>
        <v>0</v>
      </c>
      <c r="BT28" s="107">
        <f t="shared" si="24"/>
        <v>0</v>
      </c>
      <c r="BU28" s="3">
        <f>BT28*$B$28</f>
        <v>0</v>
      </c>
      <c r="BV28" s="107">
        <f t="shared" si="25"/>
        <v>0</v>
      </c>
      <c r="BW28" s="3">
        <f>BV28*$B$28</f>
        <v>0</v>
      </c>
      <c r="BX28" s="107">
        <f t="shared" si="26"/>
        <v>0</v>
      </c>
      <c r="BY28" s="3">
        <f>BX28*$B$28</f>
        <v>0</v>
      </c>
      <c r="BZ28" s="107"/>
    </row>
    <row r="29" spans="1:78" ht="24" customHeight="1">
      <c r="A29" s="113"/>
      <c r="B29" s="32">
        <v>1100</v>
      </c>
      <c r="C29" s="48"/>
      <c r="D29" s="38"/>
      <c r="E29" s="56"/>
      <c r="F29" s="57"/>
      <c r="G29" s="56"/>
      <c r="H29" s="57"/>
      <c r="I29" s="56"/>
      <c r="J29" s="56"/>
      <c r="K29" s="77"/>
      <c r="L29" s="78"/>
      <c r="M29" s="56"/>
      <c r="N29" s="57"/>
      <c r="O29" s="56"/>
      <c r="P29" s="57"/>
      <c r="Q29" s="80"/>
      <c r="R29" s="57"/>
      <c r="S29" s="80"/>
      <c r="T29" s="57"/>
      <c r="U29" s="56"/>
      <c r="V29" s="57"/>
      <c r="W29" s="80"/>
      <c r="X29" s="57"/>
      <c r="Y29" s="80"/>
      <c r="Z29" s="57"/>
      <c r="AA29" s="80"/>
      <c r="AB29" s="57"/>
      <c r="AC29" s="80"/>
      <c r="AD29" s="57"/>
      <c r="AE29" s="56"/>
      <c r="AF29" s="57"/>
      <c r="AG29" s="56"/>
      <c r="AH29" s="57"/>
      <c r="AI29" s="56"/>
      <c r="AJ29" s="104"/>
      <c r="AK29" s="100"/>
      <c r="AL29" s="100"/>
      <c r="AM29" s="100"/>
      <c r="AN29" s="100"/>
      <c r="AO29" s="100"/>
      <c r="AP29" s="100"/>
      <c r="AQ29" s="110"/>
      <c r="AR29" s="107">
        <f t="shared" si="10"/>
        <v>0</v>
      </c>
      <c r="AS29" s="3">
        <f>AR29*$B$29</f>
        <v>0</v>
      </c>
      <c r="AT29" s="107">
        <f t="shared" si="11"/>
        <v>0</v>
      </c>
      <c r="AU29" s="3">
        <f>AT29*$B$29</f>
        <v>0</v>
      </c>
      <c r="AV29" s="107">
        <f t="shared" si="12"/>
        <v>0</v>
      </c>
      <c r="AW29" s="3">
        <f>AV29*$B$29</f>
        <v>0</v>
      </c>
      <c r="AX29" s="107">
        <f t="shared" si="13"/>
        <v>0</v>
      </c>
      <c r="AY29" s="3">
        <f>AX29*$B$29</f>
        <v>0</v>
      </c>
      <c r="AZ29" s="107">
        <f t="shared" si="14"/>
        <v>0</v>
      </c>
      <c r="BA29" s="3">
        <f>AZ29*$B$29</f>
        <v>0</v>
      </c>
      <c r="BB29" s="107">
        <f t="shared" si="15"/>
        <v>0</v>
      </c>
      <c r="BC29" s="3">
        <f>BB29*$B$29</f>
        <v>0</v>
      </c>
      <c r="BD29" s="107">
        <f t="shared" si="16"/>
        <v>0</v>
      </c>
      <c r="BE29" s="3">
        <f>BD29*$B$29</f>
        <v>0</v>
      </c>
      <c r="BF29" s="107">
        <f t="shared" si="17"/>
        <v>0</v>
      </c>
      <c r="BG29" s="3">
        <f>BF29*$B$29</f>
        <v>0</v>
      </c>
      <c r="BH29" s="107">
        <f t="shared" si="18"/>
        <v>0</v>
      </c>
      <c r="BI29" s="3">
        <f>BH29*$B$29</f>
        <v>0</v>
      </c>
      <c r="BJ29" s="107">
        <f t="shared" si="19"/>
        <v>0</v>
      </c>
      <c r="BK29" s="3">
        <f>BJ29*$B$29</f>
        <v>0</v>
      </c>
      <c r="BL29" s="107">
        <f t="shared" si="20"/>
        <v>0</v>
      </c>
      <c r="BM29" s="3">
        <f>BL29*$B$29</f>
        <v>0</v>
      </c>
      <c r="BN29" s="107">
        <f t="shared" si="21"/>
        <v>0</v>
      </c>
      <c r="BO29" s="3">
        <f>BN29*$B$29</f>
        <v>0</v>
      </c>
      <c r="BP29" s="107">
        <f t="shared" si="22"/>
        <v>0</v>
      </c>
      <c r="BQ29" s="3">
        <f>BP29*$B$29</f>
        <v>0</v>
      </c>
      <c r="BR29" s="107">
        <f t="shared" si="23"/>
        <v>0</v>
      </c>
      <c r="BS29" s="3">
        <f>BR29*$B$29</f>
        <v>0</v>
      </c>
      <c r="BT29" s="107">
        <f t="shared" si="24"/>
        <v>0</v>
      </c>
      <c r="BU29" s="3">
        <f>BT29*$B$29</f>
        <v>0</v>
      </c>
      <c r="BV29" s="107">
        <f t="shared" si="25"/>
        <v>0</v>
      </c>
      <c r="BW29" s="3">
        <f>BV29*$B$29</f>
        <v>0</v>
      </c>
      <c r="BX29" s="107">
        <f t="shared" si="26"/>
        <v>0</v>
      </c>
      <c r="BY29" s="3">
        <f>BX29*$B$29</f>
        <v>0</v>
      </c>
      <c r="BZ29" s="107"/>
    </row>
    <row r="30" spans="1:78" ht="24" customHeight="1">
      <c r="A30" s="113"/>
      <c r="B30" s="32">
        <v>1100</v>
      </c>
      <c r="C30" s="48"/>
      <c r="D30" s="38"/>
      <c r="E30" s="56"/>
      <c r="F30" s="57"/>
      <c r="G30" s="56"/>
      <c r="H30" s="57"/>
      <c r="I30" s="56"/>
      <c r="J30" s="57"/>
      <c r="K30" s="77"/>
      <c r="L30" s="78"/>
      <c r="M30" s="56"/>
      <c r="N30" s="57"/>
      <c r="O30" s="56"/>
      <c r="P30" s="57"/>
      <c r="Q30" s="80"/>
      <c r="R30" s="57"/>
      <c r="S30" s="80"/>
      <c r="T30" s="57"/>
      <c r="U30" s="56"/>
      <c r="V30" s="57"/>
      <c r="W30" s="80"/>
      <c r="X30" s="57"/>
      <c r="Y30" s="80"/>
      <c r="Z30" s="57"/>
      <c r="AA30" s="80"/>
      <c r="AB30" s="57"/>
      <c r="AC30" s="80"/>
      <c r="AD30" s="57"/>
      <c r="AE30" s="56"/>
      <c r="AF30" s="57"/>
      <c r="AG30" s="56"/>
      <c r="AH30" s="57"/>
      <c r="AI30" s="56"/>
      <c r="AJ30" s="104"/>
      <c r="AK30" s="100"/>
      <c r="AL30" s="100"/>
      <c r="AM30" s="100"/>
      <c r="AN30" s="100"/>
      <c r="AO30" s="100"/>
      <c r="AP30" s="100"/>
      <c r="AQ30" s="110"/>
      <c r="AR30" s="107">
        <f t="shared" si="10"/>
        <v>0</v>
      </c>
      <c r="AS30" s="3">
        <f>AR30*$B$30</f>
        <v>0</v>
      </c>
      <c r="AT30" s="107">
        <f t="shared" si="11"/>
        <v>0</v>
      </c>
      <c r="AU30" s="3">
        <f>AT30*$B$30</f>
        <v>0</v>
      </c>
      <c r="AV30" s="107">
        <f t="shared" si="12"/>
        <v>0</v>
      </c>
      <c r="AW30" s="3">
        <f>AV30*$B$30</f>
        <v>0</v>
      </c>
      <c r="AX30" s="107">
        <f t="shared" si="13"/>
        <v>0</v>
      </c>
      <c r="AY30" s="3">
        <f>AX30*$B$30</f>
        <v>0</v>
      </c>
      <c r="AZ30" s="107">
        <f t="shared" si="14"/>
        <v>0</v>
      </c>
      <c r="BA30" s="3">
        <f>AZ30*$B$30</f>
        <v>0</v>
      </c>
      <c r="BB30" s="107">
        <f t="shared" si="15"/>
        <v>0</v>
      </c>
      <c r="BC30" s="3">
        <f>BB30*$B$30</f>
        <v>0</v>
      </c>
      <c r="BD30" s="107">
        <f t="shared" si="16"/>
        <v>0</v>
      </c>
      <c r="BE30" s="3">
        <f>BD30*$B$30</f>
        <v>0</v>
      </c>
      <c r="BF30" s="107">
        <f t="shared" si="17"/>
        <v>0</v>
      </c>
      <c r="BG30" s="3">
        <f>BF30*$B$30</f>
        <v>0</v>
      </c>
      <c r="BH30" s="107">
        <f t="shared" si="18"/>
        <v>0</v>
      </c>
      <c r="BI30" s="3">
        <f>BH30*$B$30</f>
        <v>0</v>
      </c>
      <c r="BJ30" s="107">
        <f t="shared" si="19"/>
        <v>0</v>
      </c>
      <c r="BK30" s="3">
        <f>BJ30*$B$30</f>
        <v>0</v>
      </c>
      <c r="BL30" s="107">
        <f t="shared" si="20"/>
        <v>0</v>
      </c>
      <c r="BM30" s="3">
        <f>BL30*$B$30</f>
        <v>0</v>
      </c>
      <c r="BN30" s="107">
        <f t="shared" si="21"/>
        <v>0</v>
      </c>
      <c r="BO30" s="3">
        <f>BN30*$B$30</f>
        <v>0</v>
      </c>
      <c r="BP30" s="107">
        <f t="shared" si="22"/>
        <v>0</v>
      </c>
      <c r="BQ30" s="3">
        <f>BP30*$B$30</f>
        <v>0</v>
      </c>
      <c r="BR30" s="107">
        <f t="shared" si="23"/>
        <v>0</v>
      </c>
      <c r="BS30" s="3">
        <f>BR30*$B$30</f>
        <v>0</v>
      </c>
      <c r="BT30" s="107">
        <f t="shared" si="24"/>
        <v>0</v>
      </c>
      <c r="BU30" s="3">
        <f>BT30*$B$30</f>
        <v>0</v>
      </c>
      <c r="BV30" s="107">
        <f t="shared" si="25"/>
        <v>0</v>
      </c>
      <c r="BW30" s="3">
        <f>BV30*$B$30</f>
        <v>0</v>
      </c>
      <c r="BX30" s="107">
        <f t="shared" si="26"/>
        <v>0</v>
      </c>
      <c r="BY30" s="3">
        <f>BX30*$B$30</f>
        <v>0</v>
      </c>
      <c r="BZ30" s="107"/>
    </row>
    <row r="31" spans="1:78" ht="24" customHeight="1">
      <c r="A31" s="113"/>
      <c r="B31" s="32">
        <v>1100</v>
      </c>
      <c r="C31" s="48"/>
      <c r="D31" s="38"/>
      <c r="E31" s="56"/>
      <c r="F31" s="57"/>
      <c r="G31" s="56"/>
      <c r="H31" s="57"/>
      <c r="I31" s="56"/>
      <c r="J31" s="57"/>
      <c r="K31" s="77"/>
      <c r="L31" s="78"/>
      <c r="M31" s="56"/>
      <c r="N31" s="57"/>
      <c r="O31" s="56"/>
      <c r="P31" s="57"/>
      <c r="Q31" s="80"/>
      <c r="R31" s="57"/>
      <c r="S31" s="80"/>
      <c r="T31" s="57"/>
      <c r="U31" s="56"/>
      <c r="V31" s="57"/>
      <c r="W31" s="80"/>
      <c r="X31" s="57"/>
      <c r="Y31" s="80"/>
      <c r="Z31" s="57"/>
      <c r="AA31" s="80"/>
      <c r="AB31" s="57"/>
      <c r="AC31" s="80"/>
      <c r="AD31" s="57"/>
      <c r="AE31" s="80"/>
      <c r="AF31" s="57"/>
      <c r="AG31" s="80"/>
      <c r="AH31" s="57"/>
      <c r="AI31" s="56"/>
      <c r="AJ31" s="104"/>
      <c r="AK31" s="100"/>
      <c r="AL31" s="100"/>
      <c r="AM31" s="100"/>
      <c r="AN31" s="100"/>
      <c r="AO31" s="100"/>
      <c r="AP31" s="100"/>
      <c r="AQ31" s="110"/>
      <c r="AR31" s="107">
        <f t="shared" si="10"/>
        <v>0</v>
      </c>
      <c r="AS31" s="3">
        <f>AR31*$B$31</f>
        <v>0</v>
      </c>
      <c r="AT31" s="107">
        <f t="shared" si="11"/>
        <v>0</v>
      </c>
      <c r="AU31" s="3">
        <f>AT31*$B$31</f>
        <v>0</v>
      </c>
      <c r="AV31" s="107">
        <f t="shared" si="12"/>
        <v>0</v>
      </c>
      <c r="AW31" s="3">
        <f>AV31*$B$31</f>
        <v>0</v>
      </c>
      <c r="AX31" s="107">
        <f t="shared" si="13"/>
        <v>0</v>
      </c>
      <c r="AY31" s="3">
        <f>AX31*$B$31</f>
        <v>0</v>
      </c>
      <c r="AZ31" s="107">
        <f t="shared" si="14"/>
        <v>0</v>
      </c>
      <c r="BA31" s="3">
        <f>AZ31*$B$31</f>
        <v>0</v>
      </c>
      <c r="BB31" s="107">
        <f t="shared" si="15"/>
        <v>0</v>
      </c>
      <c r="BC31" s="3">
        <f>BB31*$B$31</f>
        <v>0</v>
      </c>
      <c r="BD31" s="107">
        <f t="shared" si="16"/>
        <v>0</v>
      </c>
      <c r="BE31" s="3">
        <f>BD31*$B$31</f>
        <v>0</v>
      </c>
      <c r="BF31" s="107">
        <f t="shared" si="17"/>
        <v>0</v>
      </c>
      <c r="BG31" s="3">
        <f>BF31*$B$31</f>
        <v>0</v>
      </c>
      <c r="BH31" s="107">
        <f t="shared" si="18"/>
        <v>0</v>
      </c>
      <c r="BI31" s="3">
        <f>BH31*$B$31</f>
        <v>0</v>
      </c>
      <c r="BJ31" s="107">
        <f t="shared" si="19"/>
        <v>0</v>
      </c>
      <c r="BK31" s="3">
        <f>BJ31*$B$31</f>
        <v>0</v>
      </c>
      <c r="BL31" s="107">
        <f t="shared" si="20"/>
        <v>0</v>
      </c>
      <c r="BM31" s="3">
        <f>BL31*$B$31</f>
        <v>0</v>
      </c>
      <c r="BN31" s="107">
        <f t="shared" si="21"/>
        <v>0</v>
      </c>
      <c r="BO31" s="3">
        <f>BN31*$B$31</f>
        <v>0</v>
      </c>
      <c r="BP31" s="107">
        <f t="shared" si="22"/>
        <v>0</v>
      </c>
      <c r="BQ31" s="3">
        <f>BP31*$B$31</f>
        <v>0</v>
      </c>
      <c r="BR31" s="107">
        <f t="shared" si="23"/>
        <v>0</v>
      </c>
      <c r="BS31" s="3">
        <f>BR31*$B$31</f>
        <v>0</v>
      </c>
      <c r="BT31" s="107">
        <f t="shared" si="24"/>
        <v>0</v>
      </c>
      <c r="BU31" s="3">
        <f>BT31*$B$31</f>
        <v>0</v>
      </c>
      <c r="BV31" s="107">
        <f t="shared" si="25"/>
        <v>0</v>
      </c>
      <c r="BW31" s="3">
        <f>BV31*$B$31</f>
        <v>0</v>
      </c>
      <c r="BX31" s="107">
        <f t="shared" si="26"/>
        <v>0</v>
      </c>
      <c r="BY31" s="3">
        <f>BX31*$B$31</f>
        <v>0</v>
      </c>
      <c r="BZ31" s="107"/>
    </row>
    <row r="32" spans="1:78" ht="24" customHeight="1">
      <c r="A32" s="113"/>
      <c r="B32" s="32">
        <v>1100</v>
      </c>
      <c r="C32" s="48"/>
      <c r="D32" s="38"/>
      <c r="E32" s="56"/>
      <c r="F32" s="57"/>
      <c r="G32" s="56"/>
      <c r="H32" s="58"/>
      <c r="I32" s="80"/>
      <c r="J32" s="57"/>
      <c r="K32" s="77"/>
      <c r="L32" s="58"/>
      <c r="M32" s="80"/>
      <c r="N32" s="57"/>
      <c r="O32" s="56"/>
      <c r="P32" s="57"/>
      <c r="Q32" s="80"/>
      <c r="R32" s="57"/>
      <c r="S32" s="80"/>
      <c r="T32" s="57"/>
      <c r="U32" s="56"/>
      <c r="V32" s="57"/>
      <c r="W32" s="80"/>
      <c r="X32" s="57"/>
      <c r="Y32" s="80"/>
      <c r="Z32" s="57"/>
      <c r="AA32" s="80"/>
      <c r="AB32" s="57"/>
      <c r="AC32" s="80"/>
      <c r="AD32" s="57"/>
      <c r="AE32" s="56"/>
      <c r="AF32" s="57"/>
      <c r="AG32" s="56"/>
      <c r="AH32" s="57"/>
      <c r="AI32" s="56"/>
      <c r="AJ32" s="104"/>
      <c r="AK32" s="100"/>
      <c r="AL32" s="100"/>
      <c r="AM32" s="100"/>
      <c r="AN32" s="100"/>
      <c r="AO32" s="100"/>
      <c r="AP32" s="100"/>
      <c r="AQ32" s="110"/>
      <c r="AR32" s="107">
        <f t="shared" si="10"/>
        <v>0</v>
      </c>
      <c r="AS32" s="3">
        <f>AR32*$B$32</f>
        <v>0</v>
      </c>
      <c r="AT32" s="107">
        <f t="shared" si="11"/>
        <v>0</v>
      </c>
      <c r="AU32" s="3">
        <f>AT32*$B$32</f>
        <v>0</v>
      </c>
      <c r="AV32" s="107">
        <f t="shared" si="12"/>
        <v>0</v>
      </c>
      <c r="AW32" s="3">
        <f>AV32*$B$32</f>
        <v>0</v>
      </c>
      <c r="AX32" s="107">
        <f t="shared" si="13"/>
        <v>0</v>
      </c>
      <c r="AY32" s="3">
        <f>AX32*$B$32</f>
        <v>0</v>
      </c>
      <c r="AZ32" s="107">
        <f t="shared" si="14"/>
        <v>0</v>
      </c>
      <c r="BA32" s="3">
        <f>AZ32*$B$32</f>
        <v>0</v>
      </c>
      <c r="BB32" s="107">
        <f t="shared" si="15"/>
        <v>0</v>
      </c>
      <c r="BC32" s="3">
        <f>BB32*$B$32</f>
        <v>0</v>
      </c>
      <c r="BD32" s="107">
        <f t="shared" si="16"/>
        <v>0</v>
      </c>
      <c r="BE32" s="3">
        <f>BD32*$B$32</f>
        <v>0</v>
      </c>
      <c r="BF32" s="107">
        <f t="shared" si="17"/>
        <v>0</v>
      </c>
      <c r="BG32" s="3">
        <f>BF32*$B$32</f>
        <v>0</v>
      </c>
      <c r="BH32" s="107">
        <f t="shared" si="18"/>
        <v>0</v>
      </c>
      <c r="BI32" s="3">
        <f>BH32*$B$32</f>
        <v>0</v>
      </c>
      <c r="BJ32" s="107">
        <f t="shared" si="19"/>
        <v>0</v>
      </c>
      <c r="BK32" s="3">
        <f>BJ32*$B$32</f>
        <v>0</v>
      </c>
      <c r="BL32" s="107">
        <f t="shared" si="20"/>
        <v>0</v>
      </c>
      <c r="BM32" s="3">
        <f>BL32*$B$32</f>
        <v>0</v>
      </c>
      <c r="BN32" s="107">
        <f t="shared" si="21"/>
        <v>0</v>
      </c>
      <c r="BO32" s="3">
        <f>BN32*$B$32</f>
        <v>0</v>
      </c>
      <c r="BP32" s="107">
        <f t="shared" si="22"/>
        <v>0</v>
      </c>
      <c r="BQ32" s="3">
        <f>BP32*$B$32</f>
        <v>0</v>
      </c>
      <c r="BR32" s="107">
        <f t="shared" si="23"/>
        <v>0</v>
      </c>
      <c r="BS32" s="3">
        <f>BR32*$B$32</f>
        <v>0</v>
      </c>
      <c r="BT32" s="107">
        <f t="shared" si="24"/>
        <v>0</v>
      </c>
      <c r="BU32" s="3">
        <f>BT32*$B$32</f>
        <v>0</v>
      </c>
      <c r="BV32" s="107">
        <f t="shared" si="25"/>
        <v>0</v>
      </c>
      <c r="BW32" s="3">
        <f>BV32*$B$32</f>
        <v>0</v>
      </c>
      <c r="BX32" s="107">
        <f t="shared" si="26"/>
        <v>0</v>
      </c>
      <c r="BY32" s="3">
        <f>BX32*$B$32</f>
        <v>0</v>
      </c>
      <c r="BZ32" s="107"/>
    </row>
    <row r="33" spans="1:78" ht="24" customHeight="1">
      <c r="A33" s="113"/>
      <c r="B33" s="32">
        <v>1100</v>
      </c>
      <c r="C33" s="48"/>
      <c r="D33" s="38"/>
      <c r="E33" s="56"/>
      <c r="F33" s="57"/>
      <c r="G33" s="56"/>
      <c r="H33" s="58"/>
      <c r="I33" s="80"/>
      <c r="J33" s="57"/>
      <c r="K33" s="77"/>
      <c r="L33" s="58"/>
      <c r="M33" s="80"/>
      <c r="N33" s="57"/>
      <c r="O33" s="56"/>
      <c r="P33" s="57"/>
      <c r="Q33" s="80"/>
      <c r="R33" s="57"/>
      <c r="S33" s="80"/>
      <c r="T33" s="57"/>
      <c r="U33" s="56"/>
      <c r="V33" s="57"/>
      <c r="W33" s="80"/>
      <c r="X33" s="57"/>
      <c r="Y33" s="80"/>
      <c r="Z33" s="57"/>
      <c r="AA33" s="80"/>
      <c r="AB33" s="57"/>
      <c r="AC33" s="80"/>
      <c r="AD33" s="57"/>
      <c r="AE33" s="56"/>
      <c r="AF33" s="57"/>
      <c r="AG33" s="56"/>
      <c r="AH33" s="57"/>
      <c r="AI33" s="56"/>
      <c r="AJ33" s="104"/>
      <c r="AK33" s="100"/>
      <c r="AL33" s="100"/>
      <c r="AM33" s="100"/>
      <c r="AN33" s="100"/>
      <c r="AO33" s="100"/>
      <c r="AP33" s="100"/>
      <c r="AQ33" s="110"/>
      <c r="AR33" s="107">
        <f t="shared" si="10"/>
        <v>0</v>
      </c>
      <c r="AS33" s="3">
        <f>AR33*$B$33</f>
        <v>0</v>
      </c>
      <c r="AT33" s="107">
        <f t="shared" si="11"/>
        <v>0</v>
      </c>
      <c r="AU33" s="3">
        <f>AT33*$B$33</f>
        <v>0</v>
      </c>
      <c r="AV33" s="107">
        <f t="shared" si="12"/>
        <v>0</v>
      </c>
      <c r="AW33" s="3">
        <f>AV33*$B$33</f>
        <v>0</v>
      </c>
      <c r="AX33" s="107">
        <f t="shared" si="13"/>
        <v>0</v>
      </c>
      <c r="AY33" s="3">
        <f>AX33*$B$33</f>
        <v>0</v>
      </c>
      <c r="AZ33" s="107">
        <f t="shared" si="14"/>
        <v>0</v>
      </c>
      <c r="BA33" s="3">
        <f>AZ33*$B$33</f>
        <v>0</v>
      </c>
      <c r="BB33" s="107">
        <f t="shared" si="15"/>
        <v>0</v>
      </c>
      <c r="BC33" s="3">
        <f>BB33*$B$33</f>
        <v>0</v>
      </c>
      <c r="BD33" s="107">
        <f t="shared" si="16"/>
        <v>0</v>
      </c>
      <c r="BE33" s="3">
        <f>BD33*$B$33</f>
        <v>0</v>
      </c>
      <c r="BF33" s="107">
        <f t="shared" si="17"/>
        <v>0</v>
      </c>
      <c r="BG33" s="3">
        <f>BF33*$B$33</f>
        <v>0</v>
      </c>
      <c r="BH33" s="107">
        <f t="shared" si="18"/>
        <v>0</v>
      </c>
      <c r="BI33" s="3">
        <f>BH33*$B$33</f>
        <v>0</v>
      </c>
      <c r="BJ33" s="107">
        <f t="shared" si="19"/>
        <v>0</v>
      </c>
      <c r="BK33" s="3">
        <f>BJ33*$B$33</f>
        <v>0</v>
      </c>
      <c r="BL33" s="107">
        <f t="shared" si="20"/>
        <v>0</v>
      </c>
      <c r="BM33" s="3">
        <f>BL33*$B$33</f>
        <v>0</v>
      </c>
      <c r="BN33" s="107">
        <f t="shared" si="21"/>
        <v>0</v>
      </c>
      <c r="BO33" s="3">
        <f>BN33*$B$33</f>
        <v>0</v>
      </c>
      <c r="BP33" s="107">
        <f t="shared" si="22"/>
        <v>0</v>
      </c>
      <c r="BQ33" s="3">
        <f>BP33*$B$33</f>
        <v>0</v>
      </c>
      <c r="BR33" s="107">
        <f t="shared" si="23"/>
        <v>0</v>
      </c>
      <c r="BS33" s="3">
        <f>BR33*$B$33</f>
        <v>0</v>
      </c>
      <c r="BT33" s="107">
        <f t="shared" si="24"/>
        <v>0</v>
      </c>
      <c r="BU33" s="3">
        <f>BT33*$B$33</f>
        <v>0</v>
      </c>
      <c r="BV33" s="107">
        <f t="shared" si="25"/>
        <v>0</v>
      </c>
      <c r="BW33" s="3">
        <f>BV33*$B$33</f>
        <v>0</v>
      </c>
      <c r="BX33" s="107">
        <f t="shared" si="26"/>
        <v>0</v>
      </c>
      <c r="BY33" s="3">
        <f>BX33*$B$33</f>
        <v>0</v>
      </c>
      <c r="BZ33" s="107"/>
    </row>
    <row r="34" spans="1:78" ht="24" customHeight="1">
      <c r="A34" s="113"/>
      <c r="B34" s="32">
        <v>1100</v>
      </c>
      <c r="C34" s="48"/>
      <c r="D34" s="38"/>
      <c r="E34" s="56"/>
      <c r="F34" s="57"/>
      <c r="G34" s="56"/>
      <c r="H34" s="58"/>
      <c r="I34" s="80"/>
      <c r="J34" s="57"/>
      <c r="K34" s="77"/>
      <c r="L34" s="58"/>
      <c r="M34" s="80"/>
      <c r="N34" s="57"/>
      <c r="O34" s="56"/>
      <c r="P34" s="57"/>
      <c r="Q34" s="80"/>
      <c r="R34" s="57"/>
      <c r="S34" s="80"/>
      <c r="T34" s="57"/>
      <c r="U34" s="56"/>
      <c r="V34" s="57"/>
      <c r="W34" s="80"/>
      <c r="X34" s="57"/>
      <c r="Y34" s="80"/>
      <c r="Z34" s="57"/>
      <c r="AA34" s="80"/>
      <c r="AB34" s="57"/>
      <c r="AC34" s="80"/>
      <c r="AD34" s="57"/>
      <c r="AE34" s="56"/>
      <c r="AF34" s="57"/>
      <c r="AG34" s="56"/>
      <c r="AH34" s="57"/>
      <c r="AI34" s="56"/>
      <c r="AJ34" s="104"/>
      <c r="AK34" s="100"/>
      <c r="AL34" s="100"/>
      <c r="AM34" s="100"/>
      <c r="AN34" s="100"/>
      <c r="AO34" s="100"/>
      <c r="AP34" s="100"/>
      <c r="AQ34" s="110"/>
      <c r="AR34" s="107">
        <f t="shared" si="10"/>
        <v>0</v>
      </c>
      <c r="AS34" s="3">
        <f>AR34*$B$34</f>
        <v>0</v>
      </c>
      <c r="AT34" s="107">
        <f t="shared" si="11"/>
        <v>0</v>
      </c>
      <c r="AU34" s="3">
        <f>AT34*$B$34</f>
        <v>0</v>
      </c>
      <c r="AV34" s="107">
        <f t="shared" si="12"/>
        <v>0</v>
      </c>
      <c r="AW34" s="3">
        <f>AV34*$B$34</f>
        <v>0</v>
      </c>
      <c r="AX34" s="107">
        <f t="shared" si="13"/>
        <v>0</v>
      </c>
      <c r="AY34" s="3">
        <f>AX34*$B$34</f>
        <v>0</v>
      </c>
      <c r="AZ34" s="107">
        <f t="shared" si="14"/>
        <v>0</v>
      </c>
      <c r="BA34" s="3">
        <f>AZ34*$B$34</f>
        <v>0</v>
      </c>
      <c r="BB34" s="107">
        <f t="shared" si="15"/>
        <v>0</v>
      </c>
      <c r="BC34" s="3">
        <f>BB34*$B$34</f>
        <v>0</v>
      </c>
      <c r="BD34" s="107">
        <f t="shared" si="16"/>
        <v>0</v>
      </c>
      <c r="BE34" s="3">
        <f>BD34*$B$34</f>
        <v>0</v>
      </c>
      <c r="BF34" s="107">
        <f t="shared" si="17"/>
        <v>0</v>
      </c>
      <c r="BG34" s="3">
        <f>BF34*$B$34</f>
        <v>0</v>
      </c>
      <c r="BH34" s="107">
        <f t="shared" si="18"/>
        <v>0</v>
      </c>
      <c r="BI34" s="3">
        <f>BH34*$B$34</f>
        <v>0</v>
      </c>
      <c r="BJ34" s="107">
        <f t="shared" si="19"/>
        <v>0</v>
      </c>
      <c r="BK34" s="3">
        <f>BJ34*$B$34</f>
        <v>0</v>
      </c>
      <c r="BL34" s="107">
        <f t="shared" si="20"/>
        <v>0</v>
      </c>
      <c r="BM34" s="3">
        <f>BL34*$B$34</f>
        <v>0</v>
      </c>
      <c r="BN34" s="107">
        <f t="shared" si="21"/>
        <v>0</v>
      </c>
      <c r="BO34" s="3">
        <f>BN34*$B$34</f>
        <v>0</v>
      </c>
      <c r="BP34" s="107">
        <f t="shared" si="22"/>
        <v>0</v>
      </c>
      <c r="BQ34" s="3">
        <f>BP34*$B$34</f>
        <v>0</v>
      </c>
      <c r="BR34" s="107">
        <f t="shared" si="23"/>
        <v>0</v>
      </c>
      <c r="BS34" s="3">
        <f>BR34*$B$34</f>
        <v>0</v>
      </c>
      <c r="BT34" s="107">
        <f t="shared" si="24"/>
        <v>0</v>
      </c>
      <c r="BU34" s="3">
        <f>BT34*$B$34</f>
        <v>0</v>
      </c>
      <c r="BV34" s="107">
        <f t="shared" si="25"/>
        <v>0</v>
      </c>
      <c r="BW34" s="3">
        <f>BV34*$B$34</f>
        <v>0</v>
      </c>
      <c r="BX34" s="107">
        <f t="shared" si="26"/>
        <v>0</v>
      </c>
      <c r="BY34" s="3">
        <f>BX34*$B$34</f>
        <v>0</v>
      </c>
      <c r="BZ34" s="107"/>
    </row>
    <row r="35" spans="1:78" ht="24" hidden="1" customHeight="1">
      <c r="A35" s="113"/>
      <c r="B35" s="32">
        <v>1100</v>
      </c>
      <c r="C35" s="48"/>
      <c r="D35" s="38"/>
      <c r="E35" s="56"/>
      <c r="F35" s="57"/>
      <c r="G35" s="56"/>
      <c r="H35" s="58"/>
      <c r="I35" s="80"/>
      <c r="J35" s="57"/>
      <c r="K35" s="77"/>
      <c r="L35" s="58"/>
      <c r="M35" s="80"/>
      <c r="N35" s="57"/>
      <c r="O35" s="56"/>
      <c r="P35" s="57"/>
      <c r="Q35" s="80"/>
      <c r="R35" s="57"/>
      <c r="S35" s="80"/>
      <c r="T35" s="57"/>
      <c r="U35" s="56"/>
      <c r="V35" s="57"/>
      <c r="W35" s="80"/>
      <c r="X35" s="57"/>
      <c r="Y35" s="80"/>
      <c r="Z35" s="57"/>
      <c r="AA35" s="80"/>
      <c r="AB35" s="57"/>
      <c r="AC35" s="80"/>
      <c r="AD35" s="57"/>
      <c r="AE35" s="56"/>
      <c r="AF35" s="57"/>
      <c r="AG35" s="56"/>
      <c r="AH35" s="57"/>
      <c r="AI35" s="56"/>
      <c r="AJ35" s="104"/>
      <c r="AK35" s="100"/>
      <c r="AL35" s="100"/>
      <c r="AM35" s="100"/>
      <c r="AN35" s="100"/>
      <c r="AO35" s="100"/>
      <c r="AP35" s="100"/>
      <c r="AQ35" s="110"/>
      <c r="AR35" s="107">
        <f t="shared" si="10"/>
        <v>0</v>
      </c>
      <c r="AS35" s="3">
        <f>AR35*$B$35</f>
        <v>0</v>
      </c>
      <c r="AT35" s="107">
        <f t="shared" si="11"/>
        <v>0</v>
      </c>
      <c r="AU35" s="3">
        <f>AT35*$B$35</f>
        <v>0</v>
      </c>
      <c r="AV35" s="107">
        <f t="shared" si="12"/>
        <v>0</v>
      </c>
      <c r="AW35" s="3">
        <f>AV35*$B$35</f>
        <v>0</v>
      </c>
      <c r="AX35" s="107">
        <f t="shared" si="13"/>
        <v>0</v>
      </c>
      <c r="AY35" s="3">
        <f>AX35*$B$35</f>
        <v>0</v>
      </c>
      <c r="AZ35" s="107">
        <f t="shared" si="14"/>
        <v>0</v>
      </c>
      <c r="BA35" s="3">
        <f>AZ35*$B$35</f>
        <v>0</v>
      </c>
      <c r="BB35" s="107">
        <f t="shared" si="15"/>
        <v>0</v>
      </c>
      <c r="BC35" s="3">
        <f>BB35*$B$35</f>
        <v>0</v>
      </c>
      <c r="BD35" s="107">
        <f t="shared" si="16"/>
        <v>0</v>
      </c>
      <c r="BE35" s="3">
        <f>BD35*$B$35</f>
        <v>0</v>
      </c>
      <c r="BF35" s="107">
        <f t="shared" si="17"/>
        <v>0</v>
      </c>
      <c r="BG35" s="3">
        <f>BF35*$B$35</f>
        <v>0</v>
      </c>
      <c r="BH35" s="107">
        <f t="shared" si="18"/>
        <v>0</v>
      </c>
      <c r="BI35" s="3">
        <f>BH35*$B$35</f>
        <v>0</v>
      </c>
      <c r="BJ35" s="107">
        <f t="shared" si="19"/>
        <v>0</v>
      </c>
      <c r="BK35" s="3">
        <f>BJ35*$B$35</f>
        <v>0</v>
      </c>
      <c r="BL35" s="107">
        <f t="shared" si="20"/>
        <v>0</v>
      </c>
      <c r="BM35" s="3">
        <f>BL35*$B$35</f>
        <v>0</v>
      </c>
      <c r="BN35" s="107">
        <f t="shared" si="21"/>
        <v>0</v>
      </c>
      <c r="BO35" s="3">
        <f>BN35*$B$35</f>
        <v>0</v>
      </c>
      <c r="BP35" s="107">
        <f t="shared" si="22"/>
        <v>0</v>
      </c>
      <c r="BQ35" s="3">
        <f>BP35*$B$35</f>
        <v>0</v>
      </c>
      <c r="BR35" s="107">
        <f t="shared" si="23"/>
        <v>0</v>
      </c>
      <c r="BS35" s="3">
        <f>BR35*$B$35</f>
        <v>0</v>
      </c>
      <c r="BT35" s="107">
        <f t="shared" si="24"/>
        <v>0</v>
      </c>
      <c r="BU35" s="3">
        <f>BT35*$B$35</f>
        <v>0</v>
      </c>
      <c r="BV35" s="107">
        <f t="shared" si="25"/>
        <v>0</v>
      </c>
      <c r="BW35" s="3">
        <f>BV35*$B$35</f>
        <v>0</v>
      </c>
      <c r="BX35" s="107">
        <f t="shared" si="26"/>
        <v>0</v>
      </c>
      <c r="BY35" s="3">
        <f>BX35*$B$35</f>
        <v>0</v>
      </c>
      <c r="BZ35" s="107"/>
    </row>
    <row r="36" spans="1:78" ht="24" hidden="1" customHeight="1">
      <c r="A36" s="113"/>
      <c r="B36" s="32">
        <v>1100</v>
      </c>
      <c r="C36" s="48"/>
      <c r="D36" s="38"/>
      <c r="E36" s="56"/>
      <c r="F36" s="57"/>
      <c r="G36" s="56"/>
      <c r="H36" s="58"/>
      <c r="I36" s="80"/>
      <c r="J36" s="57"/>
      <c r="K36" s="77"/>
      <c r="L36" s="58"/>
      <c r="M36" s="80"/>
      <c r="N36" s="57"/>
      <c r="O36" s="56"/>
      <c r="P36" s="57"/>
      <c r="Q36" s="80"/>
      <c r="R36" s="57"/>
      <c r="S36" s="80"/>
      <c r="T36" s="57"/>
      <c r="U36" s="56"/>
      <c r="V36" s="57"/>
      <c r="W36" s="80"/>
      <c r="X36" s="57"/>
      <c r="Y36" s="80"/>
      <c r="Z36" s="57"/>
      <c r="AA36" s="80"/>
      <c r="AB36" s="57"/>
      <c r="AC36" s="80"/>
      <c r="AD36" s="57"/>
      <c r="AE36" s="56"/>
      <c r="AF36" s="57"/>
      <c r="AG36" s="56"/>
      <c r="AH36" s="57"/>
      <c r="AI36" s="56"/>
      <c r="AJ36" s="104"/>
      <c r="AK36" s="100"/>
      <c r="AL36" s="100"/>
      <c r="AM36" s="100"/>
      <c r="AN36" s="100"/>
      <c r="AO36" s="100"/>
      <c r="AP36" s="100"/>
      <c r="AQ36" s="110"/>
      <c r="AR36" s="107">
        <f t="shared" si="10"/>
        <v>0</v>
      </c>
      <c r="AS36" s="3">
        <f>AR36*$B$36</f>
        <v>0</v>
      </c>
      <c r="AT36" s="107">
        <f t="shared" si="11"/>
        <v>0</v>
      </c>
      <c r="AU36" s="3">
        <f>AT36*$B$36</f>
        <v>0</v>
      </c>
      <c r="AV36" s="107">
        <f t="shared" si="12"/>
        <v>0</v>
      </c>
      <c r="AW36" s="3">
        <f>AV36*$B$36</f>
        <v>0</v>
      </c>
      <c r="AX36" s="107">
        <f t="shared" si="13"/>
        <v>0</v>
      </c>
      <c r="AY36" s="3">
        <f>AX36*$B$36</f>
        <v>0</v>
      </c>
      <c r="AZ36" s="107">
        <f t="shared" si="14"/>
        <v>0</v>
      </c>
      <c r="BA36" s="3">
        <f>AZ36*$B$36</f>
        <v>0</v>
      </c>
      <c r="BB36" s="107">
        <f t="shared" si="15"/>
        <v>0</v>
      </c>
      <c r="BC36" s="3">
        <f>BB36*$B$36</f>
        <v>0</v>
      </c>
      <c r="BD36" s="107">
        <f t="shared" si="16"/>
        <v>0</v>
      </c>
      <c r="BE36" s="3">
        <f>BD36*$B$36</f>
        <v>0</v>
      </c>
      <c r="BF36" s="107">
        <f t="shared" si="17"/>
        <v>0</v>
      </c>
      <c r="BG36" s="3">
        <f>BF36*$B$36</f>
        <v>0</v>
      </c>
      <c r="BH36" s="107">
        <f t="shared" si="18"/>
        <v>0</v>
      </c>
      <c r="BI36" s="3">
        <f>BH36*$B$36</f>
        <v>0</v>
      </c>
      <c r="BJ36" s="107">
        <f t="shared" si="19"/>
        <v>0</v>
      </c>
      <c r="BK36" s="3">
        <f>BJ36*$B$36</f>
        <v>0</v>
      </c>
      <c r="BL36" s="107">
        <f t="shared" si="20"/>
        <v>0</v>
      </c>
      <c r="BM36" s="3">
        <f>BL36*$B$36</f>
        <v>0</v>
      </c>
      <c r="BN36" s="107">
        <f t="shared" si="21"/>
        <v>0</v>
      </c>
      <c r="BO36" s="3">
        <f>BN36*$B$36</f>
        <v>0</v>
      </c>
      <c r="BP36" s="107">
        <f t="shared" si="22"/>
        <v>0</v>
      </c>
      <c r="BQ36" s="3">
        <f>BP36*$B$36</f>
        <v>0</v>
      </c>
      <c r="BR36" s="107">
        <f t="shared" si="23"/>
        <v>0</v>
      </c>
      <c r="BS36" s="3">
        <f>BR36*$B$36</f>
        <v>0</v>
      </c>
      <c r="BT36" s="107">
        <f t="shared" si="24"/>
        <v>0</v>
      </c>
      <c r="BU36" s="3">
        <f>BT36*$B$36</f>
        <v>0</v>
      </c>
      <c r="BV36" s="107">
        <f t="shared" si="25"/>
        <v>0</v>
      </c>
      <c r="BW36" s="3">
        <f>BV36*$B$36</f>
        <v>0</v>
      </c>
      <c r="BX36" s="107">
        <f t="shared" si="26"/>
        <v>0</v>
      </c>
      <c r="BY36" s="3">
        <f>BX36*$B$36</f>
        <v>0</v>
      </c>
      <c r="BZ36" s="107"/>
    </row>
    <row r="37" spans="1:78" ht="24" hidden="1" customHeight="1">
      <c r="A37" s="113"/>
      <c r="B37" s="32">
        <v>1100</v>
      </c>
      <c r="C37" s="48"/>
      <c r="D37" s="38"/>
      <c r="E37" s="56"/>
      <c r="F37" s="57"/>
      <c r="G37" s="56"/>
      <c r="H37" s="58"/>
      <c r="I37" s="80"/>
      <c r="J37" s="57"/>
      <c r="K37" s="77"/>
      <c r="L37" s="58"/>
      <c r="M37" s="80"/>
      <c r="N37" s="57"/>
      <c r="O37" s="56"/>
      <c r="P37" s="57"/>
      <c r="Q37" s="80"/>
      <c r="R37" s="57"/>
      <c r="S37" s="80"/>
      <c r="T37" s="57"/>
      <c r="U37" s="56"/>
      <c r="V37" s="57"/>
      <c r="W37" s="80"/>
      <c r="X37" s="57"/>
      <c r="Y37" s="80"/>
      <c r="Z37" s="57"/>
      <c r="AA37" s="80"/>
      <c r="AB37" s="57"/>
      <c r="AC37" s="80"/>
      <c r="AD37" s="57"/>
      <c r="AE37" s="56"/>
      <c r="AF37" s="57"/>
      <c r="AG37" s="56"/>
      <c r="AH37" s="57"/>
      <c r="AI37" s="56"/>
      <c r="AJ37" s="104"/>
      <c r="AK37" s="100"/>
      <c r="AL37" s="100"/>
      <c r="AM37" s="100"/>
      <c r="AN37" s="100"/>
      <c r="AO37" s="100"/>
      <c r="AP37" s="100"/>
      <c r="AQ37" s="110"/>
      <c r="AR37" s="107">
        <f t="shared" si="10"/>
        <v>0</v>
      </c>
      <c r="AS37" s="3">
        <f>AR37*$B$37</f>
        <v>0</v>
      </c>
      <c r="AT37" s="107">
        <f t="shared" si="11"/>
        <v>0</v>
      </c>
      <c r="AU37" s="3">
        <f>AT37*$B$37</f>
        <v>0</v>
      </c>
      <c r="AV37" s="107">
        <f t="shared" si="12"/>
        <v>0</v>
      </c>
      <c r="AW37" s="3">
        <f>AV37*$B$37</f>
        <v>0</v>
      </c>
      <c r="AX37" s="107">
        <f t="shared" si="13"/>
        <v>0</v>
      </c>
      <c r="AY37" s="3">
        <f>AX37*$B$37</f>
        <v>0</v>
      </c>
      <c r="AZ37" s="107">
        <f t="shared" si="14"/>
        <v>0</v>
      </c>
      <c r="BA37" s="3">
        <f>AZ37*$B$37</f>
        <v>0</v>
      </c>
      <c r="BB37" s="107">
        <f t="shared" si="15"/>
        <v>0</v>
      </c>
      <c r="BC37" s="3">
        <f>BB37*$B$37</f>
        <v>0</v>
      </c>
      <c r="BD37" s="107">
        <f t="shared" si="16"/>
        <v>0</v>
      </c>
      <c r="BE37" s="3">
        <f>BD37*$B$37</f>
        <v>0</v>
      </c>
      <c r="BF37" s="107">
        <f t="shared" si="17"/>
        <v>0</v>
      </c>
      <c r="BG37" s="3">
        <f>BF37*$B$37</f>
        <v>0</v>
      </c>
      <c r="BH37" s="107">
        <f t="shared" si="18"/>
        <v>0</v>
      </c>
      <c r="BI37" s="3">
        <f>BH37*$B$37</f>
        <v>0</v>
      </c>
      <c r="BJ37" s="107">
        <f t="shared" si="19"/>
        <v>0</v>
      </c>
      <c r="BK37" s="3">
        <f>BJ37*$B$37</f>
        <v>0</v>
      </c>
      <c r="BL37" s="107">
        <f t="shared" si="20"/>
        <v>0</v>
      </c>
      <c r="BM37" s="3">
        <f>BL37*$B$37</f>
        <v>0</v>
      </c>
      <c r="BN37" s="107">
        <f t="shared" si="21"/>
        <v>0</v>
      </c>
      <c r="BO37" s="3">
        <f>BN37*$B$37</f>
        <v>0</v>
      </c>
      <c r="BP37" s="107">
        <f t="shared" si="22"/>
        <v>0</v>
      </c>
      <c r="BQ37" s="3">
        <f>BP37*$B$37</f>
        <v>0</v>
      </c>
      <c r="BR37" s="107">
        <f t="shared" si="23"/>
        <v>0</v>
      </c>
      <c r="BS37" s="3">
        <f>BR37*$B$37</f>
        <v>0</v>
      </c>
      <c r="BT37" s="107">
        <f t="shared" si="24"/>
        <v>0</v>
      </c>
      <c r="BU37" s="3">
        <f>BT37*$B$37</f>
        <v>0</v>
      </c>
      <c r="BV37" s="107">
        <f t="shared" si="25"/>
        <v>0</v>
      </c>
      <c r="BW37" s="3">
        <f>BV37*$B$37</f>
        <v>0</v>
      </c>
      <c r="BX37" s="107">
        <f t="shared" si="26"/>
        <v>0</v>
      </c>
      <c r="BY37" s="3">
        <f>BX37*$B$37</f>
        <v>0</v>
      </c>
      <c r="BZ37" s="107"/>
    </row>
    <row r="38" spans="1:78" ht="24" hidden="1" customHeight="1">
      <c r="A38" s="113"/>
      <c r="B38" s="32">
        <v>1100</v>
      </c>
      <c r="C38" s="48"/>
      <c r="D38" s="38"/>
      <c r="E38" s="56"/>
      <c r="F38" s="57"/>
      <c r="G38" s="56"/>
      <c r="H38" s="58"/>
      <c r="I38" s="80"/>
      <c r="J38" s="57"/>
      <c r="K38" s="77"/>
      <c r="L38" s="58"/>
      <c r="M38" s="80"/>
      <c r="N38" s="57"/>
      <c r="O38" s="56"/>
      <c r="P38" s="57"/>
      <c r="Q38" s="80"/>
      <c r="R38" s="57"/>
      <c r="S38" s="80"/>
      <c r="T38" s="57"/>
      <c r="U38" s="56"/>
      <c r="V38" s="57"/>
      <c r="W38" s="80"/>
      <c r="X38" s="57"/>
      <c r="Y38" s="80"/>
      <c r="Z38" s="57"/>
      <c r="AA38" s="80"/>
      <c r="AB38" s="57"/>
      <c r="AC38" s="80"/>
      <c r="AD38" s="57"/>
      <c r="AE38" s="56"/>
      <c r="AF38" s="57"/>
      <c r="AG38" s="56"/>
      <c r="AH38" s="57"/>
      <c r="AI38" s="56"/>
      <c r="AJ38" s="104"/>
      <c r="AK38" s="100"/>
      <c r="AL38" s="100"/>
      <c r="AM38" s="100"/>
      <c r="AN38" s="100"/>
      <c r="AO38" s="100"/>
      <c r="AP38" s="100"/>
      <c r="AQ38" s="110"/>
      <c r="AR38" s="107">
        <f t="shared" si="10"/>
        <v>0</v>
      </c>
      <c r="AS38" s="3">
        <f>AR38*$B$38</f>
        <v>0</v>
      </c>
      <c r="AT38" s="107">
        <f t="shared" si="11"/>
        <v>0</v>
      </c>
      <c r="AU38" s="3">
        <f>AT38*$B$38</f>
        <v>0</v>
      </c>
      <c r="AV38" s="107">
        <f t="shared" si="12"/>
        <v>0</v>
      </c>
      <c r="AW38" s="3">
        <f>AV38*$B$38</f>
        <v>0</v>
      </c>
      <c r="AX38" s="107">
        <f t="shared" si="13"/>
        <v>0</v>
      </c>
      <c r="AY38" s="3">
        <f>AX38*$B$38</f>
        <v>0</v>
      </c>
      <c r="AZ38" s="107">
        <f t="shared" si="14"/>
        <v>0</v>
      </c>
      <c r="BA38" s="3">
        <f>AZ38*$B$38</f>
        <v>0</v>
      </c>
      <c r="BB38" s="107">
        <f t="shared" si="15"/>
        <v>0</v>
      </c>
      <c r="BC38" s="3">
        <f>BB38*$B$38</f>
        <v>0</v>
      </c>
      <c r="BD38" s="107">
        <f t="shared" si="16"/>
        <v>0</v>
      </c>
      <c r="BE38" s="3">
        <f>BD38*$B$38</f>
        <v>0</v>
      </c>
      <c r="BF38" s="107">
        <f t="shared" si="17"/>
        <v>0</v>
      </c>
      <c r="BG38" s="3">
        <f>BF38*$B$38</f>
        <v>0</v>
      </c>
      <c r="BH38" s="107">
        <f t="shared" si="18"/>
        <v>0</v>
      </c>
      <c r="BI38" s="3">
        <f>BH38*$B$38</f>
        <v>0</v>
      </c>
      <c r="BJ38" s="107">
        <f t="shared" si="19"/>
        <v>0</v>
      </c>
      <c r="BK38" s="3">
        <f>BJ38*$B$38</f>
        <v>0</v>
      </c>
      <c r="BL38" s="107">
        <f t="shared" si="20"/>
        <v>0</v>
      </c>
      <c r="BM38" s="3">
        <f>BL38*$B$38</f>
        <v>0</v>
      </c>
      <c r="BN38" s="107">
        <f t="shared" si="21"/>
        <v>0</v>
      </c>
      <c r="BO38" s="3">
        <f>BN38*$B$38</f>
        <v>0</v>
      </c>
      <c r="BP38" s="107">
        <f t="shared" si="22"/>
        <v>0</v>
      </c>
      <c r="BQ38" s="3">
        <f>BP38*$B$38</f>
        <v>0</v>
      </c>
      <c r="BR38" s="107">
        <f t="shared" si="23"/>
        <v>0</v>
      </c>
      <c r="BS38" s="3">
        <f>BR38*$B$38</f>
        <v>0</v>
      </c>
      <c r="BT38" s="107">
        <f t="shared" si="24"/>
        <v>0</v>
      </c>
      <c r="BU38" s="3">
        <f>BT38*$B$38</f>
        <v>0</v>
      </c>
      <c r="BV38" s="107">
        <f t="shared" si="25"/>
        <v>0</v>
      </c>
      <c r="BW38" s="3">
        <f>BV38*$B$38</f>
        <v>0</v>
      </c>
      <c r="BX38" s="107">
        <f t="shared" si="26"/>
        <v>0</v>
      </c>
      <c r="BY38" s="3">
        <f>BX38*$B$38</f>
        <v>0</v>
      </c>
      <c r="BZ38" s="107"/>
    </row>
    <row r="39" spans="1:78" ht="24" hidden="1" customHeight="1">
      <c r="A39" s="113"/>
      <c r="B39" s="32">
        <v>1100</v>
      </c>
      <c r="C39" s="48"/>
      <c r="D39" s="38"/>
      <c r="E39" s="56"/>
      <c r="F39" s="57"/>
      <c r="G39" s="56"/>
      <c r="H39" s="58"/>
      <c r="I39" s="77"/>
      <c r="J39" s="57"/>
      <c r="K39" s="77"/>
      <c r="L39" s="58"/>
      <c r="M39" s="80"/>
      <c r="N39" s="57"/>
      <c r="O39" s="56"/>
      <c r="P39" s="57"/>
      <c r="Q39" s="80"/>
      <c r="R39" s="57"/>
      <c r="S39" s="80"/>
      <c r="T39" s="57"/>
      <c r="U39" s="56"/>
      <c r="V39" s="57"/>
      <c r="W39" s="80"/>
      <c r="X39" s="57"/>
      <c r="Y39" s="80"/>
      <c r="Z39" s="57"/>
      <c r="AA39" s="80"/>
      <c r="AB39" s="57"/>
      <c r="AC39" s="80"/>
      <c r="AD39" s="57"/>
      <c r="AE39" s="56"/>
      <c r="AF39" s="57"/>
      <c r="AG39" s="56"/>
      <c r="AH39" s="57"/>
      <c r="AI39" s="56"/>
      <c r="AJ39" s="104"/>
      <c r="AK39" s="100"/>
      <c r="AL39" s="100"/>
      <c r="AM39" s="100"/>
      <c r="AN39" s="100"/>
      <c r="AO39" s="100"/>
      <c r="AP39" s="100"/>
      <c r="AQ39" s="110"/>
      <c r="AR39" s="107">
        <f t="shared" si="10"/>
        <v>0</v>
      </c>
      <c r="AS39" s="3">
        <f>AR39*$B$39</f>
        <v>0</v>
      </c>
      <c r="AT39" s="107">
        <f t="shared" si="11"/>
        <v>0</v>
      </c>
      <c r="AU39" s="3">
        <f>AT39*$B$39</f>
        <v>0</v>
      </c>
      <c r="AV39" s="107">
        <f t="shared" si="12"/>
        <v>0</v>
      </c>
      <c r="AW39" s="3">
        <f>AV39*$B$39</f>
        <v>0</v>
      </c>
      <c r="AX39" s="107">
        <f t="shared" si="13"/>
        <v>0</v>
      </c>
      <c r="AY39" s="3">
        <f>AX39*$B$39</f>
        <v>0</v>
      </c>
      <c r="AZ39" s="107">
        <f t="shared" si="14"/>
        <v>0</v>
      </c>
      <c r="BA39" s="3">
        <f>AZ39*$B$39</f>
        <v>0</v>
      </c>
      <c r="BB39" s="107">
        <f t="shared" si="15"/>
        <v>0</v>
      </c>
      <c r="BC39" s="3">
        <f>BB39*$B$39</f>
        <v>0</v>
      </c>
      <c r="BD39" s="107">
        <f t="shared" si="16"/>
        <v>0</v>
      </c>
      <c r="BE39" s="3">
        <f>BD39*$B$39</f>
        <v>0</v>
      </c>
      <c r="BF39" s="107">
        <f t="shared" si="17"/>
        <v>0</v>
      </c>
      <c r="BG39" s="3">
        <f>BF39*$B$39</f>
        <v>0</v>
      </c>
      <c r="BH39" s="107">
        <f t="shared" si="18"/>
        <v>0</v>
      </c>
      <c r="BI39" s="3">
        <f>BH39*$B$39</f>
        <v>0</v>
      </c>
      <c r="BJ39" s="107">
        <f t="shared" si="19"/>
        <v>0</v>
      </c>
      <c r="BK39" s="3">
        <f>BJ39*$B$39</f>
        <v>0</v>
      </c>
      <c r="BL39" s="107">
        <f t="shared" si="20"/>
        <v>0</v>
      </c>
      <c r="BM39" s="3">
        <f>BL39*$B$39</f>
        <v>0</v>
      </c>
      <c r="BN39" s="107">
        <f t="shared" si="21"/>
        <v>0</v>
      </c>
      <c r="BO39" s="3">
        <f>BN39*$B$39</f>
        <v>0</v>
      </c>
      <c r="BP39" s="107">
        <f t="shared" si="22"/>
        <v>0</v>
      </c>
      <c r="BQ39" s="3">
        <f>BP39*$B$39</f>
        <v>0</v>
      </c>
      <c r="BR39" s="107">
        <f t="shared" si="23"/>
        <v>0</v>
      </c>
      <c r="BS39" s="3">
        <f>BR39*$B$39</f>
        <v>0</v>
      </c>
      <c r="BT39" s="107">
        <f t="shared" si="24"/>
        <v>0</v>
      </c>
      <c r="BU39" s="3">
        <f>BT39*$B$39</f>
        <v>0</v>
      </c>
      <c r="BV39" s="107">
        <f t="shared" si="25"/>
        <v>0</v>
      </c>
      <c r="BW39" s="3">
        <f>BV39*$B$39</f>
        <v>0</v>
      </c>
      <c r="BX39" s="107">
        <f t="shared" si="26"/>
        <v>0</v>
      </c>
      <c r="BY39" s="3">
        <f>BX39*$B$39</f>
        <v>0</v>
      </c>
      <c r="BZ39" s="107"/>
    </row>
    <row r="40" spans="1:78" ht="24" hidden="1" customHeight="1">
      <c r="A40" s="113"/>
      <c r="B40" s="32">
        <v>1300</v>
      </c>
      <c r="C40" s="41"/>
      <c r="D40" s="38"/>
      <c r="E40" s="56"/>
      <c r="F40" s="57"/>
      <c r="G40" s="56"/>
      <c r="H40" s="56"/>
      <c r="I40" s="77"/>
      <c r="J40" s="57"/>
      <c r="K40" s="77"/>
      <c r="L40" s="58"/>
      <c r="M40" s="77"/>
      <c r="N40" s="57"/>
      <c r="O40" s="56"/>
      <c r="P40" s="57"/>
      <c r="Q40" s="80"/>
      <c r="R40" s="57"/>
      <c r="S40" s="80"/>
      <c r="T40" s="57"/>
      <c r="U40" s="56"/>
      <c r="V40" s="57"/>
      <c r="W40" s="80"/>
      <c r="X40" s="57"/>
      <c r="Y40" s="80"/>
      <c r="Z40" s="57"/>
      <c r="AA40" s="80"/>
      <c r="AB40" s="57"/>
      <c r="AC40" s="80"/>
      <c r="AD40" s="57"/>
      <c r="AE40" s="56"/>
      <c r="AF40" s="57"/>
      <c r="AG40" s="56"/>
      <c r="AH40" s="57"/>
      <c r="AI40" s="56"/>
      <c r="AJ40" s="104"/>
      <c r="AK40" s="100"/>
      <c r="AL40" s="100"/>
      <c r="AM40" s="100"/>
      <c r="AN40" s="100"/>
      <c r="AO40" s="100"/>
      <c r="AP40" s="100"/>
      <c r="AQ40" s="110"/>
      <c r="AR40" s="107">
        <f t="shared" si="10"/>
        <v>0</v>
      </c>
      <c r="AS40" s="3">
        <f>AR40*$B$40</f>
        <v>0</v>
      </c>
      <c r="AT40" s="107">
        <f t="shared" si="11"/>
        <v>0</v>
      </c>
      <c r="AU40" s="3">
        <f>AT40*$B$40</f>
        <v>0</v>
      </c>
      <c r="AV40" s="107">
        <f t="shared" si="12"/>
        <v>0</v>
      </c>
      <c r="AW40" s="3">
        <f>AV40*$B$40</f>
        <v>0</v>
      </c>
      <c r="AX40" s="107">
        <f t="shared" si="13"/>
        <v>0</v>
      </c>
      <c r="AY40" s="3">
        <f>AX40*$B$40</f>
        <v>0</v>
      </c>
      <c r="AZ40" s="107">
        <f t="shared" si="14"/>
        <v>0</v>
      </c>
      <c r="BA40" s="3">
        <f>AZ40*$B$40</f>
        <v>0</v>
      </c>
      <c r="BB40" s="107">
        <f t="shared" si="15"/>
        <v>0</v>
      </c>
      <c r="BC40" s="3">
        <f>BB40*$B$40</f>
        <v>0</v>
      </c>
      <c r="BD40" s="107">
        <f t="shared" si="16"/>
        <v>0</v>
      </c>
      <c r="BE40" s="3">
        <f>BD40*$B$40</f>
        <v>0</v>
      </c>
      <c r="BF40" s="107">
        <f t="shared" si="17"/>
        <v>0</v>
      </c>
      <c r="BG40" s="3">
        <f>BF40*$B$40</f>
        <v>0</v>
      </c>
      <c r="BH40" s="107">
        <f t="shared" si="18"/>
        <v>0</v>
      </c>
      <c r="BI40" s="3">
        <f>BH40*$B$40</f>
        <v>0</v>
      </c>
      <c r="BJ40" s="107">
        <f t="shared" si="19"/>
        <v>0</v>
      </c>
      <c r="BK40" s="3">
        <f>BJ40*$B$40</f>
        <v>0</v>
      </c>
      <c r="BL40" s="107">
        <f t="shared" si="20"/>
        <v>0</v>
      </c>
      <c r="BM40" s="3">
        <f>BL40*$B$40</f>
        <v>0</v>
      </c>
      <c r="BN40" s="107">
        <f t="shared" si="21"/>
        <v>0</v>
      </c>
      <c r="BO40" s="3">
        <f>BN40*$B$40</f>
        <v>0</v>
      </c>
      <c r="BP40" s="107">
        <f t="shared" si="22"/>
        <v>0</v>
      </c>
      <c r="BQ40" s="3">
        <f>BP40*$B$40</f>
        <v>0</v>
      </c>
      <c r="BR40" s="107">
        <f t="shared" si="23"/>
        <v>0</v>
      </c>
      <c r="BS40" s="3">
        <f>BR40*$B$40</f>
        <v>0</v>
      </c>
      <c r="BT40" s="107">
        <f t="shared" si="24"/>
        <v>0</v>
      </c>
      <c r="BU40" s="3">
        <f>BT40*$B$40</f>
        <v>0</v>
      </c>
      <c r="BV40" s="107">
        <f t="shared" si="25"/>
        <v>0</v>
      </c>
      <c r="BW40" s="3">
        <f>BV40*$B$40</f>
        <v>0</v>
      </c>
      <c r="BX40" s="107">
        <f t="shared" si="26"/>
        <v>0</v>
      </c>
      <c r="BY40" s="3">
        <f>BX40*$B$40</f>
        <v>0</v>
      </c>
      <c r="BZ40" s="107"/>
    </row>
    <row r="41" spans="1:78" ht="24" customHeight="1">
      <c r="A41" s="113"/>
      <c r="B41" s="32">
        <v>1300</v>
      </c>
      <c r="C41" s="48"/>
      <c r="D41" s="38"/>
      <c r="E41" s="56"/>
      <c r="F41" s="57"/>
      <c r="G41" s="56"/>
      <c r="H41" s="57"/>
      <c r="I41" s="56"/>
      <c r="J41" s="57"/>
      <c r="K41" s="77"/>
      <c r="L41" s="78"/>
      <c r="M41" s="56"/>
      <c r="N41" s="78"/>
      <c r="O41" s="56"/>
      <c r="P41" s="57"/>
      <c r="Q41" s="80"/>
      <c r="R41" s="57"/>
      <c r="S41" s="80"/>
      <c r="T41" s="57"/>
      <c r="U41" s="56"/>
      <c r="V41" s="57"/>
      <c r="W41" s="80"/>
      <c r="X41" s="78"/>
      <c r="Y41" s="80"/>
      <c r="Z41" s="78"/>
      <c r="AA41" s="80"/>
      <c r="AB41" s="78"/>
      <c r="AC41" s="80"/>
      <c r="AD41" s="57"/>
      <c r="AE41" s="56"/>
      <c r="AF41" s="57"/>
      <c r="AG41" s="80"/>
      <c r="AH41" s="57"/>
      <c r="AI41" s="56"/>
      <c r="AJ41" s="104"/>
      <c r="AK41" s="100"/>
      <c r="AL41" s="100"/>
      <c r="AM41" s="100"/>
      <c r="AN41" s="100"/>
      <c r="AO41" s="100"/>
      <c r="AP41" s="100"/>
      <c r="AQ41" s="110"/>
      <c r="AR41" s="107">
        <f t="shared" si="10"/>
        <v>0</v>
      </c>
      <c r="AS41" s="3">
        <f>AR41*$B$41</f>
        <v>0</v>
      </c>
      <c r="AT41" s="107">
        <f t="shared" si="11"/>
        <v>0</v>
      </c>
      <c r="AU41" s="3">
        <f>AT41*$B$41</f>
        <v>0</v>
      </c>
      <c r="AV41" s="107">
        <f t="shared" si="12"/>
        <v>0</v>
      </c>
      <c r="AW41" s="3">
        <f>AV41*$B$41</f>
        <v>0</v>
      </c>
      <c r="AX41" s="107">
        <f t="shared" si="13"/>
        <v>0</v>
      </c>
      <c r="AY41" s="3">
        <f>AX41*$B$41</f>
        <v>0</v>
      </c>
      <c r="AZ41" s="107">
        <f t="shared" si="14"/>
        <v>0</v>
      </c>
      <c r="BA41" s="3">
        <f>AZ41*$B$41</f>
        <v>0</v>
      </c>
      <c r="BB41" s="107">
        <f t="shared" si="15"/>
        <v>0</v>
      </c>
      <c r="BC41" s="3">
        <f>BB41*$B$41</f>
        <v>0</v>
      </c>
      <c r="BD41" s="107">
        <f t="shared" si="16"/>
        <v>0</v>
      </c>
      <c r="BE41" s="3">
        <f>BD41*$B$41</f>
        <v>0</v>
      </c>
      <c r="BF41" s="107">
        <f t="shared" si="17"/>
        <v>0</v>
      </c>
      <c r="BG41" s="3">
        <f>BF41*$B$41</f>
        <v>0</v>
      </c>
      <c r="BH41" s="107">
        <f t="shared" si="18"/>
        <v>0</v>
      </c>
      <c r="BI41" s="3">
        <f>BH41*$B$41</f>
        <v>0</v>
      </c>
      <c r="BJ41" s="107">
        <f t="shared" si="19"/>
        <v>0</v>
      </c>
      <c r="BK41" s="3">
        <f>BJ41*$B$41</f>
        <v>0</v>
      </c>
      <c r="BL41" s="107">
        <f t="shared" si="20"/>
        <v>0</v>
      </c>
      <c r="BM41" s="3">
        <f>BL41*$B$41</f>
        <v>0</v>
      </c>
      <c r="BN41" s="107">
        <f t="shared" si="21"/>
        <v>0</v>
      </c>
      <c r="BO41" s="3">
        <f>BN41*$B$41</f>
        <v>0</v>
      </c>
      <c r="BP41" s="107">
        <f t="shared" si="22"/>
        <v>0</v>
      </c>
      <c r="BQ41" s="3">
        <f>BP41*$B$41</f>
        <v>0</v>
      </c>
      <c r="BR41" s="107">
        <f t="shared" si="23"/>
        <v>0</v>
      </c>
      <c r="BS41" s="3">
        <f>BR41*$B$41</f>
        <v>0</v>
      </c>
      <c r="BT41" s="107">
        <f t="shared" si="24"/>
        <v>0</v>
      </c>
      <c r="BU41" s="3">
        <f>BT41*$B$41</f>
        <v>0</v>
      </c>
      <c r="BV41" s="107">
        <f t="shared" si="25"/>
        <v>0</v>
      </c>
      <c r="BW41" s="3">
        <f>BV41*$B$41</f>
        <v>0</v>
      </c>
      <c r="BX41" s="107">
        <f t="shared" si="26"/>
        <v>0</v>
      </c>
      <c r="BY41" s="3">
        <f>BX41*$B$41</f>
        <v>0</v>
      </c>
      <c r="BZ41" s="107"/>
    </row>
    <row r="42" spans="1:78" ht="24" customHeight="1">
      <c r="A42" s="113"/>
      <c r="B42" s="32">
        <v>1300</v>
      </c>
      <c r="C42" s="41"/>
      <c r="D42" s="38"/>
      <c r="E42" s="56"/>
      <c r="F42" s="57"/>
      <c r="G42" s="56"/>
      <c r="H42" s="57"/>
      <c r="I42" s="56"/>
      <c r="J42" s="57"/>
      <c r="K42" s="77"/>
      <c r="L42" s="78"/>
      <c r="M42" s="56"/>
      <c r="N42" s="57"/>
      <c r="O42" s="56"/>
      <c r="P42" s="57"/>
      <c r="Q42" s="80"/>
      <c r="R42" s="57"/>
      <c r="S42" s="80"/>
      <c r="T42" s="57"/>
      <c r="U42" s="80"/>
      <c r="V42" s="57"/>
      <c r="W42" s="80"/>
      <c r="X42" s="78"/>
      <c r="Y42" s="80"/>
      <c r="Z42" s="57"/>
      <c r="AA42" s="80"/>
      <c r="AB42" s="57"/>
      <c r="AC42" s="80"/>
      <c r="AD42" s="57"/>
      <c r="AE42" s="56"/>
      <c r="AF42" s="57"/>
      <c r="AG42" s="56"/>
      <c r="AH42" s="57"/>
      <c r="AI42" s="56"/>
      <c r="AJ42" s="104"/>
      <c r="AK42" s="100"/>
      <c r="AL42" s="100"/>
      <c r="AM42" s="100"/>
      <c r="AN42" s="100"/>
      <c r="AO42" s="100"/>
      <c r="AP42" s="100"/>
      <c r="AQ42" s="110"/>
      <c r="AR42" s="107">
        <f t="shared" si="10"/>
        <v>0</v>
      </c>
      <c r="AS42" s="3">
        <f>AR42*$B$42</f>
        <v>0</v>
      </c>
      <c r="AT42" s="107">
        <f t="shared" si="11"/>
        <v>0</v>
      </c>
      <c r="AU42" s="3">
        <f>AT42*$B$42</f>
        <v>0</v>
      </c>
      <c r="AV42" s="107">
        <f t="shared" si="12"/>
        <v>0</v>
      </c>
      <c r="AW42" s="3">
        <f>AV42*$B$42</f>
        <v>0</v>
      </c>
      <c r="AX42" s="107">
        <f t="shared" si="13"/>
        <v>0</v>
      </c>
      <c r="AY42" s="3">
        <f>AX42*$B$42</f>
        <v>0</v>
      </c>
      <c r="AZ42" s="107">
        <f t="shared" si="14"/>
        <v>0</v>
      </c>
      <c r="BA42" s="3">
        <f>AZ42*$B$42</f>
        <v>0</v>
      </c>
      <c r="BB42" s="107">
        <f t="shared" si="15"/>
        <v>0</v>
      </c>
      <c r="BC42" s="3">
        <f>BB42*$B$42</f>
        <v>0</v>
      </c>
      <c r="BD42" s="107">
        <f t="shared" si="16"/>
        <v>0</v>
      </c>
      <c r="BE42" s="3">
        <f>BD42*$B$42</f>
        <v>0</v>
      </c>
      <c r="BF42" s="107">
        <f t="shared" si="17"/>
        <v>0</v>
      </c>
      <c r="BG42" s="3">
        <f>BF42*$B$42</f>
        <v>0</v>
      </c>
      <c r="BH42" s="107">
        <f t="shared" si="18"/>
        <v>0</v>
      </c>
      <c r="BI42" s="3">
        <f>BH42*$B$42</f>
        <v>0</v>
      </c>
      <c r="BJ42" s="107">
        <f t="shared" si="19"/>
        <v>0</v>
      </c>
      <c r="BK42" s="3">
        <f>BJ42*$B$42</f>
        <v>0</v>
      </c>
      <c r="BL42" s="107">
        <f t="shared" si="20"/>
        <v>0</v>
      </c>
      <c r="BM42" s="3">
        <f>BL42*$B$42</f>
        <v>0</v>
      </c>
      <c r="BN42" s="107">
        <f t="shared" si="21"/>
        <v>0</v>
      </c>
      <c r="BO42" s="3">
        <f>BN42*$B$42</f>
        <v>0</v>
      </c>
      <c r="BP42" s="107">
        <f t="shared" si="22"/>
        <v>0</v>
      </c>
      <c r="BQ42" s="3">
        <f>BP42*$B$42</f>
        <v>0</v>
      </c>
      <c r="BR42" s="107">
        <f t="shared" si="23"/>
        <v>0</v>
      </c>
      <c r="BS42" s="3">
        <f>BR42*$B$42</f>
        <v>0</v>
      </c>
      <c r="BT42" s="107">
        <f t="shared" si="24"/>
        <v>0</v>
      </c>
      <c r="BU42" s="3">
        <f>BT42*$B$42</f>
        <v>0</v>
      </c>
      <c r="BV42" s="107">
        <f t="shared" si="25"/>
        <v>0</v>
      </c>
      <c r="BW42" s="3">
        <f>BV42*$B$42</f>
        <v>0</v>
      </c>
      <c r="BX42" s="107">
        <f t="shared" si="26"/>
        <v>0</v>
      </c>
      <c r="BY42" s="3">
        <f>BX42*$B$42</f>
        <v>0</v>
      </c>
      <c r="BZ42" s="107"/>
    </row>
    <row r="43" spans="1:78" ht="24" customHeight="1">
      <c r="A43" s="114"/>
      <c r="B43" s="32">
        <v>1300</v>
      </c>
      <c r="C43" s="37"/>
      <c r="D43" s="38"/>
      <c r="E43" s="56"/>
      <c r="F43" s="57"/>
      <c r="G43" s="56"/>
      <c r="H43" s="57"/>
      <c r="I43" s="56"/>
      <c r="J43" s="57"/>
      <c r="K43" s="56"/>
      <c r="L43" s="57"/>
      <c r="M43" s="56"/>
      <c r="N43" s="57"/>
      <c r="O43" s="56"/>
      <c r="P43" s="57"/>
      <c r="Q43" s="56"/>
      <c r="R43" s="57"/>
      <c r="S43" s="80"/>
      <c r="T43" s="57"/>
      <c r="U43" s="80"/>
      <c r="V43" s="57"/>
      <c r="W43" s="80"/>
      <c r="X43" s="57"/>
      <c r="Y43" s="56"/>
      <c r="Z43" s="57"/>
      <c r="AA43" s="56"/>
      <c r="AB43" s="57"/>
      <c r="AC43" s="56"/>
      <c r="AD43" s="57"/>
      <c r="AE43" s="56"/>
      <c r="AF43" s="57"/>
      <c r="AG43" s="56"/>
      <c r="AH43" s="57"/>
      <c r="AI43" s="56"/>
      <c r="AJ43" s="104"/>
      <c r="AK43" s="100"/>
      <c r="AL43" s="100"/>
      <c r="AM43" s="100"/>
      <c r="AN43" s="100"/>
      <c r="AO43" s="100"/>
      <c r="AP43" s="100"/>
      <c r="AQ43" s="110"/>
      <c r="AR43" s="107">
        <f t="shared" si="10"/>
        <v>0</v>
      </c>
      <c r="AS43" s="3">
        <f>AR43*$B$43</f>
        <v>0</v>
      </c>
      <c r="AT43" s="107">
        <f t="shared" si="11"/>
        <v>0</v>
      </c>
      <c r="AU43" s="3">
        <f>AT43*$B$43</f>
        <v>0</v>
      </c>
      <c r="AV43" s="107">
        <f t="shared" si="12"/>
        <v>0</v>
      </c>
      <c r="AW43" s="3">
        <f>AV43*$B$43</f>
        <v>0</v>
      </c>
      <c r="AX43" s="107">
        <f t="shared" si="13"/>
        <v>0</v>
      </c>
      <c r="AY43" s="3">
        <f>AX43*$B$43</f>
        <v>0</v>
      </c>
      <c r="AZ43" s="107">
        <f t="shared" si="14"/>
        <v>0</v>
      </c>
      <c r="BA43" s="3">
        <f>AZ43*$B$43</f>
        <v>0</v>
      </c>
      <c r="BB43" s="107">
        <f t="shared" si="15"/>
        <v>0</v>
      </c>
      <c r="BC43" s="3">
        <f>BB43*$B$43</f>
        <v>0</v>
      </c>
      <c r="BD43" s="107">
        <f t="shared" si="16"/>
        <v>0</v>
      </c>
      <c r="BE43" s="3">
        <f>BD43*$B$43</f>
        <v>0</v>
      </c>
      <c r="BF43" s="107">
        <f t="shared" si="17"/>
        <v>0</v>
      </c>
      <c r="BG43" s="3">
        <f>BF43*$B$43</f>
        <v>0</v>
      </c>
      <c r="BH43" s="107">
        <f t="shared" si="18"/>
        <v>0</v>
      </c>
      <c r="BI43" s="3">
        <f>BH43*$B$43</f>
        <v>0</v>
      </c>
      <c r="BJ43" s="107">
        <f t="shared" si="19"/>
        <v>0</v>
      </c>
      <c r="BK43" s="3">
        <f>BJ43*$B$43</f>
        <v>0</v>
      </c>
      <c r="BL43" s="107">
        <f t="shared" si="20"/>
        <v>0</v>
      </c>
      <c r="BM43" s="3">
        <f>BL43*$B$43</f>
        <v>0</v>
      </c>
      <c r="BN43" s="107">
        <f t="shared" si="21"/>
        <v>0</v>
      </c>
      <c r="BO43" s="3">
        <f>BN43*$B$43</f>
        <v>0</v>
      </c>
      <c r="BP43" s="107">
        <f t="shared" si="22"/>
        <v>0</v>
      </c>
      <c r="BQ43" s="3">
        <f>BP43*$B$43</f>
        <v>0</v>
      </c>
      <c r="BR43" s="107">
        <f t="shared" si="23"/>
        <v>0</v>
      </c>
      <c r="BS43" s="3">
        <f>BR43*$B$43</f>
        <v>0</v>
      </c>
      <c r="BT43" s="107">
        <f t="shared" si="24"/>
        <v>0</v>
      </c>
      <c r="BU43" s="3">
        <f>BT43*$B$43</f>
        <v>0</v>
      </c>
      <c r="BV43" s="107">
        <f t="shared" si="25"/>
        <v>0</v>
      </c>
      <c r="BW43" s="3">
        <f>BV43*$B$43</f>
        <v>0</v>
      </c>
      <c r="BX43" s="107">
        <f t="shared" si="26"/>
        <v>0</v>
      </c>
      <c r="BY43" s="3">
        <f>BX43*$B$43</f>
        <v>0</v>
      </c>
      <c r="BZ43" s="107"/>
    </row>
    <row r="44" spans="1:78" ht="24" customHeight="1">
      <c r="A44" s="59"/>
      <c r="B44" s="60"/>
      <c r="C44" s="61"/>
      <c r="D44" s="62"/>
      <c r="E44" s="63"/>
      <c r="F44" s="64"/>
      <c r="G44" s="63"/>
      <c r="H44" s="64"/>
      <c r="I44" s="63"/>
      <c r="J44" s="64"/>
      <c r="K44" s="63"/>
      <c r="L44" s="64"/>
      <c r="M44" s="63"/>
      <c r="N44" s="64"/>
      <c r="O44" s="63"/>
      <c r="P44" s="64"/>
      <c r="Q44" s="63"/>
      <c r="R44" s="64"/>
      <c r="S44" s="63"/>
      <c r="T44" s="64"/>
      <c r="U44" s="63"/>
      <c r="V44" s="64"/>
      <c r="W44" s="63"/>
      <c r="X44" s="64"/>
      <c r="Y44" s="63"/>
      <c r="Z44" s="64"/>
      <c r="AA44" s="63"/>
      <c r="AB44" s="64"/>
      <c r="AC44" s="63"/>
      <c r="AD44" s="64"/>
      <c r="AE44" s="63"/>
      <c r="AF44" s="64"/>
      <c r="AG44" s="63"/>
      <c r="AH44" s="64"/>
      <c r="AI44" s="56"/>
      <c r="AJ44" s="104"/>
      <c r="AK44" s="100"/>
      <c r="AL44" s="100"/>
      <c r="AM44" s="100"/>
      <c r="AN44" s="100"/>
      <c r="AO44" s="100"/>
      <c r="AP44" s="100"/>
      <c r="AQ44" s="110"/>
      <c r="AR44" s="107">
        <f t="shared" si="10"/>
        <v>0</v>
      </c>
      <c r="AS44" s="3">
        <f>AR44*$B$44</f>
        <v>0</v>
      </c>
      <c r="AT44" s="107">
        <f t="shared" si="11"/>
        <v>0</v>
      </c>
      <c r="AU44" s="3">
        <f>AT44*$B$44</f>
        <v>0</v>
      </c>
      <c r="AV44" s="107">
        <f t="shared" si="12"/>
        <v>0</v>
      </c>
      <c r="AW44" s="3">
        <f>AV44*$B$44</f>
        <v>0</v>
      </c>
      <c r="AX44" s="107">
        <f t="shared" si="13"/>
        <v>0</v>
      </c>
      <c r="AY44" s="3">
        <f>AX44*$B$44</f>
        <v>0</v>
      </c>
      <c r="AZ44" s="107">
        <f t="shared" si="14"/>
        <v>0</v>
      </c>
      <c r="BA44" s="3">
        <f>AZ44*$B$44</f>
        <v>0</v>
      </c>
      <c r="BB44" s="107">
        <f t="shared" si="15"/>
        <v>0</v>
      </c>
      <c r="BC44" s="3">
        <f>BB44*$B$44</f>
        <v>0</v>
      </c>
      <c r="BD44" s="107">
        <f t="shared" si="16"/>
        <v>0</v>
      </c>
      <c r="BE44" s="3">
        <f>BD44*$B$44</f>
        <v>0</v>
      </c>
      <c r="BF44" s="107">
        <f t="shared" si="17"/>
        <v>0</v>
      </c>
      <c r="BG44" s="3">
        <f>BF44*$B$44</f>
        <v>0</v>
      </c>
      <c r="BH44" s="107">
        <f t="shared" si="18"/>
        <v>0</v>
      </c>
      <c r="BI44" s="3">
        <f>BH44*$B$44</f>
        <v>0</v>
      </c>
      <c r="BJ44" s="107">
        <f t="shared" si="19"/>
        <v>0</v>
      </c>
      <c r="BK44" s="3">
        <f>BJ44*$B$44</f>
        <v>0</v>
      </c>
      <c r="BL44" s="107">
        <f t="shared" si="20"/>
        <v>0</v>
      </c>
      <c r="BM44" s="3">
        <f>BL44*$B$44</f>
        <v>0</v>
      </c>
      <c r="BN44" s="107">
        <f t="shared" si="21"/>
        <v>0</v>
      </c>
      <c r="BO44" s="3">
        <f>BN44*$B$44</f>
        <v>0</v>
      </c>
      <c r="BP44" s="107">
        <f t="shared" si="22"/>
        <v>0</v>
      </c>
      <c r="BQ44" s="3">
        <f>BP44*$B$44</f>
        <v>0</v>
      </c>
      <c r="BR44" s="107">
        <f t="shared" si="23"/>
        <v>0</v>
      </c>
      <c r="BS44" s="3">
        <f>BR44*$B$44</f>
        <v>0</v>
      </c>
      <c r="BT44" s="107">
        <f t="shared" si="24"/>
        <v>0</v>
      </c>
      <c r="BU44" s="3">
        <f>BT44*$B$44</f>
        <v>0</v>
      </c>
      <c r="BV44" s="107">
        <f t="shared" si="25"/>
        <v>0</v>
      </c>
      <c r="BW44" s="3">
        <f>BV44*$B$44</f>
        <v>0</v>
      </c>
      <c r="BX44" s="107">
        <f t="shared" si="26"/>
        <v>0</v>
      </c>
      <c r="BY44" s="3">
        <f>BX44*$B$44</f>
        <v>0</v>
      </c>
      <c r="BZ44" s="107"/>
    </row>
    <row r="45" spans="1:78" ht="21" customHeight="1">
      <c r="A45" s="115"/>
      <c r="B45" s="60"/>
      <c r="C45" s="65"/>
      <c r="D45" s="44"/>
      <c r="E45" s="66"/>
      <c r="F45" s="67"/>
      <c r="G45" s="66"/>
      <c r="H45" s="67"/>
      <c r="I45" s="66"/>
      <c r="J45" s="67"/>
      <c r="K45" s="66"/>
      <c r="L45" s="67"/>
      <c r="M45" s="66"/>
      <c r="N45" s="67"/>
      <c r="O45" s="66"/>
      <c r="P45" s="67"/>
      <c r="Q45" s="66"/>
      <c r="R45" s="67"/>
      <c r="S45" s="66"/>
      <c r="T45" s="67"/>
      <c r="U45" s="66"/>
      <c r="V45" s="67"/>
      <c r="W45" s="66"/>
      <c r="X45" s="67"/>
      <c r="Y45" s="66"/>
      <c r="Z45" s="67"/>
      <c r="AA45" s="66"/>
      <c r="AB45" s="67"/>
      <c r="AC45" s="66"/>
      <c r="AD45" s="67"/>
      <c r="AE45" s="66"/>
      <c r="AF45" s="67"/>
      <c r="AG45" s="66"/>
      <c r="AH45" s="67"/>
      <c r="AI45" s="66"/>
      <c r="AJ45" s="67"/>
      <c r="AK45" s="100"/>
      <c r="AL45" s="100"/>
      <c r="AM45" s="100"/>
      <c r="AN45" s="100"/>
      <c r="AO45" s="100"/>
      <c r="AP45" s="100"/>
      <c r="AQ45" s="110"/>
      <c r="AR45" s="107">
        <f t="shared" si="10"/>
        <v>0</v>
      </c>
      <c r="AS45" s="3">
        <f>AR45*$B$45</f>
        <v>0</v>
      </c>
      <c r="AT45" s="107">
        <f t="shared" si="11"/>
        <v>0</v>
      </c>
      <c r="AU45" s="3">
        <f>AT45*$B$45</f>
        <v>0</v>
      </c>
      <c r="AV45" s="107">
        <f t="shared" si="12"/>
        <v>0</v>
      </c>
      <c r="AW45" s="3">
        <f>AV45*$B$45</f>
        <v>0</v>
      </c>
      <c r="AX45" s="107">
        <f t="shared" si="13"/>
        <v>0</v>
      </c>
      <c r="AY45" s="3">
        <f>AX45*$B$45</f>
        <v>0</v>
      </c>
      <c r="AZ45" s="107">
        <f t="shared" si="14"/>
        <v>0</v>
      </c>
      <c r="BA45" s="3">
        <f>AZ45*$B$45</f>
        <v>0</v>
      </c>
      <c r="BB45" s="107">
        <f t="shared" si="15"/>
        <v>0</v>
      </c>
      <c r="BC45" s="3">
        <f>BB45*$B$45</f>
        <v>0</v>
      </c>
      <c r="BD45" s="107">
        <f t="shared" si="16"/>
        <v>0</v>
      </c>
      <c r="BE45" s="3">
        <f>BD45*$B$45</f>
        <v>0</v>
      </c>
      <c r="BF45" s="107">
        <f t="shared" si="17"/>
        <v>0</v>
      </c>
      <c r="BG45" s="3">
        <f>BF45*$B$45</f>
        <v>0</v>
      </c>
      <c r="BH45" s="107">
        <f t="shared" si="18"/>
        <v>0</v>
      </c>
      <c r="BI45" s="3">
        <f>BH45*$B$45</f>
        <v>0</v>
      </c>
      <c r="BJ45" s="107">
        <f t="shared" si="19"/>
        <v>0</v>
      </c>
      <c r="BK45" s="3">
        <f>BJ45*$B$45</f>
        <v>0</v>
      </c>
      <c r="BL45" s="107">
        <f t="shared" si="20"/>
        <v>0</v>
      </c>
      <c r="BM45" s="3">
        <f>BL45*$B$45</f>
        <v>0</v>
      </c>
      <c r="BN45" s="107">
        <f t="shared" si="21"/>
        <v>0</v>
      </c>
      <c r="BO45" s="3">
        <f>BN45*$B$45</f>
        <v>0</v>
      </c>
      <c r="BP45" s="107">
        <f t="shared" si="22"/>
        <v>0</v>
      </c>
      <c r="BQ45" s="3">
        <f>BP45*$B$45</f>
        <v>0</v>
      </c>
      <c r="BR45" s="107">
        <f t="shared" si="23"/>
        <v>0</v>
      </c>
      <c r="BS45" s="3">
        <f>BR45*$B$45</f>
        <v>0</v>
      </c>
      <c r="BT45" s="107">
        <f t="shared" si="24"/>
        <v>0</v>
      </c>
      <c r="BU45" s="3">
        <f>BT45*$B$45</f>
        <v>0</v>
      </c>
      <c r="BV45" s="107">
        <f t="shared" si="25"/>
        <v>0</v>
      </c>
      <c r="BW45" s="3">
        <f>BV45*$B$45</f>
        <v>0</v>
      </c>
      <c r="BX45" s="107">
        <f t="shared" si="26"/>
        <v>0</v>
      </c>
      <c r="BY45" s="3">
        <f>BX45*$B$45</f>
        <v>0</v>
      </c>
      <c r="BZ45" s="107"/>
    </row>
    <row r="46" spans="1:78" ht="24" customHeight="1">
      <c r="A46" s="115"/>
      <c r="B46" s="60"/>
      <c r="C46" s="116"/>
      <c r="D46" s="68" t="s">
        <v>53</v>
      </c>
      <c r="E46" s="66"/>
      <c r="F46" s="67"/>
      <c r="G46" s="66"/>
      <c r="H46" s="67"/>
      <c r="I46" s="66"/>
      <c r="J46" s="67"/>
      <c r="K46" s="66"/>
      <c r="L46" s="67"/>
      <c r="M46" s="66"/>
      <c r="N46" s="67"/>
      <c r="O46" s="66"/>
      <c r="P46" s="67"/>
      <c r="Q46" s="66"/>
      <c r="R46" s="67"/>
      <c r="S46" s="66"/>
      <c r="T46" s="67"/>
      <c r="U46" s="66"/>
      <c r="V46" s="67"/>
      <c r="W46" s="66"/>
      <c r="X46" s="67"/>
      <c r="Y46" s="66"/>
      <c r="Z46" s="67"/>
      <c r="AA46" s="66"/>
      <c r="AB46" s="67"/>
      <c r="AC46" s="66"/>
      <c r="AD46" s="67"/>
      <c r="AE46" s="66"/>
      <c r="AF46" s="67"/>
      <c r="AG46" s="66"/>
      <c r="AH46" s="67"/>
      <c r="AI46" s="66"/>
      <c r="AJ46" s="67"/>
      <c r="AK46" s="100"/>
      <c r="AL46" s="100"/>
      <c r="AM46" s="100"/>
      <c r="AN46" s="100"/>
      <c r="AO46" s="100"/>
      <c r="AP46" s="100"/>
      <c r="AQ46" s="110"/>
      <c r="AR46" s="107">
        <f t="shared" si="10"/>
        <v>0</v>
      </c>
      <c r="AS46" s="3">
        <f>AR46*B46</f>
        <v>0</v>
      </c>
      <c r="AT46" s="107">
        <f t="shared" si="11"/>
        <v>0</v>
      </c>
      <c r="AU46" s="3">
        <f t="shared" ref="AU46:AY46" si="42">AT46*D47</f>
        <v>0</v>
      </c>
      <c r="AV46" s="107">
        <f t="shared" si="12"/>
        <v>0</v>
      </c>
      <c r="AW46" s="3">
        <f t="shared" si="42"/>
        <v>0</v>
      </c>
      <c r="AX46" s="107">
        <f t="shared" si="13"/>
        <v>0</v>
      </c>
      <c r="AY46" s="3">
        <f t="shared" si="42"/>
        <v>0</v>
      </c>
      <c r="AZ46" s="107">
        <f t="shared" si="14"/>
        <v>0</v>
      </c>
      <c r="BA46" s="3">
        <f t="shared" ref="BA46:BE46" si="43">AZ46*J47</f>
        <v>0</v>
      </c>
      <c r="BB46" s="107">
        <f t="shared" si="15"/>
        <v>0</v>
      </c>
      <c r="BC46" s="3">
        <f t="shared" si="43"/>
        <v>0</v>
      </c>
      <c r="BD46" s="107">
        <f t="shared" si="16"/>
        <v>0</v>
      </c>
      <c r="BE46" s="3">
        <f t="shared" si="43"/>
        <v>0</v>
      </c>
      <c r="BF46" s="107">
        <f t="shared" si="17"/>
        <v>0</v>
      </c>
      <c r="BG46" s="3">
        <f t="shared" ref="BG46:BK46" si="44">BF46*P47</f>
        <v>0</v>
      </c>
      <c r="BH46" s="107">
        <f t="shared" si="18"/>
        <v>0</v>
      </c>
      <c r="BI46" s="3">
        <f t="shared" si="44"/>
        <v>0</v>
      </c>
      <c r="BJ46" s="107">
        <f t="shared" si="19"/>
        <v>0</v>
      </c>
      <c r="BK46" s="3">
        <f t="shared" si="44"/>
        <v>0</v>
      </c>
      <c r="BL46" s="107">
        <f t="shared" si="20"/>
        <v>0</v>
      </c>
      <c r="BM46" s="3">
        <f t="shared" ref="BM46:BQ46" si="45">BL46*V47</f>
        <v>0</v>
      </c>
      <c r="BN46" s="107">
        <f t="shared" si="21"/>
        <v>0</v>
      </c>
      <c r="BO46" s="3">
        <f t="shared" si="45"/>
        <v>0</v>
      </c>
      <c r="BP46" s="107">
        <f t="shared" si="22"/>
        <v>0</v>
      </c>
      <c r="BQ46" s="3">
        <f t="shared" si="45"/>
        <v>0</v>
      </c>
      <c r="BR46" s="107">
        <f t="shared" si="23"/>
        <v>0</v>
      </c>
      <c r="BS46" s="3">
        <f t="shared" ref="BS46:BW46" si="46">BR46*AB47</f>
        <v>0</v>
      </c>
      <c r="BT46" s="107">
        <f t="shared" si="24"/>
        <v>0</v>
      </c>
      <c r="BU46" s="3">
        <f t="shared" si="46"/>
        <v>0</v>
      </c>
      <c r="BV46" s="107">
        <f t="shared" si="25"/>
        <v>0</v>
      </c>
      <c r="BW46" s="3">
        <f t="shared" si="46"/>
        <v>0</v>
      </c>
      <c r="BX46" s="107">
        <f t="shared" si="26"/>
        <v>0</v>
      </c>
      <c r="BY46" s="3">
        <f>BX46*AH47</f>
        <v>0</v>
      </c>
      <c r="BZ46" s="107"/>
    </row>
    <row r="47" spans="1:78" ht="21" customHeight="1">
      <c r="A47" s="115"/>
      <c r="B47" s="60"/>
      <c r="C47" s="117"/>
      <c r="D47" s="69"/>
      <c r="E47" s="122"/>
      <c r="F47" s="112"/>
      <c r="G47" s="122"/>
      <c r="H47" s="112"/>
      <c r="I47" s="122"/>
      <c r="J47" s="112"/>
      <c r="K47" s="122"/>
      <c r="L47" s="112"/>
      <c r="M47" s="122"/>
      <c r="N47" s="112"/>
      <c r="O47" s="122"/>
      <c r="P47" s="112"/>
      <c r="Q47" s="122"/>
      <c r="R47" s="112"/>
      <c r="S47" s="122"/>
      <c r="T47" s="112"/>
      <c r="U47" s="122"/>
      <c r="V47" s="112"/>
      <c r="W47" s="122"/>
      <c r="X47" s="112"/>
      <c r="Y47" s="122"/>
      <c r="Z47" s="112"/>
      <c r="AA47" s="122"/>
      <c r="AB47" s="112"/>
      <c r="AC47" s="122"/>
      <c r="AD47" s="112"/>
      <c r="AE47" s="122"/>
      <c r="AF47" s="112"/>
      <c r="AG47" s="122"/>
      <c r="AH47" s="112"/>
      <c r="AI47" s="111"/>
      <c r="AJ47" s="112"/>
      <c r="AK47" s="72"/>
      <c r="AL47" s="72"/>
      <c r="AM47" s="72"/>
      <c r="AN47" s="72"/>
      <c r="AO47" s="72"/>
      <c r="AP47" s="72"/>
      <c r="AQ47" s="110"/>
      <c r="AR47" s="107"/>
      <c r="AT47" s="107"/>
      <c r="AV47" s="107"/>
      <c r="AX47" s="107"/>
      <c r="AZ47" s="107"/>
      <c r="BB47" s="107"/>
      <c r="BD47" s="107"/>
      <c r="BF47" s="107"/>
      <c r="BH47" s="107"/>
      <c r="BJ47" s="107"/>
      <c r="BL47" s="107"/>
      <c r="BN47" s="107"/>
      <c r="BP47" s="107"/>
      <c r="BR47" s="107"/>
      <c r="BT47" s="107"/>
      <c r="BV47" s="107"/>
      <c r="BX47" s="107"/>
      <c r="BZ47" s="107"/>
    </row>
    <row r="48" spans="1:78" s="2" customFormat="1" ht="21" customHeight="1">
      <c r="A48" s="115"/>
      <c r="B48" s="60"/>
      <c r="C48" s="118"/>
      <c r="D48" s="120" t="s">
        <v>54</v>
      </c>
      <c r="E48" s="66"/>
      <c r="F48" s="67"/>
      <c r="G48" s="66"/>
      <c r="H48" s="67"/>
      <c r="I48" s="66"/>
      <c r="J48" s="67"/>
      <c r="K48" s="66"/>
      <c r="L48" s="67"/>
      <c r="M48" s="66"/>
      <c r="N48" s="67"/>
      <c r="O48" s="66"/>
      <c r="P48" s="67"/>
      <c r="Q48" s="66"/>
      <c r="R48" s="67"/>
      <c r="S48" s="66"/>
      <c r="T48" s="67"/>
      <c r="U48" s="66"/>
      <c r="V48" s="67"/>
      <c r="W48" s="66"/>
      <c r="X48" s="67"/>
      <c r="Y48" s="66"/>
      <c r="Z48" s="67"/>
      <c r="AA48" s="66"/>
      <c r="AB48" s="67"/>
      <c r="AC48" s="66"/>
      <c r="AD48" s="67"/>
      <c r="AE48" s="66"/>
      <c r="AF48" s="67"/>
      <c r="AG48" s="66"/>
      <c r="AH48" s="67"/>
      <c r="AI48" s="66"/>
      <c r="AJ48" s="67"/>
      <c r="AK48" s="72"/>
      <c r="AL48" s="72"/>
      <c r="AM48" s="72"/>
      <c r="AN48" s="72"/>
      <c r="AO48" s="72"/>
      <c r="AP48" s="72"/>
      <c r="AQ48" s="3"/>
      <c r="AR48" s="107"/>
      <c r="AS48" s="3"/>
      <c r="AT48" s="107"/>
      <c r="AU48" s="3"/>
      <c r="AV48" s="107"/>
      <c r="AW48" s="3"/>
      <c r="AX48" s="107"/>
      <c r="AY48" s="3"/>
      <c r="AZ48" s="107"/>
      <c r="BA48" s="3"/>
      <c r="BB48" s="107"/>
      <c r="BC48" s="3"/>
      <c r="BD48" s="3"/>
      <c r="BE48" s="3"/>
    </row>
    <row r="49" spans="1:42" ht="23.25" customHeight="1">
      <c r="A49" s="115"/>
      <c r="B49" s="60"/>
      <c r="C49" s="119"/>
      <c r="D49" s="121"/>
      <c r="E49" s="122"/>
      <c r="F49" s="112"/>
      <c r="G49" s="122"/>
      <c r="H49" s="112"/>
      <c r="I49" s="122"/>
      <c r="J49" s="112"/>
      <c r="K49" s="122"/>
      <c r="L49" s="112"/>
      <c r="M49" s="122"/>
      <c r="N49" s="112"/>
      <c r="O49" s="122"/>
      <c r="P49" s="112"/>
      <c r="Q49" s="122"/>
      <c r="R49" s="112"/>
      <c r="S49" s="122"/>
      <c r="T49" s="112"/>
      <c r="U49" s="122"/>
      <c r="V49" s="112"/>
      <c r="W49" s="122"/>
      <c r="X49" s="112"/>
      <c r="Y49" s="122"/>
      <c r="Z49" s="112"/>
      <c r="AA49" s="122"/>
      <c r="AB49" s="112"/>
      <c r="AC49" s="122"/>
      <c r="AD49" s="112"/>
      <c r="AE49" s="122"/>
      <c r="AF49" s="112"/>
      <c r="AG49" s="122"/>
      <c r="AH49" s="112"/>
      <c r="AI49" s="111"/>
      <c r="AJ49" s="112"/>
      <c r="AK49" s="72"/>
      <c r="AL49" s="72"/>
      <c r="AM49" s="72"/>
      <c r="AN49" s="72"/>
      <c r="AO49" s="72"/>
      <c r="AP49" s="72"/>
    </row>
    <row r="50" spans="1:42" ht="21" customHeight="1">
      <c r="A50" s="115"/>
      <c r="B50" s="60"/>
      <c r="C50" s="118"/>
      <c r="D50" s="120" t="s">
        <v>54</v>
      </c>
      <c r="E50" s="66"/>
      <c r="F50" s="67"/>
      <c r="G50" s="66"/>
      <c r="H50" s="67"/>
      <c r="I50" s="66"/>
      <c r="J50" s="67"/>
      <c r="K50" s="66"/>
      <c r="L50" s="67"/>
      <c r="M50" s="66"/>
      <c r="N50" s="67"/>
      <c r="O50" s="66"/>
      <c r="P50" s="67"/>
      <c r="Q50" s="66"/>
      <c r="R50" s="67"/>
      <c r="S50" s="66"/>
      <c r="T50" s="67"/>
      <c r="U50" s="66"/>
      <c r="V50" s="67"/>
      <c r="W50" s="66"/>
      <c r="X50" s="67"/>
      <c r="Y50" s="66"/>
      <c r="Z50" s="67"/>
      <c r="AA50" s="66"/>
      <c r="AB50" s="67"/>
      <c r="AC50" s="66"/>
      <c r="AD50" s="67"/>
      <c r="AE50" s="66"/>
      <c r="AF50" s="67"/>
      <c r="AG50" s="66"/>
      <c r="AH50" s="67"/>
      <c r="AI50" s="66"/>
      <c r="AJ50" s="67"/>
      <c r="AK50" s="72"/>
      <c r="AL50" s="72"/>
      <c r="AM50" s="72"/>
      <c r="AN50" s="72"/>
      <c r="AO50" s="72"/>
      <c r="AP50" s="72"/>
    </row>
    <row r="51" spans="1:42" ht="21" customHeight="1">
      <c r="A51" s="115"/>
      <c r="B51" s="60"/>
      <c r="C51" s="119"/>
      <c r="D51" s="121"/>
      <c r="E51" s="122"/>
      <c r="F51" s="112"/>
      <c r="G51" s="122"/>
      <c r="H51" s="112"/>
      <c r="I51" s="122"/>
      <c r="J51" s="112"/>
      <c r="K51" s="122"/>
      <c r="L51" s="112"/>
      <c r="M51" s="122"/>
      <c r="N51" s="112"/>
      <c r="O51" s="122"/>
      <c r="P51" s="112"/>
      <c r="Q51" s="122"/>
      <c r="R51" s="112"/>
      <c r="S51" s="122"/>
      <c r="T51" s="112"/>
      <c r="U51" s="122"/>
      <c r="V51" s="112"/>
      <c r="W51" s="122"/>
      <c r="X51" s="112"/>
      <c r="Y51" s="122"/>
      <c r="Z51" s="112"/>
      <c r="AA51" s="122"/>
      <c r="AB51" s="112"/>
      <c r="AC51" s="122"/>
      <c r="AD51" s="112"/>
      <c r="AE51" s="122"/>
      <c r="AF51" s="112"/>
      <c r="AG51" s="122"/>
      <c r="AH51" s="112"/>
      <c r="AI51" s="111"/>
      <c r="AJ51" s="112"/>
      <c r="AK51" s="72"/>
      <c r="AL51" s="72"/>
      <c r="AM51" s="72"/>
      <c r="AN51" s="72"/>
      <c r="AO51" s="72"/>
      <c r="AP51" s="72"/>
    </row>
    <row r="52" spans="1:42" ht="21" customHeight="1">
      <c r="A52" s="115"/>
      <c r="B52" s="71"/>
      <c r="C52" s="118"/>
      <c r="D52" s="120" t="s">
        <v>54</v>
      </c>
      <c r="E52" s="66"/>
      <c r="F52" s="67"/>
      <c r="G52" s="66"/>
      <c r="H52" s="67"/>
      <c r="I52" s="66"/>
      <c r="J52" s="67"/>
      <c r="K52" s="66"/>
      <c r="L52" s="67"/>
      <c r="M52" s="66"/>
      <c r="N52" s="67"/>
      <c r="O52" s="66"/>
      <c r="P52" s="67"/>
      <c r="Q52" s="66"/>
      <c r="R52" s="67"/>
      <c r="S52" s="66"/>
      <c r="T52" s="67"/>
      <c r="U52" s="66"/>
      <c r="V52" s="67"/>
      <c r="W52" s="66"/>
      <c r="X52" s="67"/>
      <c r="Y52" s="66"/>
      <c r="Z52" s="67"/>
      <c r="AA52" s="66"/>
      <c r="AB52" s="67"/>
      <c r="AC52" s="66"/>
      <c r="AD52" s="67"/>
      <c r="AE52" s="66"/>
      <c r="AF52" s="67"/>
      <c r="AG52" s="66"/>
      <c r="AH52" s="67"/>
      <c r="AI52" s="66"/>
      <c r="AJ52" s="67"/>
      <c r="AK52" s="105"/>
      <c r="AL52" s="105"/>
      <c r="AM52" s="105"/>
      <c r="AN52" s="105"/>
      <c r="AO52" s="105"/>
      <c r="AP52" s="105"/>
    </row>
    <row r="53" spans="1:42" ht="21" customHeight="1">
      <c r="A53" s="115"/>
      <c r="C53" s="119"/>
      <c r="D53" s="121"/>
      <c r="E53" s="122"/>
      <c r="F53" s="112"/>
      <c r="G53" s="122"/>
      <c r="H53" s="112"/>
      <c r="I53" s="122"/>
      <c r="J53" s="112"/>
      <c r="K53" s="122"/>
      <c r="L53" s="112"/>
      <c r="M53" s="122"/>
      <c r="N53" s="112"/>
      <c r="O53" s="122"/>
      <c r="P53" s="112"/>
      <c r="Q53" s="122"/>
      <c r="R53" s="112"/>
      <c r="S53" s="122"/>
      <c r="T53" s="112"/>
      <c r="U53" s="122"/>
      <c r="V53" s="112"/>
      <c r="W53" s="122"/>
      <c r="X53" s="112"/>
      <c r="Y53" s="122"/>
      <c r="Z53" s="112"/>
      <c r="AA53" s="122"/>
      <c r="AB53" s="112"/>
      <c r="AC53" s="122"/>
      <c r="AD53" s="112"/>
      <c r="AE53" s="122"/>
      <c r="AF53" s="112"/>
      <c r="AG53" s="122"/>
      <c r="AH53" s="112"/>
      <c r="AI53" s="111"/>
      <c r="AJ53" s="112"/>
    </row>
    <row r="54" spans="1:42" ht="17.25">
      <c r="C54" s="72"/>
      <c r="D54" s="72"/>
      <c r="AK54" s="106"/>
      <c r="AL54" s="106"/>
      <c r="AM54" s="106"/>
      <c r="AN54" s="106"/>
      <c r="AO54" s="106"/>
      <c r="AP54" s="106"/>
    </row>
  </sheetData>
  <mergeCells count="187">
    <mergeCell ref="W47:X47"/>
    <mergeCell ref="Y47:Z47"/>
    <mergeCell ref="AA47:AB47"/>
    <mergeCell ref="AC47:AD47"/>
    <mergeCell ref="AE47:AF47"/>
    <mergeCell ref="AG47:AH47"/>
    <mergeCell ref="AI47:AJ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AI5:AJ5"/>
    <mergeCell ref="A1:AH1"/>
    <mergeCell ref="C2:D2"/>
    <mergeCell ref="C3:D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E6:F6"/>
    <mergeCell ref="G6:H6"/>
    <mergeCell ref="I6:J6"/>
    <mergeCell ref="K6:L6"/>
    <mergeCell ref="M6:N6"/>
    <mergeCell ref="O6:P6"/>
    <mergeCell ref="Q6:R6"/>
    <mergeCell ref="S6:T6"/>
    <mergeCell ref="AI4:AJ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U6:V6"/>
    <mergeCell ref="W6:X6"/>
    <mergeCell ref="Y6:Z6"/>
    <mergeCell ref="AA6:AB6"/>
    <mergeCell ref="AC6:AD6"/>
    <mergeCell ref="AE6:AF6"/>
    <mergeCell ref="AG6:AH6"/>
    <mergeCell ref="AI6:AJ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C8:D8"/>
    <mergeCell ref="G8:H8"/>
    <mergeCell ref="I8:J8"/>
    <mergeCell ref="K8:L8"/>
    <mergeCell ref="M8:N8"/>
    <mergeCell ref="O8:P8"/>
    <mergeCell ref="AC8:AD8"/>
    <mergeCell ref="AE8:AF8"/>
    <mergeCell ref="AG8:AH8"/>
    <mergeCell ref="AI8:AJ8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C11:D11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I49:AJ49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E49:F49"/>
    <mergeCell ref="G49:H49"/>
    <mergeCell ref="I49:J49"/>
    <mergeCell ref="K49:L49"/>
    <mergeCell ref="M49:N49"/>
    <mergeCell ref="O49:P49"/>
    <mergeCell ref="Q49:R49"/>
    <mergeCell ref="Q53:R53"/>
    <mergeCell ref="S53:T53"/>
    <mergeCell ref="U53:V53"/>
    <mergeCell ref="W49:X49"/>
    <mergeCell ref="Y49:Z49"/>
    <mergeCell ref="AA49:AB49"/>
    <mergeCell ref="AC49:AD49"/>
    <mergeCell ref="AE49:AF49"/>
    <mergeCell ref="AG49:AH49"/>
    <mergeCell ref="S49:T49"/>
    <mergeCell ref="U49:V49"/>
    <mergeCell ref="AQ2:AQ47"/>
    <mergeCell ref="W53:X53"/>
    <mergeCell ref="Y53:Z53"/>
    <mergeCell ref="AA53:AB53"/>
    <mergeCell ref="AC53:AD53"/>
    <mergeCell ref="AE53:AF53"/>
    <mergeCell ref="AG53:AH53"/>
    <mergeCell ref="AI53:AJ53"/>
    <mergeCell ref="A15:A17"/>
    <mergeCell ref="A18:A43"/>
    <mergeCell ref="A45:A53"/>
    <mergeCell ref="C46:C47"/>
    <mergeCell ref="C48:C49"/>
    <mergeCell ref="C50:C51"/>
    <mergeCell ref="C52:C53"/>
    <mergeCell ref="D48:D49"/>
    <mergeCell ref="D50:D51"/>
    <mergeCell ref="D52:D53"/>
    <mergeCell ref="E53:F53"/>
    <mergeCell ref="G53:H53"/>
    <mergeCell ref="I53:J53"/>
    <mergeCell ref="K53:L53"/>
    <mergeCell ref="M53:N53"/>
    <mergeCell ref="O53:P53"/>
  </mergeCells>
  <phoneticPr fontId="22"/>
  <conditionalFormatting sqref="E3:AJ3">
    <cfRule type="containsText" dxfId="6" priority="7" operator="containsText" text="土">
      <formula>NOT(ISERROR(SEARCH("土",E3)))</formula>
    </cfRule>
    <cfRule type="containsText" dxfId="5" priority="8" operator="containsText" text="日">
      <formula>NOT(ISERROR(SEARCH("日",E3)))</formula>
    </cfRule>
  </conditionalFormatting>
  <conditionalFormatting sqref="E21:AH21">
    <cfRule type="expression" dxfId="4" priority="1">
      <formula>MOD(ROW0,2)=0</formula>
    </cfRule>
  </conditionalFormatting>
  <conditionalFormatting sqref="E16:P17">
    <cfRule type="expression" dxfId="3" priority="4">
      <formula>MOD(ROW0,2)=0</formula>
    </cfRule>
  </conditionalFormatting>
  <conditionalFormatting sqref="Q16:AD17">
    <cfRule type="expression" dxfId="2" priority="5">
      <formula>MOD(ROW0,2)=0</formula>
    </cfRule>
  </conditionalFormatting>
  <conditionalFormatting sqref="AE16:AH17">
    <cfRule type="expression" dxfId="1" priority="3">
      <formula>MOD(ROW0,2)=0</formula>
    </cfRule>
  </conditionalFormatting>
  <conditionalFormatting sqref="E18:AH20 E22:AH25">
    <cfRule type="expression" dxfId="0" priority="6">
      <formula>MOD(ROW0,2)=0</formula>
    </cfRule>
  </conditionalFormatting>
  <pageMargins left="0" right="0" top="0" bottom="0" header="0" footer="0"/>
  <pageSetup paperSize="9" scale="69" orientation="landscape" r:id="rId1"/>
  <colBreaks count="1" manualBreakCount="1">
    <brk id="24" max="55" man="1"/>
  </colBreak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原本</vt:lpstr>
      <vt:lpstr>原本!Print_Area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SVT1111</dc:creator>
  <cp:lastModifiedBy>ktg</cp:lastModifiedBy>
  <cp:lastPrinted>2020-07-04T06:55:00Z</cp:lastPrinted>
  <dcterms:created xsi:type="dcterms:W3CDTF">2018-08-30T07:32:00Z</dcterms:created>
  <dcterms:modified xsi:type="dcterms:W3CDTF">2023-11-08T03:17:30Z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</Properties>
</file>