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Q4R\Desktop\Dev Cell-Resource-CiliaHet-2022\"/>
    </mc:Choice>
  </mc:AlternateContent>
  <xr:revisionPtr revIDLastSave="0" documentId="13_ncr:1_{3B44F271-B01A-4B88-9599-82A49B95FB45}" xr6:coauthVersionLast="45" xr6:coauthVersionMax="47" xr10:uidLastSave="{00000000-0000-0000-0000-000000000000}"/>
  <bookViews>
    <workbookView xWindow="30" yWindow="600" windowWidth="20460" windowHeight="10920" xr2:uid="{C5FB7F39-C9CC-8848-A6ED-0FCA014DF27B}"/>
  </bookViews>
  <sheets>
    <sheet name="Fig. 2B" sheetId="4" r:id="rId1"/>
    <sheet name="Fig. 2D" sheetId="5" r:id="rId2"/>
    <sheet name="Supp. Fig. 2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6" l="1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F80" i="6"/>
  <c r="F81" i="6"/>
  <c r="F85" i="6"/>
  <c r="F86" i="6"/>
  <c r="F87" i="6"/>
  <c r="F88" i="6"/>
  <c r="F89" i="6"/>
  <c r="F90" i="6"/>
  <c r="F93" i="6"/>
  <c r="F94" i="6"/>
  <c r="F100" i="6"/>
  <c r="F101" i="6"/>
  <c r="F102" i="6"/>
  <c r="F105" i="6"/>
  <c r="F107" i="6"/>
  <c r="F108" i="6"/>
  <c r="F109" i="6"/>
  <c r="F110" i="6"/>
  <c r="F112" i="6"/>
  <c r="F114" i="6"/>
  <c r="F115" i="6"/>
  <c r="F118" i="6"/>
  <c r="F119" i="6"/>
  <c r="F120" i="6"/>
  <c r="F126" i="6"/>
  <c r="F127" i="6"/>
  <c r="F130" i="6"/>
  <c r="F132" i="6"/>
  <c r="F133" i="6"/>
  <c r="F134" i="6"/>
  <c r="F136" i="6"/>
  <c r="F137" i="6"/>
  <c r="F138" i="6"/>
  <c r="F140" i="6"/>
  <c r="F142" i="6"/>
  <c r="F143" i="6"/>
  <c r="F146" i="6"/>
  <c r="F147" i="6"/>
  <c r="F148" i="6"/>
  <c r="F151" i="6"/>
  <c r="F153" i="6"/>
  <c r="F155" i="6"/>
  <c r="F156" i="6"/>
  <c r="F159" i="6"/>
  <c r="F160" i="6"/>
  <c r="F161" i="6"/>
  <c r="F168" i="6"/>
  <c r="F169" i="6"/>
  <c r="F172" i="6"/>
  <c r="F173" i="6"/>
  <c r="F175" i="6"/>
  <c r="F181" i="6"/>
  <c r="F182" i="6"/>
  <c r="F184" i="6"/>
  <c r="F188" i="6"/>
  <c r="F191" i="6"/>
  <c r="F192" i="6"/>
  <c r="F194" i="6"/>
  <c r="F201" i="6"/>
  <c r="F203" i="6"/>
  <c r="F204" i="6"/>
  <c r="F205" i="6"/>
  <c r="F206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C79" i="6"/>
  <c r="C80" i="6"/>
  <c r="C81" i="6"/>
  <c r="C82" i="6"/>
  <c r="C84" i="6"/>
  <c r="C85" i="6"/>
  <c r="C86" i="6"/>
  <c r="C87" i="6"/>
  <c r="C88" i="6"/>
  <c r="C90" i="6"/>
  <c r="C92" i="6"/>
  <c r="C93" i="6"/>
  <c r="C94" i="6"/>
  <c r="C95" i="6"/>
  <c r="C96" i="6"/>
  <c r="C97" i="6"/>
  <c r="C99" i="6"/>
  <c r="C100" i="6"/>
  <c r="C101" i="6"/>
  <c r="C102" i="6"/>
  <c r="C103" i="6"/>
  <c r="C104" i="6"/>
  <c r="C105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201" i="6"/>
  <c r="C203" i="6"/>
  <c r="C204" i="6"/>
  <c r="C205" i="6"/>
  <c r="C206" i="6"/>
  <c r="B80" i="6"/>
  <c r="B81" i="6"/>
  <c r="B83" i="6"/>
  <c r="B85" i="6"/>
  <c r="B86" i="6"/>
  <c r="B87" i="6"/>
  <c r="B88" i="6"/>
  <c r="B90" i="6"/>
  <c r="B91" i="6"/>
  <c r="B92" i="6"/>
  <c r="B93" i="6"/>
  <c r="B94" i="6"/>
  <c r="B95" i="6"/>
  <c r="B96" i="6"/>
  <c r="B97" i="6"/>
  <c r="B98" i="6"/>
  <c r="B100" i="6"/>
  <c r="B101" i="6"/>
  <c r="B102" i="6"/>
  <c r="B104" i="6"/>
  <c r="B105" i="6"/>
  <c r="B106" i="6"/>
  <c r="B107" i="6"/>
  <c r="B108" i="6"/>
  <c r="B109" i="6"/>
  <c r="B110" i="6"/>
  <c r="B111" i="6"/>
  <c r="B112" i="6"/>
  <c r="B114" i="6"/>
  <c r="B115" i="6"/>
  <c r="B119" i="6"/>
  <c r="B120" i="6"/>
  <c r="B122" i="6"/>
  <c r="B123" i="6"/>
  <c r="B126" i="6"/>
  <c r="B127" i="6"/>
  <c r="B128" i="6"/>
  <c r="B130" i="6"/>
  <c r="B132" i="6"/>
  <c r="B133" i="6"/>
  <c r="B134" i="6"/>
  <c r="B135" i="6"/>
  <c r="B136" i="6"/>
  <c r="B137" i="6"/>
  <c r="B138" i="6"/>
  <c r="B139" i="6"/>
  <c r="B140" i="6"/>
  <c r="B142" i="6"/>
  <c r="B143" i="6"/>
  <c r="B144" i="6"/>
  <c r="B146" i="6"/>
  <c r="B147" i="6"/>
  <c r="B148" i="6"/>
  <c r="B149" i="6"/>
  <c r="B151" i="6"/>
  <c r="B153" i="6"/>
  <c r="B154" i="6"/>
  <c r="B155" i="6"/>
  <c r="B156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6" i="6"/>
  <c r="B187" i="6"/>
  <c r="B188" i="6"/>
  <c r="B191" i="6"/>
  <c r="B192" i="6"/>
  <c r="B194" i="6"/>
  <c r="B198" i="6"/>
  <c r="B199" i="6"/>
  <c r="B200" i="6"/>
  <c r="B201" i="6"/>
  <c r="B202" i="6"/>
  <c r="B203" i="6"/>
  <c r="B204" i="6"/>
  <c r="B205" i="6"/>
  <c r="B206" i="6"/>
  <c r="G78" i="6"/>
  <c r="E78" i="6"/>
  <c r="D78" i="6"/>
  <c r="C78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F56" i="6"/>
  <c r="F57" i="6"/>
  <c r="F58" i="6"/>
  <c r="F60" i="6"/>
  <c r="F61" i="6"/>
  <c r="F62" i="6"/>
  <c r="F63" i="6"/>
  <c r="F65" i="6"/>
  <c r="F68" i="6"/>
  <c r="F70" i="6"/>
  <c r="F72" i="6"/>
  <c r="F73" i="6"/>
  <c r="F75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70" i="6"/>
  <c r="C72" i="6"/>
  <c r="C73" i="6"/>
  <c r="C74" i="6"/>
  <c r="C75" i="6"/>
  <c r="B53" i="6"/>
  <c r="B54" i="6"/>
  <c r="B55" i="6"/>
  <c r="B56" i="6"/>
  <c r="B57" i="6"/>
  <c r="B58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G52" i="6"/>
  <c r="F52" i="6"/>
  <c r="E52" i="6"/>
  <c r="D52" i="6"/>
  <c r="C52" i="6"/>
  <c r="B52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9" i="6"/>
  <c r="F11" i="6"/>
  <c r="F12" i="6"/>
  <c r="F14" i="6"/>
  <c r="F15" i="6"/>
  <c r="F18" i="6"/>
  <c r="F19" i="6"/>
  <c r="F21" i="6"/>
  <c r="F23" i="6"/>
  <c r="F24" i="6"/>
  <c r="F26" i="6"/>
  <c r="F27" i="6"/>
  <c r="F28" i="6"/>
  <c r="F30" i="6"/>
  <c r="F31" i="6"/>
  <c r="F33" i="6"/>
  <c r="F36" i="6"/>
  <c r="F38" i="6"/>
  <c r="F39" i="6"/>
  <c r="F40" i="6"/>
  <c r="F42" i="6"/>
  <c r="F43" i="6"/>
  <c r="F44" i="6"/>
  <c r="F45" i="6"/>
  <c r="F46" i="6"/>
  <c r="F47" i="6"/>
  <c r="F48" i="6"/>
  <c r="F49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6" i="6"/>
  <c r="C27" i="6"/>
  <c r="C28" i="6"/>
  <c r="C30" i="6"/>
  <c r="C31" i="6"/>
  <c r="C32" i="6"/>
  <c r="C33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B9" i="6"/>
  <c r="B10" i="6"/>
  <c r="B11" i="6"/>
  <c r="B12" i="6"/>
  <c r="B14" i="6"/>
  <c r="B15" i="6"/>
  <c r="B18" i="6"/>
  <c r="B19" i="6"/>
  <c r="B20" i="6"/>
  <c r="B21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2" i="6"/>
  <c r="B43" i="6"/>
  <c r="B44" i="6"/>
  <c r="B45" i="6"/>
  <c r="B46" i="6"/>
  <c r="B47" i="6"/>
  <c r="B48" i="6"/>
  <c r="B49" i="6"/>
  <c r="G7" i="6"/>
  <c r="F7" i="6"/>
  <c r="E7" i="6"/>
  <c r="D7" i="6"/>
  <c r="C7" i="6"/>
  <c r="B7" i="6"/>
  <c r="F144" i="5"/>
  <c r="F145" i="5"/>
  <c r="F146" i="5"/>
  <c r="F147" i="5"/>
  <c r="F148" i="5"/>
  <c r="F150" i="5"/>
  <c r="F153" i="5"/>
  <c r="F154" i="5"/>
  <c r="F156" i="5"/>
  <c r="F160" i="5"/>
  <c r="F162" i="5"/>
  <c r="F163" i="5"/>
  <c r="F164" i="5"/>
  <c r="F167" i="5"/>
  <c r="F169" i="5"/>
  <c r="F170" i="5"/>
  <c r="F173" i="5"/>
  <c r="F176" i="5"/>
  <c r="F178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C137" i="5"/>
  <c r="C138" i="5"/>
  <c r="C139" i="5"/>
  <c r="C140" i="5"/>
  <c r="C141" i="5"/>
  <c r="C142" i="5"/>
  <c r="C143" i="5"/>
  <c r="C144" i="5"/>
  <c r="C145" i="5"/>
  <c r="C146" i="5"/>
  <c r="C147" i="5"/>
  <c r="C149" i="5"/>
  <c r="C150" i="5"/>
  <c r="C151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5" i="5"/>
  <c r="C176" i="5"/>
  <c r="C177" i="5"/>
  <c r="C178" i="5"/>
  <c r="B139" i="5"/>
  <c r="B140" i="5"/>
  <c r="B142" i="5"/>
  <c r="B143" i="5"/>
  <c r="B144" i="5"/>
  <c r="B145" i="5"/>
  <c r="B146" i="5"/>
  <c r="B147" i="5"/>
  <c r="B149" i="5"/>
  <c r="B150" i="5"/>
  <c r="B152" i="5"/>
  <c r="B153" i="5"/>
  <c r="B154" i="5"/>
  <c r="B156" i="5"/>
  <c r="B158" i="5"/>
  <c r="B160" i="5"/>
  <c r="B161" i="5"/>
  <c r="B162" i="5"/>
  <c r="B163" i="5"/>
  <c r="B164" i="5"/>
  <c r="B165" i="5"/>
  <c r="B166" i="5"/>
  <c r="B167" i="5"/>
  <c r="B169" i="5"/>
  <c r="B170" i="5"/>
  <c r="B171" i="5"/>
  <c r="B174" i="5"/>
  <c r="B176" i="5"/>
  <c r="B178" i="5"/>
  <c r="G136" i="5"/>
  <c r="F136" i="5"/>
  <c r="E136" i="5"/>
  <c r="D136" i="5"/>
  <c r="C136" i="5"/>
  <c r="B136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F123" i="5"/>
  <c r="F124" i="5"/>
  <c r="F126" i="5"/>
  <c r="F127" i="5"/>
  <c r="F128" i="5"/>
  <c r="F13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C122" i="5"/>
  <c r="C123" i="5"/>
  <c r="C124" i="5"/>
  <c r="C125" i="5"/>
  <c r="C126" i="5"/>
  <c r="C127" i="5"/>
  <c r="C128" i="5"/>
  <c r="C129" i="5"/>
  <c r="C131" i="5"/>
  <c r="C133" i="5"/>
  <c r="B123" i="5"/>
  <c r="B124" i="5"/>
  <c r="B126" i="5"/>
  <c r="B127" i="5"/>
  <c r="B128" i="5"/>
  <c r="B129" i="5"/>
  <c r="B130" i="5"/>
  <c r="B131" i="5"/>
  <c r="B132" i="5"/>
  <c r="F121" i="5"/>
  <c r="G121" i="5"/>
  <c r="E121" i="5"/>
  <c r="D121" i="5"/>
  <c r="C121" i="5"/>
  <c r="B121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F79" i="5"/>
  <c r="F81" i="5"/>
  <c r="F82" i="5"/>
  <c r="F83" i="5"/>
  <c r="F84" i="5"/>
  <c r="F86" i="5"/>
  <c r="F88" i="5"/>
  <c r="F89" i="5"/>
  <c r="F90" i="5"/>
  <c r="F91" i="5"/>
  <c r="F92" i="5"/>
  <c r="F94" i="5"/>
  <c r="F95" i="5"/>
  <c r="F96" i="5"/>
  <c r="F97" i="5"/>
  <c r="F98" i="5"/>
  <c r="F99" i="5"/>
  <c r="F103" i="5"/>
  <c r="F105" i="5"/>
  <c r="F111" i="5"/>
  <c r="F112" i="5"/>
  <c r="F114" i="5"/>
  <c r="F115" i="5"/>
  <c r="F116" i="5"/>
  <c r="F11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C79" i="5"/>
  <c r="C80" i="5"/>
  <c r="C81" i="5"/>
  <c r="C82" i="5"/>
  <c r="C83" i="5"/>
  <c r="C84" i="5"/>
  <c r="C85" i="5"/>
  <c r="C86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B79" i="5"/>
  <c r="B80" i="5"/>
  <c r="B81" i="5"/>
  <c r="B82" i="5"/>
  <c r="B83" i="5"/>
  <c r="B84" i="5"/>
  <c r="B86" i="5"/>
  <c r="B87" i="5"/>
  <c r="B88" i="5"/>
  <c r="B89" i="5"/>
  <c r="B90" i="5"/>
  <c r="B92" i="5"/>
  <c r="B94" i="5"/>
  <c r="B95" i="5"/>
  <c r="B96" i="5"/>
  <c r="B97" i="5"/>
  <c r="B98" i="5"/>
  <c r="B99" i="5"/>
  <c r="B102" i="5"/>
  <c r="B103" i="5"/>
  <c r="B104" i="5"/>
  <c r="B105" i="5"/>
  <c r="B108" i="5"/>
  <c r="B109" i="5"/>
  <c r="B110" i="5"/>
  <c r="B111" i="5"/>
  <c r="B112" i="5"/>
  <c r="B114" i="5"/>
  <c r="B115" i="5"/>
  <c r="B116" i="5"/>
  <c r="B118" i="5"/>
  <c r="G70" i="5"/>
  <c r="G71" i="5"/>
  <c r="G72" i="5"/>
  <c r="G73" i="5"/>
  <c r="G74" i="5"/>
  <c r="G75" i="5"/>
  <c r="G76" i="5"/>
  <c r="F70" i="5"/>
  <c r="F72" i="5"/>
  <c r="F73" i="5"/>
  <c r="F74" i="5"/>
  <c r="F75" i="5"/>
  <c r="E70" i="5"/>
  <c r="E71" i="5"/>
  <c r="E72" i="5"/>
  <c r="E73" i="5"/>
  <c r="E74" i="5"/>
  <c r="E75" i="5"/>
  <c r="E76" i="5"/>
  <c r="D70" i="5"/>
  <c r="D71" i="5"/>
  <c r="D72" i="5"/>
  <c r="D73" i="5"/>
  <c r="D74" i="5"/>
  <c r="D75" i="5"/>
  <c r="D76" i="5"/>
  <c r="C70" i="5"/>
  <c r="C71" i="5"/>
  <c r="C72" i="5"/>
  <c r="C73" i="5"/>
  <c r="C74" i="5"/>
  <c r="C75" i="5"/>
  <c r="C76" i="5"/>
  <c r="B70" i="5"/>
  <c r="B71" i="5"/>
  <c r="B72" i="5"/>
  <c r="B73" i="5"/>
  <c r="B74" i="5"/>
  <c r="B75" i="5"/>
  <c r="G69" i="5"/>
  <c r="F69" i="5"/>
  <c r="E69" i="5"/>
  <c r="D69" i="5"/>
  <c r="C69" i="5"/>
  <c r="B69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F35" i="5"/>
  <c r="F36" i="5"/>
  <c r="F37" i="5"/>
  <c r="F38" i="5"/>
  <c r="F40" i="5"/>
  <c r="F41" i="5"/>
  <c r="F43" i="5"/>
  <c r="F44" i="5"/>
  <c r="F46" i="5"/>
  <c r="F49" i="5"/>
  <c r="F50" i="5"/>
  <c r="F51" i="5"/>
  <c r="F54" i="5"/>
  <c r="F56" i="5"/>
  <c r="F59" i="5"/>
  <c r="F60" i="5"/>
  <c r="F61" i="5"/>
  <c r="F63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C35" i="5"/>
  <c r="C36" i="5"/>
  <c r="C37" i="5"/>
  <c r="C38" i="5"/>
  <c r="C39" i="5"/>
  <c r="C40" i="5"/>
  <c r="C41" i="5"/>
  <c r="C42" i="5"/>
  <c r="C43" i="5"/>
  <c r="C44" i="5"/>
  <c r="C46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3" i="5"/>
  <c r="C64" i="5"/>
  <c r="B35" i="5"/>
  <c r="B36" i="5"/>
  <c r="B37" i="5"/>
  <c r="B38" i="5"/>
  <c r="B40" i="5"/>
  <c r="B41" i="5"/>
  <c r="B43" i="5"/>
  <c r="B44" i="5"/>
  <c r="B45" i="5"/>
  <c r="B46" i="5"/>
  <c r="B47" i="5"/>
  <c r="B48" i="5"/>
  <c r="B49" i="5"/>
  <c r="B50" i="5"/>
  <c r="B51" i="5"/>
  <c r="B54" i="5"/>
  <c r="B55" i="5"/>
  <c r="B56" i="5"/>
  <c r="B57" i="5"/>
  <c r="B58" i="5"/>
  <c r="B59" i="5"/>
  <c r="B60" i="5"/>
  <c r="B61" i="5"/>
  <c r="B63" i="5"/>
  <c r="B64" i="5"/>
  <c r="B65" i="5"/>
  <c r="B66" i="5"/>
  <c r="F34" i="5"/>
  <c r="F25" i="5"/>
  <c r="F27" i="5"/>
  <c r="F29" i="5"/>
  <c r="F31" i="5"/>
  <c r="F24" i="5"/>
  <c r="G34" i="5"/>
  <c r="E34" i="5"/>
  <c r="D34" i="5"/>
  <c r="C34" i="5"/>
  <c r="B34" i="5"/>
  <c r="G25" i="5"/>
  <c r="G26" i="5"/>
  <c r="G27" i="5"/>
  <c r="G28" i="5"/>
  <c r="G29" i="5"/>
  <c r="G30" i="5"/>
  <c r="G31" i="5"/>
  <c r="E25" i="5"/>
  <c r="E26" i="5"/>
  <c r="E27" i="5"/>
  <c r="E28" i="5"/>
  <c r="E29" i="5"/>
  <c r="E30" i="5"/>
  <c r="E31" i="5"/>
  <c r="D25" i="5"/>
  <c r="D26" i="5"/>
  <c r="D27" i="5"/>
  <c r="D28" i="5"/>
  <c r="D29" i="5"/>
  <c r="D30" i="5"/>
  <c r="D31" i="5"/>
  <c r="C25" i="5"/>
  <c r="C26" i="5"/>
  <c r="C27" i="5"/>
  <c r="C29" i="5"/>
  <c r="C31" i="5"/>
  <c r="B25" i="5"/>
  <c r="B27" i="5"/>
  <c r="B28" i="5"/>
  <c r="B29" i="5"/>
  <c r="B31" i="5"/>
  <c r="B24" i="5"/>
  <c r="G24" i="5"/>
  <c r="E24" i="5"/>
  <c r="D24" i="5"/>
  <c r="C24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F10" i="5"/>
  <c r="F12" i="5"/>
  <c r="F13" i="5"/>
  <c r="F19" i="5"/>
  <c r="F20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C8" i="5"/>
  <c r="C10" i="5"/>
  <c r="C11" i="5"/>
  <c r="C12" i="5"/>
  <c r="C13" i="5"/>
  <c r="C14" i="5"/>
  <c r="C16" i="5"/>
  <c r="C17" i="5"/>
  <c r="C18" i="5"/>
  <c r="C19" i="5"/>
  <c r="C20" i="5"/>
  <c r="C21" i="5"/>
  <c r="B9" i="5"/>
  <c r="B10" i="5"/>
  <c r="B12" i="5"/>
  <c r="B13" i="5"/>
  <c r="B14" i="5"/>
  <c r="B15" i="5"/>
  <c r="B16" i="5"/>
  <c r="B19" i="5"/>
  <c r="B20" i="5"/>
  <c r="B21" i="5"/>
  <c r="G7" i="5"/>
  <c r="F7" i="5"/>
  <c r="E7" i="5"/>
  <c r="D7" i="5"/>
  <c r="C7" i="5"/>
  <c r="B7" i="5"/>
  <c r="G216" i="4"/>
  <c r="G217" i="4"/>
  <c r="G218" i="4"/>
  <c r="G219" i="4"/>
  <c r="G220" i="4"/>
  <c r="G221" i="4"/>
  <c r="G222" i="4"/>
  <c r="G223" i="4"/>
  <c r="G224" i="4"/>
  <c r="G225" i="4"/>
  <c r="G226" i="4"/>
  <c r="F216" i="4"/>
  <c r="F217" i="4"/>
  <c r="F220" i="4"/>
  <c r="F223" i="4"/>
  <c r="F224" i="4"/>
  <c r="F225" i="4"/>
  <c r="F226" i="4"/>
  <c r="E216" i="4"/>
  <c r="E217" i="4"/>
  <c r="E218" i="4"/>
  <c r="E219" i="4"/>
  <c r="E220" i="4"/>
  <c r="E221" i="4"/>
  <c r="E222" i="4"/>
  <c r="E223" i="4"/>
  <c r="E224" i="4"/>
  <c r="E225" i="4"/>
  <c r="E226" i="4"/>
  <c r="D216" i="4"/>
  <c r="D217" i="4"/>
  <c r="D218" i="4"/>
  <c r="D219" i="4"/>
  <c r="D220" i="4"/>
  <c r="D221" i="4"/>
  <c r="D222" i="4"/>
  <c r="D223" i="4"/>
  <c r="D224" i="4"/>
  <c r="D225" i="4"/>
  <c r="D226" i="4"/>
  <c r="C216" i="4"/>
  <c r="C217" i="4"/>
  <c r="C218" i="4"/>
  <c r="C219" i="4"/>
  <c r="C220" i="4"/>
  <c r="C221" i="4"/>
  <c r="C222" i="4"/>
  <c r="C223" i="4"/>
  <c r="C224" i="4"/>
  <c r="C225" i="4"/>
  <c r="C226" i="4"/>
  <c r="B216" i="4"/>
  <c r="B217" i="4"/>
  <c r="B219" i="4"/>
  <c r="B220" i="4"/>
  <c r="B222" i="4"/>
  <c r="B223" i="4"/>
  <c r="B224" i="4"/>
  <c r="B225" i="4"/>
  <c r="B226" i="4"/>
  <c r="G215" i="4"/>
  <c r="F215" i="4"/>
  <c r="E215" i="4"/>
  <c r="D215" i="4"/>
  <c r="C215" i="4"/>
  <c r="B215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F182" i="4"/>
  <c r="F183" i="4"/>
  <c r="F186" i="4"/>
  <c r="F187" i="4"/>
  <c r="F188" i="4"/>
  <c r="F189" i="4"/>
  <c r="F190" i="4"/>
  <c r="F191" i="4"/>
  <c r="F193" i="4"/>
  <c r="F198" i="4"/>
  <c r="F199" i="4"/>
  <c r="F200" i="4"/>
  <c r="F201" i="4"/>
  <c r="F202" i="4"/>
  <c r="F203" i="4"/>
  <c r="F206" i="4"/>
  <c r="F207" i="4"/>
  <c r="F209" i="4"/>
  <c r="F211" i="4"/>
  <c r="F212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C182" i="4"/>
  <c r="C183" i="4"/>
  <c r="C184" i="4"/>
  <c r="C185" i="4"/>
  <c r="C186" i="4"/>
  <c r="C187" i="4"/>
  <c r="C188" i="4"/>
  <c r="C189" i="4"/>
  <c r="C190" i="4"/>
  <c r="C192" i="4"/>
  <c r="C193" i="4"/>
  <c r="C194" i="4"/>
  <c r="C196" i="4"/>
  <c r="C197" i="4"/>
  <c r="C198" i="4"/>
  <c r="C199" i="4"/>
  <c r="C200" i="4"/>
  <c r="C201" i="4"/>
  <c r="C202" i="4"/>
  <c r="C203" i="4"/>
  <c r="C204" i="4"/>
  <c r="C206" i="4"/>
  <c r="C207" i="4"/>
  <c r="C209" i="4"/>
  <c r="C211" i="4"/>
  <c r="C212" i="4"/>
  <c r="C213" i="4"/>
  <c r="C214" i="4"/>
  <c r="G181" i="4"/>
  <c r="F181" i="4"/>
  <c r="E181" i="4"/>
  <c r="D181" i="4"/>
  <c r="C181" i="4"/>
  <c r="B182" i="4"/>
  <c r="B183" i="4"/>
  <c r="B186" i="4"/>
  <c r="B187" i="4"/>
  <c r="B188" i="4"/>
  <c r="B189" i="4"/>
  <c r="B190" i="4"/>
  <c r="B192" i="4"/>
  <c r="B193" i="4"/>
  <c r="B195" i="4"/>
  <c r="B196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181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F147" i="4"/>
  <c r="F153" i="4"/>
  <c r="F154" i="4"/>
  <c r="F155" i="4"/>
  <c r="F159" i="4"/>
  <c r="F170" i="4"/>
  <c r="F171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9" i="4"/>
  <c r="C150" i="4"/>
  <c r="C151" i="4"/>
  <c r="C152" i="4"/>
  <c r="C153" i="4"/>
  <c r="C154" i="4"/>
  <c r="C155" i="4"/>
  <c r="C156" i="4"/>
  <c r="C157" i="4"/>
  <c r="C159" i="4"/>
  <c r="C160" i="4"/>
  <c r="C161" i="4"/>
  <c r="C163" i="4"/>
  <c r="C165" i="4"/>
  <c r="C166" i="4"/>
  <c r="C168" i="4"/>
  <c r="C169" i="4"/>
  <c r="C170" i="4"/>
  <c r="C171" i="4"/>
  <c r="C173" i="4"/>
  <c r="C174" i="4"/>
  <c r="C175" i="4"/>
  <c r="C176" i="4"/>
  <c r="C177" i="4"/>
  <c r="C178" i="4"/>
  <c r="C180" i="4"/>
  <c r="B136" i="4"/>
  <c r="B137" i="4"/>
  <c r="B138" i="4"/>
  <c r="B139" i="4"/>
  <c r="B140" i="4"/>
  <c r="B141" i="4"/>
  <c r="B142" i="4"/>
  <c r="B143" i="4"/>
  <c r="B144" i="4"/>
  <c r="B146" i="4"/>
  <c r="B147" i="4"/>
  <c r="B148" i="4"/>
  <c r="B149" i="4"/>
  <c r="B151" i="4"/>
  <c r="B153" i="4"/>
  <c r="B155" i="4"/>
  <c r="B156" i="4"/>
  <c r="B161" i="4"/>
  <c r="B162" i="4"/>
  <c r="B164" i="4"/>
  <c r="B165" i="4"/>
  <c r="B167" i="4"/>
  <c r="B168" i="4"/>
  <c r="B170" i="4"/>
  <c r="B171" i="4"/>
  <c r="B172" i="4"/>
  <c r="B173" i="4"/>
  <c r="B174" i="4"/>
  <c r="B177" i="4"/>
  <c r="B178" i="4"/>
  <c r="B179" i="4"/>
  <c r="B180" i="4"/>
  <c r="G134" i="4"/>
  <c r="F134" i="4"/>
  <c r="E134" i="4"/>
  <c r="D134" i="4"/>
  <c r="C134" i="4"/>
  <c r="B134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F18" i="4"/>
  <c r="F19" i="4"/>
  <c r="F20" i="4"/>
  <c r="F21" i="4"/>
  <c r="F50" i="4"/>
  <c r="F52" i="4"/>
  <c r="F53" i="4"/>
  <c r="F54" i="4"/>
  <c r="F56" i="4"/>
  <c r="F58" i="4"/>
  <c r="F59" i="4"/>
  <c r="F61" i="4"/>
  <c r="F66" i="4"/>
  <c r="F72" i="4"/>
  <c r="F73" i="4"/>
  <c r="F74" i="4"/>
  <c r="F75" i="4"/>
  <c r="F79" i="4"/>
  <c r="F80" i="4"/>
  <c r="F82" i="4"/>
  <c r="F85" i="4"/>
  <c r="F86" i="4"/>
  <c r="F89" i="4"/>
  <c r="F90" i="4"/>
  <c r="F93" i="4"/>
  <c r="F94" i="4"/>
  <c r="F103" i="4"/>
  <c r="F104" i="4"/>
  <c r="F107" i="4"/>
  <c r="F109" i="4"/>
  <c r="F110" i="4"/>
  <c r="F112" i="4"/>
  <c r="F113" i="4"/>
  <c r="F115" i="4"/>
  <c r="F116" i="4"/>
  <c r="F118" i="4"/>
  <c r="F122" i="4"/>
  <c r="F124" i="4"/>
  <c r="F125" i="4"/>
  <c r="F126" i="4"/>
  <c r="F128" i="4"/>
  <c r="F129" i="4"/>
  <c r="F130" i="4"/>
  <c r="F131" i="4"/>
  <c r="F132" i="4"/>
  <c r="F133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C18" i="4"/>
  <c r="C19" i="4"/>
  <c r="C21" i="4"/>
  <c r="C23" i="4"/>
  <c r="C24" i="4"/>
  <c r="C25" i="4"/>
  <c r="C26" i="4"/>
  <c r="C27" i="4"/>
  <c r="C28" i="4"/>
  <c r="C29" i="4"/>
  <c r="C30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8" i="4"/>
  <c r="C79" i="4"/>
  <c r="C80" i="4"/>
  <c r="C82" i="4"/>
  <c r="C84" i="4"/>
  <c r="C85" i="4"/>
  <c r="C86" i="4"/>
  <c r="C87" i="4"/>
  <c r="C88" i="4"/>
  <c r="C89" i="4"/>
  <c r="C90" i="4"/>
  <c r="C91" i="4"/>
  <c r="C93" i="4"/>
  <c r="C94" i="4"/>
  <c r="C95" i="4"/>
  <c r="C96" i="4"/>
  <c r="C97" i="4"/>
  <c r="C102" i="4"/>
  <c r="C103" i="4"/>
  <c r="C104" i="4"/>
  <c r="C105" i="4"/>
  <c r="C106" i="4"/>
  <c r="C107" i="4"/>
  <c r="C109" i="4"/>
  <c r="C110" i="4"/>
  <c r="C111" i="4"/>
  <c r="C112" i="4"/>
  <c r="C113" i="4"/>
  <c r="C115" i="4"/>
  <c r="C116" i="4"/>
  <c r="C117" i="4"/>
  <c r="C118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B28" i="4"/>
  <c r="B18" i="4"/>
  <c r="B19" i="4"/>
  <c r="B21" i="4"/>
  <c r="B22" i="4"/>
  <c r="B23" i="4"/>
  <c r="B24" i="4"/>
  <c r="B25" i="4"/>
  <c r="B26" i="4"/>
  <c r="B29" i="4"/>
  <c r="B30" i="4"/>
  <c r="B31" i="4"/>
  <c r="B32" i="4"/>
  <c r="B33" i="4"/>
  <c r="B35" i="4"/>
  <c r="B39" i="4"/>
  <c r="B40" i="4"/>
  <c r="B41" i="4"/>
  <c r="B43" i="4"/>
  <c r="B44" i="4"/>
  <c r="B45" i="4"/>
  <c r="B47" i="4"/>
  <c r="B48" i="4"/>
  <c r="B50" i="4"/>
  <c r="B51" i="4"/>
  <c r="B52" i="4"/>
  <c r="B53" i="4"/>
  <c r="B54" i="4"/>
  <c r="B56" i="4"/>
  <c r="B57" i="4"/>
  <c r="B58" i="4"/>
  <c r="B59" i="4"/>
  <c r="B60" i="4"/>
  <c r="B61" i="4"/>
  <c r="B63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9" i="4"/>
  <c r="B90" i="4"/>
  <c r="B92" i="4"/>
  <c r="B93" i="4"/>
  <c r="B94" i="4"/>
  <c r="B98" i="4"/>
  <c r="B99" i="4"/>
  <c r="B100" i="4"/>
  <c r="B101" i="4"/>
  <c r="B102" i="4"/>
  <c r="B103" i="4"/>
  <c r="B104" i="4"/>
  <c r="B105" i="4"/>
  <c r="B107" i="4"/>
  <c r="B108" i="4"/>
  <c r="B109" i="4"/>
  <c r="B110" i="4"/>
  <c r="B112" i="4"/>
  <c r="B113" i="4"/>
  <c r="B114" i="4"/>
  <c r="B115" i="4"/>
  <c r="B116" i="4"/>
  <c r="B118" i="4"/>
  <c r="B119" i="4"/>
  <c r="B120" i="4"/>
  <c r="B121" i="4"/>
  <c r="B122" i="4"/>
  <c r="B124" i="4"/>
  <c r="B125" i="4"/>
  <c r="B126" i="4"/>
  <c r="B128" i="4"/>
  <c r="B129" i="4"/>
  <c r="B130" i="4"/>
  <c r="B131" i="4"/>
  <c r="B132" i="4"/>
  <c r="B133" i="4"/>
  <c r="G17" i="4"/>
  <c r="E17" i="4"/>
  <c r="D17" i="4"/>
  <c r="C17" i="4"/>
  <c r="B17" i="4"/>
  <c r="B14" i="4"/>
  <c r="G8" i="4"/>
  <c r="G9" i="4"/>
  <c r="G10" i="4"/>
  <c r="G11" i="4"/>
  <c r="G12" i="4"/>
  <c r="G13" i="4"/>
  <c r="G14" i="4"/>
  <c r="G15" i="4"/>
  <c r="G16" i="4"/>
  <c r="F8" i="4"/>
  <c r="F10" i="4"/>
  <c r="F11" i="4"/>
  <c r="F12" i="4"/>
  <c r="E8" i="4"/>
  <c r="E9" i="4"/>
  <c r="E10" i="4"/>
  <c r="E11" i="4"/>
  <c r="E12" i="4"/>
  <c r="E13" i="4"/>
  <c r="E14" i="4"/>
  <c r="E15" i="4"/>
  <c r="E16" i="4"/>
  <c r="D8" i="4"/>
  <c r="D9" i="4"/>
  <c r="D10" i="4"/>
  <c r="D11" i="4"/>
  <c r="D12" i="4"/>
  <c r="D13" i="4"/>
  <c r="D14" i="4"/>
  <c r="D15" i="4"/>
  <c r="D16" i="4"/>
  <c r="C8" i="4"/>
  <c r="C9" i="4"/>
  <c r="C10" i="4"/>
  <c r="C11" i="4"/>
  <c r="C12" i="4"/>
  <c r="C13" i="4"/>
  <c r="C14" i="4"/>
  <c r="C15" i="4"/>
  <c r="C16" i="4"/>
  <c r="G7" i="4"/>
  <c r="F7" i="4"/>
  <c r="E7" i="4"/>
  <c r="D7" i="4"/>
  <c r="C7" i="4"/>
  <c r="B8" i="4"/>
  <c r="B10" i="4"/>
  <c r="B11" i="4"/>
  <c r="B12" i="4"/>
  <c r="B13" i="4"/>
  <c r="B7" i="4"/>
</calcChain>
</file>

<file path=xl/sharedStrings.xml><?xml version="1.0" encoding="utf-8"?>
<sst xmlns="http://schemas.openxmlformats.org/spreadsheetml/2006/main" count="899" uniqueCount="315">
  <si>
    <t>CEP41</t>
  </si>
  <si>
    <t>GPR20</t>
  </si>
  <si>
    <t>IQCH</t>
  </si>
  <si>
    <t>PDE6A</t>
  </si>
  <si>
    <t>RRAD</t>
  </si>
  <si>
    <t>GNAT2</t>
  </si>
  <si>
    <t>DNAAF3</t>
  </si>
  <si>
    <t>NEK8</t>
  </si>
  <si>
    <t>PARK2</t>
  </si>
  <si>
    <t>TCF4</t>
  </si>
  <si>
    <t>AHI1</t>
  </si>
  <si>
    <t>ARMC3</t>
  </si>
  <si>
    <t>ATAT1</t>
  </si>
  <si>
    <t>ATP8A1</t>
  </si>
  <si>
    <t>CALCR</t>
  </si>
  <si>
    <t>CCDC13</t>
  </si>
  <si>
    <t>CCDC151</t>
  </si>
  <si>
    <t>CCDC33</t>
  </si>
  <si>
    <t>CCDC40</t>
  </si>
  <si>
    <t>CCDC65</t>
  </si>
  <si>
    <t>CDH23</t>
  </si>
  <si>
    <t>CFAP54</t>
  </si>
  <si>
    <t>CFAP58</t>
  </si>
  <si>
    <t>CNGB1</t>
  </si>
  <si>
    <t>COQ10A</t>
  </si>
  <si>
    <t>CRX</t>
  </si>
  <si>
    <t>DDAH1</t>
  </si>
  <si>
    <t>DPYSL2</t>
  </si>
  <si>
    <t>DRC1</t>
  </si>
  <si>
    <t>DRD2</t>
  </si>
  <si>
    <t>DYDC2</t>
  </si>
  <si>
    <t>DZANK1</t>
  </si>
  <si>
    <t>EFCAB1</t>
  </si>
  <si>
    <t>EFCAB12</t>
  </si>
  <si>
    <t>ELOVL4</t>
  </si>
  <si>
    <t>ENKUR</t>
  </si>
  <si>
    <t>FAM229B</t>
  </si>
  <si>
    <t>FOXJ1</t>
  </si>
  <si>
    <t>GUCA1A</t>
  </si>
  <si>
    <t>GUCY1B2</t>
  </si>
  <si>
    <t>IQCK</t>
  </si>
  <si>
    <t>IQUB</t>
  </si>
  <si>
    <t>KATNAL2</t>
  </si>
  <si>
    <t>LRRC46</t>
  </si>
  <si>
    <t>LRRC6</t>
  </si>
  <si>
    <t>LRRC73</t>
  </si>
  <si>
    <t>MAP1A</t>
  </si>
  <si>
    <t>MAPRE3</t>
  </si>
  <si>
    <t>MORN2</t>
  </si>
  <si>
    <t>NEK11</t>
  </si>
  <si>
    <t>NME5</t>
  </si>
  <si>
    <t>NUAK1</t>
  </si>
  <si>
    <t>P2RY14</t>
  </si>
  <si>
    <t>PACRG</t>
  </si>
  <si>
    <t>PFN2</t>
  </si>
  <si>
    <t>PLCE1</t>
  </si>
  <si>
    <t>RFX3</t>
  </si>
  <si>
    <t>RIIAD1</t>
  </si>
  <si>
    <t>RSPH9</t>
  </si>
  <si>
    <t>SLC17A8</t>
  </si>
  <si>
    <t>SNX10</t>
  </si>
  <si>
    <t>SPA17</t>
  </si>
  <si>
    <t>SPAG6</t>
  </si>
  <si>
    <t>SPEF1</t>
  </si>
  <si>
    <t>SPEF2</t>
  </si>
  <si>
    <t>TPPP3</t>
  </si>
  <si>
    <t>TSGA10</t>
  </si>
  <si>
    <t>TTLL1</t>
  </si>
  <si>
    <t>TTLL7</t>
  </si>
  <si>
    <t>TTLL9</t>
  </si>
  <si>
    <t>TUB</t>
  </si>
  <si>
    <t>TUBA1A</t>
  </si>
  <si>
    <t>ULK4</t>
  </si>
  <si>
    <t>WDR47</t>
  </si>
  <si>
    <t>ZMYND10</t>
  </si>
  <si>
    <t>ABCC4</t>
  </si>
  <si>
    <t>BBIP1</t>
  </si>
  <si>
    <t>CCDC103</t>
  </si>
  <si>
    <t>CCDC173</t>
  </si>
  <si>
    <t>CFAP61</t>
  </si>
  <si>
    <t>CHD7</t>
  </si>
  <si>
    <t>EFCAB2</t>
  </si>
  <si>
    <t>EML1</t>
  </si>
  <si>
    <t>ENPP5</t>
  </si>
  <si>
    <t>IQCG</t>
  </si>
  <si>
    <t>LRRC49</t>
  </si>
  <si>
    <t>MAP9</t>
  </si>
  <si>
    <t>MOK</t>
  </si>
  <si>
    <t>PARD6A</t>
  </si>
  <si>
    <t>PPIL6</t>
  </si>
  <si>
    <t>SPATA17</t>
  </si>
  <si>
    <t>STK39</t>
  </si>
  <si>
    <t>TMEM107</t>
  </si>
  <si>
    <t>TTC25</t>
  </si>
  <si>
    <t>GNAI2</t>
  </si>
  <si>
    <t>ROPN1L</t>
  </si>
  <si>
    <t>SHROOM3</t>
  </si>
  <si>
    <t>TSNAXIP1</t>
  </si>
  <si>
    <t>ARMC4</t>
  </si>
  <si>
    <t>CCDC108</t>
  </si>
  <si>
    <t>CCDC17</t>
  </si>
  <si>
    <t>CDKL5</t>
  </si>
  <si>
    <t>CFAP126</t>
  </si>
  <si>
    <t>CFAP52</t>
  </si>
  <si>
    <t>CLDN2</t>
  </si>
  <si>
    <t>CRHR2</t>
  </si>
  <si>
    <t>DNAH6</t>
  </si>
  <si>
    <t>DNAJB13</t>
  </si>
  <si>
    <t>DYNLRB2</t>
  </si>
  <si>
    <t>MID1</t>
  </si>
  <si>
    <t>MORN5</t>
  </si>
  <si>
    <t>PIFO</t>
  </si>
  <si>
    <t>RFX2</t>
  </si>
  <si>
    <t>RSPH4A</t>
  </si>
  <si>
    <t>SSTR3</t>
  </si>
  <si>
    <t>TSPEAR</t>
  </si>
  <si>
    <t>WDR63</t>
  </si>
  <si>
    <t>ZBBX</t>
  </si>
  <si>
    <t>ATF3</t>
  </si>
  <si>
    <t>CFAP57</t>
  </si>
  <si>
    <t>CCDC113</t>
  </si>
  <si>
    <t>CCDC78</t>
  </si>
  <si>
    <t>MYO5B</t>
  </si>
  <si>
    <t>UBXN10</t>
  </si>
  <si>
    <t>DNAH11</t>
  </si>
  <si>
    <t>FUZ</t>
  </si>
  <si>
    <t>RIBC2</t>
  </si>
  <si>
    <t>AGR3</t>
  </si>
  <si>
    <t>CLRN1</t>
  </si>
  <si>
    <t>CNGA2</t>
  </si>
  <si>
    <t>CRB3</t>
  </si>
  <si>
    <t>GNAT1</t>
  </si>
  <si>
    <t>HTR6</t>
  </si>
  <si>
    <t>KCNJ16</t>
  </si>
  <si>
    <t>PABPC1L</t>
  </si>
  <si>
    <t>PDE4C</t>
  </si>
  <si>
    <t>USH1C</t>
  </si>
  <si>
    <t>AGBL2</t>
  </si>
  <si>
    <t>CYS1</t>
  </si>
  <si>
    <t>FOXP1</t>
  </si>
  <si>
    <t>KIF17</t>
  </si>
  <si>
    <t>MX2</t>
  </si>
  <si>
    <t>PRKAR2B</t>
  </si>
  <si>
    <t>ABLIM1</t>
  </si>
  <si>
    <t>ASPH</t>
  </si>
  <si>
    <t>DISC1</t>
  </si>
  <si>
    <t>FLNA</t>
  </si>
  <si>
    <t>GPR157</t>
  </si>
  <si>
    <t>GSN</t>
  </si>
  <si>
    <t>PARVA</t>
  </si>
  <si>
    <t>PKHD1</t>
  </si>
  <si>
    <t>PTPRQ</t>
  </si>
  <si>
    <t>RAB3IL1</t>
  </si>
  <si>
    <t>SORBS3</t>
  </si>
  <si>
    <t>SYNE1</t>
  </si>
  <si>
    <t>TUBA4A</t>
  </si>
  <si>
    <t>TULP1</t>
  </si>
  <si>
    <t>VCL</t>
  </si>
  <si>
    <t>WNK4</t>
  </si>
  <si>
    <t>DNAH17</t>
  </si>
  <si>
    <t>DRD5</t>
  </si>
  <si>
    <t>EFHC2</t>
  </si>
  <si>
    <t>GORAB</t>
  </si>
  <si>
    <t>PAM</t>
  </si>
  <si>
    <t>PKHD1L1</t>
  </si>
  <si>
    <t>PLS3</t>
  </si>
  <si>
    <t>STK3</t>
  </si>
  <si>
    <t>AKAP3</t>
  </si>
  <si>
    <t>CFAP53</t>
  </si>
  <si>
    <t>NGFR</t>
  </si>
  <si>
    <t>PDZD7</t>
  </si>
  <si>
    <t>SLC22A4</t>
  </si>
  <si>
    <t>FBXO15</t>
  </si>
  <si>
    <t>DZIP1</t>
  </si>
  <si>
    <t>PSKH1</t>
  </si>
  <si>
    <t>ABCA4</t>
  </si>
  <si>
    <t>ADGB</t>
  </si>
  <si>
    <t>AP1M2</t>
  </si>
  <si>
    <t>CAPSL</t>
  </si>
  <si>
    <t>CCDC68</t>
  </si>
  <si>
    <t>CDC14B</t>
  </si>
  <si>
    <t>DLG5</t>
  </si>
  <si>
    <t>KLC3</t>
  </si>
  <si>
    <t>LCAT</t>
  </si>
  <si>
    <t>MAS1</t>
  </si>
  <si>
    <t>PKP3</t>
  </si>
  <si>
    <t>RAB17</t>
  </si>
  <si>
    <t>SCNN1A</t>
  </si>
  <si>
    <t>TBX1</t>
  </si>
  <si>
    <t>TBX3</t>
  </si>
  <si>
    <t>ADCY3</t>
  </si>
  <si>
    <t>AK5</t>
  </si>
  <si>
    <t>ANXA1</t>
  </si>
  <si>
    <t>B4GALT1</t>
  </si>
  <si>
    <t>CATIP</t>
  </si>
  <si>
    <t>CAV1</t>
  </si>
  <si>
    <t>CDKN2B</t>
  </si>
  <si>
    <t>CTDSP1</t>
  </si>
  <si>
    <t>PKD2</t>
  </si>
  <si>
    <t>PTK7</t>
  </si>
  <si>
    <t>RGS14</t>
  </si>
  <si>
    <t>TRPV4</t>
  </si>
  <si>
    <t>TTC21A</t>
  </si>
  <si>
    <t>TULP2</t>
  </si>
  <si>
    <t>TULP3</t>
  </si>
  <si>
    <t>LRBA</t>
  </si>
  <si>
    <t>PAQR5</t>
  </si>
  <si>
    <t>RPGRIP1</t>
  </si>
  <si>
    <t>SPAG17</t>
  </si>
  <si>
    <t>AJAP1</t>
  </si>
  <si>
    <t>CYFIP2</t>
  </si>
  <si>
    <t>LMO1</t>
  </si>
  <si>
    <t>LRRC23</t>
  </si>
  <si>
    <t>MAL</t>
  </si>
  <si>
    <t>RFX4</t>
  </si>
  <si>
    <t>AK1</t>
  </si>
  <si>
    <t>AK7</t>
  </si>
  <si>
    <t>MAATS1</t>
  </si>
  <si>
    <t>KCNQ1</t>
  </si>
  <si>
    <t>ABLIM3</t>
  </si>
  <si>
    <t>DMD</t>
  </si>
  <si>
    <t>ADAMTS8</t>
  </si>
  <si>
    <t>ALDH1A1</t>
  </si>
  <si>
    <t>AP3M2</t>
  </si>
  <si>
    <t>AVIL</t>
  </si>
  <si>
    <t>CCDC176</t>
  </si>
  <si>
    <t>CCDC37</t>
  </si>
  <si>
    <t>CCDC81</t>
  </si>
  <si>
    <t>CCNO</t>
  </si>
  <si>
    <t>CELSR3</t>
  </si>
  <si>
    <t>CERKL</t>
  </si>
  <si>
    <t>CHD5</t>
  </si>
  <si>
    <t>DNAH5</t>
  </si>
  <si>
    <t>DNAH9</t>
  </si>
  <si>
    <t>DNALI1</t>
  </si>
  <si>
    <t>EFHB</t>
  </si>
  <si>
    <t>FAAH</t>
  </si>
  <si>
    <t>FAM65B</t>
  </si>
  <si>
    <t>FAM92B</t>
  </si>
  <si>
    <t>FANK1</t>
  </si>
  <si>
    <t>FEZ1</t>
  </si>
  <si>
    <t>HAP1</t>
  </si>
  <si>
    <t>HSPA4L</t>
  </si>
  <si>
    <t>HTR1B</t>
  </si>
  <si>
    <t>KIF5A</t>
  </si>
  <si>
    <t>MAGI2</t>
  </si>
  <si>
    <t>MCHR1</t>
  </si>
  <si>
    <t>MCIDAS</t>
  </si>
  <si>
    <t>MDH1B</t>
  </si>
  <si>
    <t>MT3</t>
  </si>
  <si>
    <t>NRXN1</t>
  </si>
  <si>
    <t>OPRL1</t>
  </si>
  <si>
    <t>PCDH15</t>
  </si>
  <si>
    <t>PKD2L1</t>
  </si>
  <si>
    <t>PLEKHB1</t>
  </si>
  <si>
    <t>PPP1R32</t>
  </si>
  <si>
    <t>PRPH</t>
  </si>
  <si>
    <t>RSPH1</t>
  </si>
  <si>
    <t>SHANK2</t>
  </si>
  <si>
    <t>SLC27A2</t>
  </si>
  <si>
    <t>SNAP25</t>
  </si>
  <si>
    <t>SRGAP3</t>
  </si>
  <si>
    <t>STK33</t>
  </si>
  <si>
    <t>TBC1D30</t>
  </si>
  <si>
    <t>TEX26</t>
  </si>
  <si>
    <t>TRANK1</t>
  </si>
  <si>
    <t>TTLL6</t>
  </si>
  <si>
    <t>TUBB2A</t>
  </si>
  <si>
    <t>TUBB2B</t>
  </si>
  <si>
    <t>TUBB3</t>
  </si>
  <si>
    <t>WDR66</t>
  </si>
  <si>
    <t>CLIC6</t>
  </si>
  <si>
    <t>DNAH8</t>
  </si>
  <si>
    <t>DRD1</t>
  </si>
  <si>
    <t>ADCY5</t>
  </si>
  <si>
    <t>DE Ciliary genes upregulated in MXP only (15)</t>
  </si>
  <si>
    <t>DE Ciliary genes upregulated in MNP only (8)</t>
  </si>
  <si>
    <t>DE Ciliary genes upregulated in FNP only (33)</t>
  </si>
  <si>
    <t>DE Ciliary genes upregulated in MXP and FNP (41)</t>
  </si>
  <si>
    <t>DE Ciliary genes upregulated in FNP and MNP (13)</t>
  </si>
  <si>
    <t>PDE4B</t>
  </si>
  <si>
    <t>RAPSN</t>
  </si>
  <si>
    <t>ZMYND12</t>
  </si>
  <si>
    <t>CLGN</t>
  </si>
  <si>
    <t>LRRC34</t>
  </si>
  <si>
    <t>SLC9A3R1</t>
  </si>
  <si>
    <t>DE Ciliary genes upregulated in MXP and MNP (8)</t>
  </si>
  <si>
    <t>GDF5</t>
  </si>
  <si>
    <t>MAP6</t>
  </si>
  <si>
    <t>CALML4</t>
  </si>
  <si>
    <t>SLC9B2</t>
  </si>
  <si>
    <t>ADAMTS16</t>
  </si>
  <si>
    <t>DE ciliary genes upregulated in all (43)</t>
  </si>
  <si>
    <t xml:space="preserve">DE ciliary genes upregulated in both </t>
  </si>
  <si>
    <t>DE Ciliary genes upregulated in VNT only (24)</t>
  </si>
  <si>
    <t>TCTE1</t>
  </si>
  <si>
    <t>DE Ciliary genes upregulated in DNT only (43)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</si>
  <si>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</si>
  <si>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</si>
  <si>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</si>
  <si>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</si>
  <si>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</si>
  <si>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</si>
  <si>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</si>
  <si>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</si>
  <si>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>CiliaCarta</t>
  </si>
  <si>
    <t>CiliaCarta Score</t>
  </si>
  <si>
    <t>Ciliogenesis</t>
  </si>
  <si>
    <t>siRNA</t>
  </si>
  <si>
    <t>Tissue</t>
  </si>
  <si>
    <t>Limb</t>
  </si>
  <si>
    <t>Neural</t>
  </si>
  <si>
    <t>Face</t>
  </si>
  <si>
    <t>Limb+Face</t>
  </si>
  <si>
    <t>Limb+Neural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</si>
</sst>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2_Differentially%20Expressed%20Ciliome%2011.8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DE CILIOME"/>
    </sheetNames>
    <sheetDataSet>
      <sheetData sheetId="0">
        <row r="9">
          <cell r="B9" t="str">
            <v>ABCA4</v>
          </cell>
          <cell r="C9" t="str">
            <v xml:space="preserve"> </v>
          </cell>
          <cell r="D9" t="str">
            <v xml:space="preserve"> </v>
          </cell>
          <cell r="E9">
            <v>9910</v>
          </cell>
          <cell r="F9">
            <v>-6.1812554119999996</v>
          </cell>
          <cell r="G9" t="str">
            <v xml:space="preserve"> </v>
          </cell>
          <cell r="H9" t="str">
            <v xml:space="preserve"> </v>
          </cell>
        </row>
        <row r="10">
          <cell r="B10" t="str">
            <v>ABCC4</v>
          </cell>
          <cell r="C10" t="str">
            <v xml:space="preserve"> </v>
          </cell>
          <cell r="D10" t="str">
            <v xml:space="preserve"> </v>
          </cell>
          <cell r="E10">
            <v>4135</v>
          </cell>
          <cell r="F10">
            <v>-4.1807989919999997</v>
          </cell>
          <cell r="G10" t="str">
            <v xml:space="preserve"> </v>
          </cell>
          <cell r="H10" t="str">
            <v xml:space="preserve"> </v>
          </cell>
        </row>
        <row r="11">
          <cell r="B11" t="str">
            <v>ABLIM1</v>
          </cell>
          <cell r="C11" t="str">
            <v xml:space="preserve"> </v>
          </cell>
          <cell r="D11" t="str">
            <v xml:space="preserve"> </v>
          </cell>
          <cell r="E11">
            <v>1117</v>
          </cell>
          <cell r="F11">
            <v>-1.3433139519999999</v>
          </cell>
          <cell r="G11" t="str">
            <v xml:space="preserve"> </v>
          </cell>
          <cell r="H11" t="str">
            <v xml:space="preserve"> </v>
          </cell>
        </row>
        <row r="12">
          <cell r="B12" t="str">
            <v>ABLIM3</v>
          </cell>
          <cell r="C12" t="str">
            <v xml:space="preserve"> </v>
          </cell>
          <cell r="D12" t="str">
            <v xml:space="preserve"> </v>
          </cell>
          <cell r="E12">
            <v>21441</v>
          </cell>
          <cell r="F12">
            <v>-8.7764495749999991</v>
          </cell>
          <cell r="G12" t="str">
            <v xml:space="preserve"> </v>
          </cell>
          <cell r="H12" t="str">
            <v xml:space="preserve"> </v>
          </cell>
        </row>
        <row r="13">
          <cell r="B13" t="str">
            <v>ADAMTS16</v>
          </cell>
          <cell r="C13" t="str">
            <v xml:space="preserve"> </v>
          </cell>
          <cell r="D13" t="str">
            <v xml:space="preserve"> </v>
          </cell>
          <cell r="E13">
            <v>7969</v>
          </cell>
          <cell r="F13">
            <v>-5.9162294119999999</v>
          </cell>
          <cell r="G13" t="str">
            <v xml:space="preserve"> </v>
          </cell>
          <cell r="H13" t="str">
            <v xml:space="preserve"> </v>
          </cell>
        </row>
        <row r="14">
          <cell r="B14" t="str">
            <v>ADAMTS8</v>
          </cell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F14" t="str">
            <v xml:space="preserve"> </v>
          </cell>
          <cell r="G14" t="str">
            <v xml:space="preserve"> </v>
          </cell>
          <cell r="H14" t="str">
            <v>X</v>
          </cell>
        </row>
        <row r="15">
          <cell r="B15" t="str">
            <v>ADCY3</v>
          </cell>
          <cell r="C15" t="str">
            <v>Y</v>
          </cell>
          <cell r="D15" t="str">
            <v>X</v>
          </cell>
          <cell r="E15" t="str">
            <v xml:space="preserve"> </v>
          </cell>
          <cell r="F15" t="str">
            <v xml:space="preserve"> </v>
          </cell>
          <cell r="H15" t="str">
            <v xml:space="preserve"> </v>
          </cell>
        </row>
        <row r="16">
          <cell r="B16" t="str">
            <v>ADCY5</v>
          </cell>
          <cell r="C16" t="str">
            <v xml:space="preserve"> </v>
          </cell>
          <cell r="D16" t="str">
            <v xml:space="preserve"> </v>
          </cell>
          <cell r="E16">
            <v>21438</v>
          </cell>
          <cell r="F16">
            <v>-8.7764495749999991</v>
          </cell>
          <cell r="G16" t="str">
            <v xml:space="preserve"> </v>
          </cell>
          <cell r="H16" t="str">
            <v xml:space="preserve"> </v>
          </cell>
        </row>
        <row r="17">
          <cell r="B17" t="str">
            <v>ADGB</v>
          </cell>
          <cell r="C17" t="str">
            <v xml:space="preserve"> </v>
          </cell>
          <cell r="D17" t="str">
            <v xml:space="preserve"> </v>
          </cell>
          <cell r="E17">
            <v>253</v>
          </cell>
          <cell r="F17">
            <v>2.510640531</v>
          </cell>
          <cell r="G17" t="str">
            <v xml:space="preserve"> </v>
          </cell>
          <cell r="H17" t="str">
            <v xml:space="preserve"> </v>
          </cell>
        </row>
        <row r="18">
          <cell r="B18" t="str">
            <v>AGBL2</v>
          </cell>
          <cell r="C18" t="str">
            <v xml:space="preserve"> </v>
          </cell>
          <cell r="D18" t="str">
            <v xml:space="preserve"> </v>
          </cell>
          <cell r="E18">
            <v>56</v>
          </cell>
          <cell r="F18">
            <v>6.4721083080000001</v>
          </cell>
          <cell r="G18" t="str">
            <v xml:space="preserve"> </v>
          </cell>
          <cell r="H18" t="str">
            <v xml:space="preserve"> </v>
          </cell>
        </row>
        <row r="19">
          <cell r="B19" t="str">
            <v>AGR3</v>
          </cell>
          <cell r="C19" t="str">
            <v xml:space="preserve"> </v>
          </cell>
          <cell r="D19" t="str">
            <v xml:space="preserve"> </v>
          </cell>
          <cell r="E19">
            <v>330</v>
          </cell>
          <cell r="F19">
            <v>1.939597639</v>
          </cell>
          <cell r="G19" t="str">
            <v xml:space="preserve"> </v>
          </cell>
          <cell r="H19" t="str">
            <v xml:space="preserve"> </v>
          </cell>
        </row>
        <row r="20">
          <cell r="B20" t="str">
            <v>AHI1</v>
          </cell>
          <cell r="C20" t="str">
            <v>X</v>
          </cell>
          <cell r="D20" t="str">
            <v>X</v>
          </cell>
          <cell r="E20">
            <v>139</v>
          </cell>
          <cell r="F20">
            <v>4.0736434969999999</v>
          </cell>
          <cell r="H20" t="str">
            <v xml:space="preserve"> </v>
          </cell>
        </row>
        <row r="21">
          <cell r="B21" t="str">
            <v>AJAP1</v>
          </cell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G21" t="str">
            <v>NEGATIVE</v>
          </cell>
          <cell r="H21" t="str">
            <v xml:space="preserve"> </v>
          </cell>
        </row>
        <row r="22">
          <cell r="B22" t="str">
            <v>AK1</v>
          </cell>
          <cell r="D22" t="str">
            <v>Y</v>
          </cell>
          <cell r="E22">
            <v>134</v>
          </cell>
          <cell r="F22">
            <v>4.1850719229999997</v>
          </cell>
          <cell r="H22" t="str">
            <v xml:space="preserve"> </v>
          </cell>
        </row>
        <row r="23">
          <cell r="B23" t="str">
            <v>AK5</v>
          </cell>
          <cell r="D23" t="str">
            <v>Y</v>
          </cell>
          <cell r="E23" t="str">
            <v xml:space="preserve"> </v>
          </cell>
          <cell r="F23" t="str">
            <v xml:space="preserve"> </v>
          </cell>
          <cell r="H23" t="str">
            <v xml:space="preserve"> </v>
          </cell>
        </row>
        <row r="24">
          <cell r="B24" t="str">
            <v>AK7</v>
          </cell>
          <cell r="C24" t="str">
            <v>X</v>
          </cell>
          <cell r="D24" t="str">
            <v>X</v>
          </cell>
          <cell r="E24">
            <v>53</v>
          </cell>
          <cell r="F24">
            <v>6.4721083080000001</v>
          </cell>
          <cell r="H24" t="str">
            <v xml:space="preserve"> </v>
          </cell>
        </row>
        <row r="25">
          <cell r="B25" t="str">
            <v>AKAP3</v>
          </cell>
          <cell r="C25" t="str">
            <v xml:space="preserve"> </v>
          </cell>
          <cell r="D25" t="str">
            <v xml:space="preserve"> </v>
          </cell>
          <cell r="E25">
            <v>2256</v>
          </cell>
          <cell r="F25">
            <v>-2.830042529</v>
          </cell>
          <cell r="G25" t="str">
            <v xml:space="preserve"> </v>
          </cell>
          <cell r="H25" t="str">
            <v xml:space="preserve"> </v>
          </cell>
        </row>
        <row r="26">
          <cell r="B26" t="str">
            <v>ALDH1A1</v>
          </cell>
          <cell r="D26" t="str">
            <v>Y</v>
          </cell>
          <cell r="E26">
            <v>343</v>
          </cell>
          <cell r="F26">
            <v>1.8862208490000001</v>
          </cell>
          <cell r="H26" t="str">
            <v xml:space="preserve"> </v>
          </cell>
        </row>
        <row r="27">
          <cell r="B27" t="str">
            <v>ANXA1</v>
          </cell>
          <cell r="C27" t="str">
            <v xml:space="preserve"> </v>
          </cell>
          <cell r="D27" t="str">
            <v xml:space="preserve"> </v>
          </cell>
          <cell r="E27">
            <v>1093</v>
          </cell>
          <cell r="F27">
            <v>-1.3003568590000001</v>
          </cell>
          <cell r="G27" t="str">
            <v xml:space="preserve"> </v>
          </cell>
          <cell r="H27" t="str">
            <v xml:space="preserve"> </v>
          </cell>
        </row>
        <row r="28">
          <cell r="B28" t="str">
            <v>AP1M2</v>
          </cell>
          <cell r="C28" t="str">
            <v xml:space="preserve"> </v>
          </cell>
          <cell r="D28" t="str">
            <v xml:space="preserve"> </v>
          </cell>
          <cell r="E28" t="str">
            <v xml:space="preserve"> </v>
          </cell>
          <cell r="F28" t="str">
            <v xml:space="preserve"> </v>
          </cell>
          <cell r="G28" t="str">
            <v>NEGATIVE</v>
          </cell>
          <cell r="H28" t="str">
            <v>X</v>
          </cell>
        </row>
        <row r="29">
          <cell r="B29" t="str">
            <v>AP3M2</v>
          </cell>
          <cell r="C29" t="str">
            <v xml:space="preserve"> </v>
          </cell>
          <cell r="D29" t="str">
            <v xml:space="preserve"> </v>
          </cell>
          <cell r="E29">
            <v>260</v>
          </cell>
          <cell r="F29">
            <v>2.4534166370000001</v>
          </cell>
          <cell r="G29" t="str">
            <v xml:space="preserve"> </v>
          </cell>
          <cell r="H29" t="str">
            <v xml:space="preserve"> </v>
          </cell>
        </row>
        <row r="30">
          <cell r="B30" t="str">
            <v>ARMC3</v>
          </cell>
          <cell r="C30" t="str">
            <v xml:space="preserve"> </v>
          </cell>
          <cell r="D30" t="str">
            <v xml:space="preserve"> </v>
          </cell>
          <cell r="E30">
            <v>72</v>
          </cell>
          <cell r="F30">
            <v>5.3519744029999998</v>
          </cell>
          <cell r="G30" t="str">
            <v xml:space="preserve"> </v>
          </cell>
          <cell r="H30" t="str">
            <v xml:space="preserve"> </v>
          </cell>
        </row>
        <row r="31">
          <cell r="B31" t="str">
            <v>ARMC4</v>
          </cell>
          <cell r="C31" t="str">
            <v>X</v>
          </cell>
          <cell r="D31" t="str">
            <v>Y</v>
          </cell>
          <cell r="E31">
            <v>539</v>
          </cell>
          <cell r="F31">
            <v>0.49832414000000003</v>
          </cell>
          <cell r="H31" t="str">
            <v xml:space="preserve"> </v>
          </cell>
        </row>
        <row r="32">
          <cell r="B32" t="str">
            <v>ASPH</v>
          </cell>
          <cell r="D32" t="str">
            <v>Y</v>
          </cell>
          <cell r="E32" t="str">
            <v xml:space="preserve"> </v>
          </cell>
          <cell r="F32" t="str">
            <v xml:space="preserve"> </v>
          </cell>
          <cell r="H32" t="str">
            <v xml:space="preserve"> </v>
          </cell>
        </row>
        <row r="33">
          <cell r="B33" t="str">
            <v>ATAT1</v>
          </cell>
          <cell r="C33" t="str">
            <v xml:space="preserve"> </v>
          </cell>
          <cell r="D33" t="str">
            <v xml:space="preserve"> </v>
          </cell>
          <cell r="E33">
            <v>870</v>
          </cell>
          <cell r="F33">
            <v>-0.70641118000000003</v>
          </cell>
          <cell r="G33" t="str">
            <v xml:space="preserve"> </v>
          </cell>
          <cell r="H33" t="str">
            <v xml:space="preserve"> </v>
          </cell>
        </row>
        <row r="34">
          <cell r="B34" t="str">
            <v>ATF3</v>
          </cell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F34" t="str">
            <v xml:space="preserve"> </v>
          </cell>
          <cell r="G34" t="str">
            <v xml:space="preserve"> </v>
          </cell>
          <cell r="H34" t="str">
            <v>X</v>
          </cell>
        </row>
        <row r="35">
          <cell r="B35" t="str">
            <v>ATP8A1</v>
          </cell>
          <cell r="E35" t="str">
            <v xml:space="preserve"> </v>
          </cell>
          <cell r="F35" t="str">
            <v xml:space="preserve"> </v>
          </cell>
          <cell r="G35" t="str">
            <v>POSITIVE</v>
          </cell>
          <cell r="H35" t="str">
            <v xml:space="preserve"> </v>
          </cell>
        </row>
        <row r="36">
          <cell r="B36" t="str">
            <v>AVIL</v>
          </cell>
          <cell r="C36" t="str">
            <v xml:space="preserve"> </v>
          </cell>
          <cell r="D36" t="str">
            <v xml:space="preserve"> </v>
          </cell>
          <cell r="E36" t="str">
            <v xml:space="preserve"> </v>
          </cell>
          <cell r="F36" t="str">
            <v xml:space="preserve"> </v>
          </cell>
          <cell r="G36" t="str">
            <v>POSITIVE</v>
          </cell>
          <cell r="H36" t="str">
            <v xml:space="preserve"> </v>
          </cell>
        </row>
        <row r="37">
          <cell r="B37" t="str">
            <v>B4GALT1</v>
          </cell>
          <cell r="C37" t="str">
            <v xml:space="preserve"> </v>
          </cell>
          <cell r="D37" t="str">
            <v xml:space="preserve"> </v>
          </cell>
          <cell r="E37" t="str">
            <v xml:space="preserve"> </v>
          </cell>
          <cell r="F37" t="str">
            <v xml:space="preserve"> </v>
          </cell>
          <cell r="G37" t="str">
            <v xml:space="preserve"> </v>
          </cell>
          <cell r="H37" t="str">
            <v>X</v>
          </cell>
        </row>
        <row r="38">
          <cell r="B38" t="str">
            <v>BBIP1</v>
          </cell>
          <cell r="C38" t="str">
            <v>X</v>
          </cell>
          <cell r="E38" t="str">
            <v xml:space="preserve"> </v>
          </cell>
          <cell r="F38" t="str">
            <v xml:space="preserve"> </v>
          </cell>
          <cell r="H38" t="str">
            <v xml:space="preserve"> </v>
          </cell>
        </row>
        <row r="39">
          <cell r="B39" t="str">
            <v>CALCR</v>
          </cell>
          <cell r="C39" t="str">
            <v xml:space="preserve"> </v>
          </cell>
          <cell r="D39" t="str">
            <v xml:space="preserve"> </v>
          </cell>
          <cell r="E39">
            <v>19315</v>
          </cell>
          <cell r="F39">
            <v>-8.7764495749999991</v>
          </cell>
          <cell r="G39" t="str">
            <v xml:space="preserve"> </v>
          </cell>
          <cell r="H39" t="str">
            <v xml:space="preserve"> </v>
          </cell>
        </row>
        <row r="40">
          <cell r="B40" t="str">
            <v>CALML4</v>
          </cell>
          <cell r="C40" t="str">
            <v xml:space="preserve"> </v>
          </cell>
          <cell r="D40" t="str">
            <v xml:space="preserve"> </v>
          </cell>
          <cell r="E40">
            <v>155</v>
          </cell>
          <cell r="F40">
            <v>3.9160224069999998</v>
          </cell>
          <cell r="G40" t="str">
            <v xml:space="preserve"> </v>
          </cell>
          <cell r="H40" t="str">
            <v xml:space="preserve"> </v>
          </cell>
        </row>
        <row r="41">
          <cell r="B41" t="str">
            <v>CAPSL</v>
          </cell>
          <cell r="D41" t="str">
            <v>Y</v>
          </cell>
          <cell r="E41">
            <v>208</v>
          </cell>
          <cell r="F41">
            <v>2.9430950829999998</v>
          </cell>
          <cell r="H41" t="str">
            <v xml:space="preserve"> </v>
          </cell>
        </row>
        <row r="42">
          <cell r="B42" t="str">
            <v>CATIP</v>
          </cell>
          <cell r="C42" t="str">
            <v>Y</v>
          </cell>
          <cell r="D42" t="str">
            <v xml:space="preserve"> </v>
          </cell>
          <cell r="E42" t="str">
            <v xml:space="preserve"> </v>
          </cell>
          <cell r="F42" t="str">
            <v xml:space="preserve"> </v>
          </cell>
          <cell r="G42" t="str">
            <v xml:space="preserve"> </v>
          </cell>
          <cell r="H42" t="str">
            <v xml:space="preserve"> </v>
          </cell>
        </row>
        <row r="43">
          <cell r="B43" t="str">
            <v>CAV1</v>
          </cell>
          <cell r="C43" t="str">
            <v xml:space="preserve"> </v>
          </cell>
          <cell r="D43" t="str">
            <v xml:space="preserve"> </v>
          </cell>
          <cell r="E43">
            <v>14160</v>
          </cell>
          <cell r="F43">
            <v>-7.2917385469999996</v>
          </cell>
          <cell r="G43" t="str">
            <v xml:space="preserve"> </v>
          </cell>
          <cell r="H43" t="str">
            <v xml:space="preserve"> </v>
          </cell>
        </row>
        <row r="44">
          <cell r="B44" t="str">
            <v>CCDC103</v>
          </cell>
          <cell r="C44" t="str">
            <v>X</v>
          </cell>
          <cell r="D44" t="str">
            <v>X</v>
          </cell>
          <cell r="E44" t="str">
            <v xml:space="preserve"> </v>
          </cell>
          <cell r="F44" t="str">
            <v xml:space="preserve"> </v>
          </cell>
          <cell r="H44" t="str">
            <v xml:space="preserve"> </v>
          </cell>
        </row>
        <row r="45">
          <cell r="B45" t="str">
            <v>CCDC108</v>
          </cell>
          <cell r="D45" t="str">
            <v>Y</v>
          </cell>
          <cell r="E45" t="str">
            <v xml:space="preserve"> </v>
          </cell>
          <cell r="F45" t="str">
            <v xml:space="preserve"> </v>
          </cell>
          <cell r="H45" t="str">
            <v xml:space="preserve"> </v>
          </cell>
        </row>
        <row r="46">
          <cell r="B46" t="str">
            <v>CCDC113</v>
          </cell>
          <cell r="D46" t="str">
            <v>Y</v>
          </cell>
          <cell r="E46">
            <v>141</v>
          </cell>
          <cell r="F46">
            <v>4.0632289879999997</v>
          </cell>
          <cell r="H46" t="str">
            <v xml:space="preserve"> </v>
          </cell>
        </row>
        <row r="47">
          <cell r="B47" t="str">
            <v>CCDC13</v>
          </cell>
          <cell r="C47" t="str">
            <v>Y</v>
          </cell>
          <cell r="E47" t="str">
            <v xml:space="preserve"> </v>
          </cell>
          <cell r="F47" t="str">
            <v xml:space="preserve"> </v>
          </cell>
          <cell r="H47" t="str">
            <v xml:space="preserve"> </v>
          </cell>
        </row>
        <row r="48">
          <cell r="B48" t="str">
            <v>CCDC151</v>
          </cell>
          <cell r="C48" t="str">
            <v>X</v>
          </cell>
          <cell r="D48" t="str">
            <v>Y</v>
          </cell>
          <cell r="E48">
            <v>166</v>
          </cell>
          <cell r="F48">
            <v>3.9160224069999998</v>
          </cell>
          <cell r="H48" t="str">
            <v xml:space="preserve"> </v>
          </cell>
        </row>
        <row r="49">
          <cell r="B49" t="str">
            <v>CCDC17</v>
          </cell>
          <cell r="C49" t="str">
            <v xml:space="preserve"> </v>
          </cell>
          <cell r="D49" t="str">
            <v xml:space="preserve"> </v>
          </cell>
          <cell r="E49">
            <v>320</v>
          </cell>
          <cell r="F49">
            <v>1.939597639</v>
          </cell>
          <cell r="G49" t="str">
            <v xml:space="preserve"> </v>
          </cell>
          <cell r="H49" t="str">
            <v xml:space="preserve"> </v>
          </cell>
        </row>
        <row r="50">
          <cell r="B50" t="str">
            <v>CCDC173</v>
          </cell>
          <cell r="C50" t="str">
            <v xml:space="preserve"> </v>
          </cell>
          <cell r="D50" t="str">
            <v xml:space="preserve"> </v>
          </cell>
          <cell r="E50">
            <v>157</v>
          </cell>
          <cell r="F50">
            <v>3.9160224069999998</v>
          </cell>
          <cell r="G50" t="str">
            <v xml:space="preserve"> </v>
          </cell>
          <cell r="H50" t="str">
            <v xml:space="preserve"> </v>
          </cell>
        </row>
        <row r="51">
          <cell r="B51" t="str">
            <v>CCDC176</v>
          </cell>
          <cell r="C51" t="str">
            <v xml:space="preserve"> </v>
          </cell>
          <cell r="D51" t="str">
            <v xml:space="preserve"> </v>
          </cell>
          <cell r="E51">
            <v>205</v>
          </cell>
          <cell r="F51">
            <v>2.9430950829999998</v>
          </cell>
          <cell r="G51" t="str">
            <v xml:space="preserve"> </v>
          </cell>
          <cell r="H51" t="str">
            <v xml:space="preserve"> </v>
          </cell>
        </row>
        <row r="52">
          <cell r="B52" t="str">
            <v>CCDC33</v>
          </cell>
          <cell r="C52" t="str">
            <v xml:space="preserve"> </v>
          </cell>
          <cell r="D52" t="str">
            <v xml:space="preserve"> </v>
          </cell>
          <cell r="E52">
            <v>383</v>
          </cell>
          <cell r="F52">
            <v>1.55010018</v>
          </cell>
          <cell r="G52" t="str">
            <v xml:space="preserve"> </v>
          </cell>
          <cell r="H52" t="str">
            <v xml:space="preserve"> </v>
          </cell>
        </row>
        <row r="53">
          <cell r="B53" t="str">
            <v>CCDC37</v>
          </cell>
          <cell r="C53" t="str">
            <v>Y</v>
          </cell>
          <cell r="D53" t="str">
            <v>X</v>
          </cell>
          <cell r="E53">
            <v>175</v>
          </cell>
          <cell r="F53">
            <v>3.6737315289999999</v>
          </cell>
          <cell r="H53" t="str">
            <v xml:space="preserve"> </v>
          </cell>
        </row>
        <row r="54">
          <cell r="B54" t="str">
            <v>CCDC40</v>
          </cell>
          <cell r="C54" t="str">
            <v>X</v>
          </cell>
          <cell r="D54" t="str">
            <v>X</v>
          </cell>
          <cell r="E54">
            <v>178</v>
          </cell>
          <cell r="F54">
            <v>3.653482957</v>
          </cell>
          <cell r="H54" t="str">
            <v xml:space="preserve"> </v>
          </cell>
        </row>
        <row r="55">
          <cell r="B55" t="str">
            <v>CCDC65</v>
          </cell>
          <cell r="C55" t="str">
            <v>X</v>
          </cell>
          <cell r="D55" t="str">
            <v>X</v>
          </cell>
          <cell r="E55">
            <v>15</v>
          </cell>
          <cell r="F55">
            <v>7.4756057519999999</v>
          </cell>
          <cell r="H55" t="str">
            <v xml:space="preserve"> </v>
          </cell>
        </row>
        <row r="56">
          <cell r="B56" t="str">
            <v>CCDC68</v>
          </cell>
          <cell r="D56" t="str">
            <v>X</v>
          </cell>
          <cell r="E56" t="str">
            <v xml:space="preserve"> </v>
          </cell>
          <cell r="F56" t="str">
            <v xml:space="preserve"> </v>
          </cell>
          <cell r="H56" t="str">
            <v xml:space="preserve"> </v>
          </cell>
        </row>
        <row r="57">
          <cell r="B57" t="str">
            <v>CCDC78</v>
          </cell>
          <cell r="C57" t="str">
            <v xml:space="preserve"> </v>
          </cell>
          <cell r="D57" t="str">
            <v xml:space="preserve"> </v>
          </cell>
          <cell r="E57">
            <v>322</v>
          </cell>
          <cell r="F57">
            <v>1.939597639</v>
          </cell>
          <cell r="G57" t="str">
            <v xml:space="preserve"> </v>
          </cell>
          <cell r="H57" t="str">
            <v xml:space="preserve"> </v>
          </cell>
        </row>
        <row r="58">
          <cell r="B58" t="str">
            <v>CCDC81</v>
          </cell>
          <cell r="C58" t="str">
            <v xml:space="preserve"> </v>
          </cell>
          <cell r="D58" t="str">
            <v xml:space="preserve"> </v>
          </cell>
          <cell r="E58">
            <v>70</v>
          </cell>
          <cell r="F58">
            <v>5.3519744029999998</v>
          </cell>
          <cell r="G58" t="str">
            <v xml:space="preserve"> </v>
          </cell>
          <cell r="H58" t="str">
            <v xml:space="preserve"> </v>
          </cell>
        </row>
        <row r="59">
          <cell r="B59" t="str">
            <v>CCNO</v>
          </cell>
          <cell r="C59" t="str">
            <v>X</v>
          </cell>
          <cell r="E59" t="str">
            <v xml:space="preserve"> </v>
          </cell>
          <cell r="F59" t="str">
            <v xml:space="preserve"> </v>
          </cell>
          <cell r="H59" t="str">
            <v xml:space="preserve"> </v>
          </cell>
        </row>
        <row r="60">
          <cell r="B60" t="str">
            <v>CDC14B</v>
          </cell>
          <cell r="C60" t="str">
            <v xml:space="preserve"> </v>
          </cell>
          <cell r="D60" t="str">
            <v xml:space="preserve"> </v>
          </cell>
          <cell r="E60">
            <v>3983</v>
          </cell>
          <cell r="F60">
            <v>-4.139036516</v>
          </cell>
          <cell r="G60" t="str">
            <v xml:space="preserve"> </v>
          </cell>
          <cell r="H60" t="str">
            <v xml:space="preserve"> </v>
          </cell>
        </row>
        <row r="61">
          <cell r="B61" t="str">
            <v>CDH23</v>
          </cell>
          <cell r="D61" t="str">
            <v>X</v>
          </cell>
          <cell r="E61" t="str">
            <v xml:space="preserve"> </v>
          </cell>
          <cell r="F61" t="str">
            <v xml:space="preserve"> </v>
          </cell>
          <cell r="H61" t="str">
            <v xml:space="preserve"> </v>
          </cell>
        </row>
        <row r="62">
          <cell r="B62" t="str">
            <v>CDKL5</v>
          </cell>
          <cell r="C62" t="str">
            <v>Y</v>
          </cell>
          <cell r="E62" t="str">
            <v xml:space="preserve"> </v>
          </cell>
          <cell r="F62" t="str">
            <v xml:space="preserve"> </v>
          </cell>
          <cell r="H62" t="str">
            <v xml:space="preserve"> </v>
          </cell>
        </row>
        <row r="63">
          <cell r="B63" t="str">
            <v>CDKN2B</v>
          </cell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F63" t="str">
            <v xml:space="preserve"> </v>
          </cell>
          <cell r="G63" t="str">
            <v>POSITIVE</v>
          </cell>
          <cell r="H63" t="str">
            <v xml:space="preserve"> </v>
          </cell>
        </row>
        <row r="64">
          <cell r="B64" t="str">
            <v>CELSR3</v>
          </cell>
          <cell r="C64" t="str">
            <v xml:space="preserve"> </v>
          </cell>
          <cell r="D64" t="str">
            <v xml:space="preserve"> </v>
          </cell>
          <cell r="E64">
            <v>5498</v>
          </cell>
          <cell r="F64">
            <v>-4.9127319680000001</v>
          </cell>
          <cell r="G64" t="str">
            <v xml:space="preserve"> </v>
          </cell>
          <cell r="H64" t="str">
            <v xml:space="preserve"> </v>
          </cell>
        </row>
        <row r="65">
          <cell r="B65" t="str">
            <v>CEP41</v>
          </cell>
          <cell r="C65" t="str">
            <v>X</v>
          </cell>
          <cell r="D65" t="str">
            <v>X</v>
          </cell>
          <cell r="E65" t="str">
            <v xml:space="preserve"> </v>
          </cell>
          <cell r="F65" t="str">
            <v xml:space="preserve"> </v>
          </cell>
          <cell r="G65" t="str">
            <v xml:space="preserve"> </v>
          </cell>
          <cell r="H65" t="str">
            <v xml:space="preserve"> </v>
          </cell>
        </row>
        <row r="66">
          <cell r="B66" t="str">
            <v>CERKL</v>
          </cell>
          <cell r="C66" t="str">
            <v xml:space="preserve"> </v>
          </cell>
          <cell r="D66" t="str">
            <v xml:space="preserve"> </v>
          </cell>
          <cell r="E66">
            <v>12059</v>
          </cell>
          <cell r="F66">
            <v>-6.3831058430000001</v>
          </cell>
          <cell r="G66" t="str">
            <v xml:space="preserve"> </v>
          </cell>
          <cell r="H66" t="str">
            <v xml:space="preserve"> </v>
          </cell>
        </row>
        <row r="67">
          <cell r="B67" t="str">
            <v>CFAP126</v>
          </cell>
          <cell r="C67" t="str">
            <v>Y</v>
          </cell>
          <cell r="D67" t="str">
            <v xml:space="preserve"> </v>
          </cell>
          <cell r="E67" t="str">
            <v xml:space="preserve"> </v>
          </cell>
          <cell r="F67" t="str">
            <v xml:space="preserve"> </v>
          </cell>
          <cell r="G67" t="str">
            <v xml:space="preserve"> </v>
          </cell>
          <cell r="H67" t="str">
            <v xml:space="preserve"> </v>
          </cell>
        </row>
        <row r="68">
          <cell r="B68" t="str">
            <v>CFAP52</v>
          </cell>
          <cell r="C68" t="str">
            <v>X</v>
          </cell>
          <cell r="D68" t="str">
            <v xml:space="preserve"> </v>
          </cell>
          <cell r="E68" t="str">
            <v xml:space="preserve"> </v>
          </cell>
          <cell r="F68" t="str">
            <v xml:space="preserve"> </v>
          </cell>
          <cell r="G68" t="str">
            <v xml:space="preserve"> </v>
          </cell>
          <cell r="H68" t="str">
            <v xml:space="preserve"> </v>
          </cell>
        </row>
        <row r="69">
          <cell r="B69" t="str">
            <v>CFAP53</v>
          </cell>
          <cell r="C69" t="str">
            <v>X</v>
          </cell>
          <cell r="D69" t="str">
            <v xml:space="preserve"> </v>
          </cell>
          <cell r="E69" t="str">
            <v xml:space="preserve"> </v>
          </cell>
          <cell r="F69" t="str">
            <v xml:space="preserve"> </v>
          </cell>
          <cell r="G69" t="str">
            <v xml:space="preserve"> </v>
          </cell>
          <cell r="H69" t="str">
            <v xml:space="preserve"> </v>
          </cell>
        </row>
        <row r="70">
          <cell r="B70" t="str">
            <v>CFAP54</v>
          </cell>
          <cell r="C70" t="str">
            <v>Y</v>
          </cell>
          <cell r="D70" t="str">
            <v xml:space="preserve"> </v>
          </cell>
          <cell r="E70" t="str">
            <v xml:space="preserve"> </v>
          </cell>
          <cell r="F70" t="str">
            <v xml:space="preserve"> </v>
          </cell>
          <cell r="G70" t="str">
            <v xml:space="preserve"> </v>
          </cell>
          <cell r="H70" t="str">
            <v xml:space="preserve"> </v>
          </cell>
        </row>
        <row r="71">
          <cell r="B71" t="str">
            <v>CFAP57</v>
          </cell>
          <cell r="C71" t="str">
            <v>Y</v>
          </cell>
          <cell r="D71" t="str">
            <v xml:space="preserve"> </v>
          </cell>
          <cell r="E71" t="str">
            <v xml:space="preserve"> </v>
          </cell>
          <cell r="F71" t="str">
            <v xml:space="preserve"> </v>
          </cell>
          <cell r="G71" t="str">
            <v xml:space="preserve"> </v>
          </cell>
          <cell r="H71" t="str">
            <v xml:space="preserve"> </v>
          </cell>
        </row>
        <row r="72">
          <cell r="B72" t="str">
            <v>CFAP58</v>
          </cell>
          <cell r="C72" t="str">
            <v>Y</v>
          </cell>
          <cell r="D72" t="str">
            <v xml:space="preserve"> </v>
          </cell>
          <cell r="E72" t="str">
            <v xml:space="preserve"> </v>
          </cell>
          <cell r="F72" t="str">
            <v xml:space="preserve"> </v>
          </cell>
          <cell r="G72" t="str">
            <v xml:space="preserve"> </v>
          </cell>
          <cell r="H72" t="str">
            <v xml:space="preserve"> </v>
          </cell>
        </row>
        <row r="73">
          <cell r="B73" t="str">
            <v>CFAP61</v>
          </cell>
          <cell r="C73" t="str">
            <v>Y</v>
          </cell>
          <cell r="D73" t="str">
            <v xml:space="preserve"> </v>
          </cell>
          <cell r="E73" t="str">
            <v xml:space="preserve"> </v>
          </cell>
          <cell r="F73" t="str">
            <v xml:space="preserve"> </v>
          </cell>
          <cell r="G73" t="str">
            <v xml:space="preserve"> </v>
          </cell>
          <cell r="H73" t="str">
            <v xml:space="preserve"> </v>
          </cell>
        </row>
        <row r="74">
          <cell r="B74" t="str">
            <v>CHD5</v>
          </cell>
          <cell r="D74" t="str">
            <v>Y</v>
          </cell>
          <cell r="E74" t="str">
            <v xml:space="preserve"> </v>
          </cell>
          <cell r="F74" t="str">
            <v xml:space="preserve"> </v>
          </cell>
          <cell r="H74" t="str">
            <v xml:space="preserve"> </v>
          </cell>
        </row>
        <row r="75">
          <cell r="B75" t="str">
            <v>CHD7</v>
          </cell>
          <cell r="D75" t="str">
            <v>Y</v>
          </cell>
          <cell r="E75" t="str">
            <v xml:space="preserve"> </v>
          </cell>
          <cell r="F75" t="str">
            <v xml:space="preserve"> </v>
          </cell>
          <cell r="H75" t="str">
            <v xml:space="preserve"> </v>
          </cell>
        </row>
        <row r="76">
          <cell r="B76" t="str">
            <v>CLDN2</v>
          </cell>
          <cell r="D76" t="str">
            <v>X</v>
          </cell>
          <cell r="E76" t="str">
            <v xml:space="preserve"> </v>
          </cell>
          <cell r="F76" t="str">
            <v xml:space="preserve"> </v>
          </cell>
          <cell r="H76" t="str">
            <v xml:space="preserve"> </v>
          </cell>
        </row>
        <row r="77">
          <cell r="B77" t="str">
            <v>CLGN</v>
          </cell>
          <cell r="D77" t="str">
            <v>Y</v>
          </cell>
          <cell r="E77" t="str">
            <v xml:space="preserve"> </v>
          </cell>
          <cell r="F77" t="str">
            <v xml:space="preserve"> </v>
          </cell>
          <cell r="H77" t="str">
            <v xml:space="preserve"> </v>
          </cell>
        </row>
        <row r="78">
          <cell r="B78" t="str">
            <v>CLIC6</v>
          </cell>
          <cell r="D78" t="str">
            <v>Y</v>
          </cell>
          <cell r="E78" t="str">
            <v xml:space="preserve"> </v>
          </cell>
          <cell r="F78" t="str">
            <v xml:space="preserve"> </v>
          </cell>
          <cell r="H78" t="str">
            <v xml:space="preserve"> </v>
          </cell>
        </row>
        <row r="79">
          <cell r="B79" t="str">
            <v>CLRN1</v>
          </cell>
          <cell r="D79" t="str">
            <v>Y</v>
          </cell>
          <cell r="E79" t="str">
            <v xml:space="preserve"> </v>
          </cell>
          <cell r="F79" t="str">
            <v xml:space="preserve"> </v>
          </cell>
          <cell r="H79" t="str">
            <v xml:space="preserve"> </v>
          </cell>
        </row>
        <row r="80">
          <cell r="B80" t="str">
            <v>CNGA2</v>
          </cell>
          <cell r="C80" t="str">
            <v>X</v>
          </cell>
          <cell r="D80" t="str">
            <v>X</v>
          </cell>
          <cell r="E80" t="str">
            <v xml:space="preserve"> </v>
          </cell>
          <cell r="F80" t="str">
            <v xml:space="preserve"> </v>
          </cell>
          <cell r="H80" t="str">
            <v xml:space="preserve"> </v>
          </cell>
        </row>
        <row r="81">
          <cell r="B81" t="str">
            <v>CNGB1</v>
          </cell>
          <cell r="C81" t="str">
            <v>X</v>
          </cell>
          <cell r="D81" t="str">
            <v>X</v>
          </cell>
          <cell r="E81" t="str">
            <v xml:space="preserve"> </v>
          </cell>
          <cell r="F81" t="str">
            <v xml:space="preserve"> </v>
          </cell>
          <cell r="H81" t="str">
            <v xml:space="preserve"> </v>
          </cell>
        </row>
        <row r="82">
          <cell r="B82" t="str">
            <v>COQ10A</v>
          </cell>
          <cell r="C82" t="str">
            <v xml:space="preserve"> </v>
          </cell>
          <cell r="D82" t="str">
            <v xml:space="preserve"> </v>
          </cell>
          <cell r="E82">
            <v>381</v>
          </cell>
          <cell r="F82">
            <v>1.55010018</v>
          </cell>
          <cell r="G82" t="str">
            <v xml:space="preserve"> </v>
          </cell>
          <cell r="H82" t="str">
            <v xml:space="preserve"> </v>
          </cell>
        </row>
        <row r="83">
          <cell r="B83" t="str">
            <v>CRB3</v>
          </cell>
          <cell r="C83" t="str">
            <v>Y</v>
          </cell>
          <cell r="D83" t="str">
            <v>X</v>
          </cell>
          <cell r="E83" t="str">
            <v xml:space="preserve"> </v>
          </cell>
          <cell r="F83" t="str">
            <v xml:space="preserve"> </v>
          </cell>
          <cell r="H83" t="str">
            <v xml:space="preserve"> </v>
          </cell>
        </row>
        <row r="84">
          <cell r="B84" t="str">
            <v>CRHR2</v>
          </cell>
          <cell r="C84" t="str">
            <v xml:space="preserve"> </v>
          </cell>
          <cell r="D84" t="str">
            <v xml:space="preserve"> </v>
          </cell>
          <cell r="E84" t="str">
            <v xml:space="preserve"> </v>
          </cell>
          <cell r="F84" t="str">
            <v xml:space="preserve"> </v>
          </cell>
          <cell r="G84" t="str">
            <v xml:space="preserve"> </v>
          </cell>
          <cell r="H84" t="str">
            <v>X</v>
          </cell>
        </row>
        <row r="85">
          <cell r="B85" t="str">
            <v>CRX</v>
          </cell>
          <cell r="C85" t="str">
            <v>X</v>
          </cell>
          <cell r="E85" t="str">
            <v xml:space="preserve"> </v>
          </cell>
          <cell r="F85" t="str">
            <v xml:space="preserve"> </v>
          </cell>
          <cell r="H85" t="str">
            <v xml:space="preserve"> </v>
          </cell>
        </row>
        <row r="86">
          <cell r="B86" t="str">
            <v>CTDSP1</v>
          </cell>
          <cell r="C86" t="str">
            <v xml:space="preserve"> </v>
          </cell>
          <cell r="D86" t="str">
            <v xml:space="preserve"> </v>
          </cell>
          <cell r="E86" t="str">
            <v xml:space="preserve"> </v>
          </cell>
          <cell r="F86" t="str">
            <v xml:space="preserve"> </v>
          </cell>
          <cell r="G86" t="str">
            <v xml:space="preserve"> </v>
          </cell>
          <cell r="H86" t="str">
            <v>X</v>
          </cell>
        </row>
        <row r="87">
          <cell r="B87" t="str">
            <v>CYFIP2</v>
          </cell>
          <cell r="C87" t="str">
            <v xml:space="preserve"> </v>
          </cell>
          <cell r="D87" t="str">
            <v xml:space="preserve"> </v>
          </cell>
          <cell r="E87">
            <v>187</v>
          </cell>
          <cell r="F87">
            <v>3.555321927</v>
          </cell>
          <cell r="G87" t="str">
            <v xml:space="preserve"> </v>
          </cell>
          <cell r="H87" t="str">
            <v xml:space="preserve"> </v>
          </cell>
        </row>
        <row r="88">
          <cell r="B88" t="str">
            <v>CYS1</v>
          </cell>
          <cell r="C88" t="str">
            <v xml:space="preserve"> </v>
          </cell>
          <cell r="D88" t="str">
            <v xml:space="preserve"> </v>
          </cell>
          <cell r="E88">
            <v>8387</v>
          </cell>
          <cell r="F88">
            <v>-5.9162294119999999</v>
          </cell>
          <cell r="G88" t="str">
            <v xml:space="preserve"> </v>
          </cell>
          <cell r="H88" t="str">
            <v xml:space="preserve"> </v>
          </cell>
        </row>
        <row r="89">
          <cell r="B89" t="str">
            <v>DDAH1</v>
          </cell>
          <cell r="C89" t="str">
            <v xml:space="preserve"> </v>
          </cell>
          <cell r="D89" t="str">
            <v xml:space="preserve"> </v>
          </cell>
          <cell r="E89">
            <v>307</v>
          </cell>
          <cell r="F89">
            <v>1.973384397</v>
          </cell>
          <cell r="G89" t="str">
            <v xml:space="preserve"> </v>
          </cell>
          <cell r="H89" t="str">
            <v xml:space="preserve"> </v>
          </cell>
        </row>
        <row r="90">
          <cell r="B90" t="str">
            <v>DISC1</v>
          </cell>
          <cell r="C90" t="str">
            <v>Y</v>
          </cell>
          <cell r="D90" t="str">
            <v>X</v>
          </cell>
          <cell r="E90" t="str">
            <v xml:space="preserve"> </v>
          </cell>
          <cell r="F90" t="str">
            <v xml:space="preserve"> </v>
          </cell>
          <cell r="H90" t="str">
            <v xml:space="preserve"> </v>
          </cell>
        </row>
        <row r="91">
          <cell r="B91" t="str">
            <v>DLG5</v>
          </cell>
          <cell r="C91" t="str">
            <v xml:space="preserve"> </v>
          </cell>
          <cell r="D91" t="str">
            <v xml:space="preserve"> </v>
          </cell>
          <cell r="E91">
            <v>2283</v>
          </cell>
          <cell r="F91">
            <v>-2.830042529</v>
          </cell>
          <cell r="G91" t="str">
            <v xml:space="preserve"> </v>
          </cell>
          <cell r="H91" t="str">
            <v xml:space="preserve"> </v>
          </cell>
        </row>
        <row r="92">
          <cell r="B92" t="str">
            <v>DMD</v>
          </cell>
          <cell r="C92" t="str">
            <v xml:space="preserve"> </v>
          </cell>
          <cell r="D92" t="str">
            <v xml:space="preserve"> </v>
          </cell>
          <cell r="E92">
            <v>190</v>
          </cell>
          <cell r="F92">
            <v>3.4569140819999999</v>
          </cell>
          <cell r="G92" t="str">
            <v xml:space="preserve"> </v>
          </cell>
          <cell r="H92" t="str">
            <v xml:space="preserve"> </v>
          </cell>
        </row>
        <row r="93">
          <cell r="B93" t="str">
            <v>DNAAF3</v>
          </cell>
          <cell r="C93" t="str">
            <v>X</v>
          </cell>
          <cell r="D93" t="str">
            <v>X</v>
          </cell>
          <cell r="E93">
            <v>210</v>
          </cell>
          <cell r="F93">
            <v>2.9430950829999998</v>
          </cell>
          <cell r="H93" t="str">
            <v xml:space="preserve"> </v>
          </cell>
        </row>
        <row r="94">
          <cell r="B94" t="str">
            <v>DNAH11</v>
          </cell>
          <cell r="C94" t="str">
            <v>X</v>
          </cell>
          <cell r="D94" t="str">
            <v>X</v>
          </cell>
          <cell r="E94">
            <v>105</v>
          </cell>
          <cell r="F94">
            <v>4.6772289730000001</v>
          </cell>
          <cell r="G94" t="str">
            <v xml:space="preserve"> </v>
          </cell>
          <cell r="H94" t="str">
            <v xml:space="preserve"> </v>
          </cell>
        </row>
        <row r="95">
          <cell r="B95" t="str">
            <v>DNAH17</v>
          </cell>
          <cell r="C95" t="str">
            <v xml:space="preserve"> </v>
          </cell>
          <cell r="D95" t="str">
            <v xml:space="preserve"> </v>
          </cell>
          <cell r="E95">
            <v>4165</v>
          </cell>
          <cell r="F95">
            <v>-4.1807989919999997</v>
          </cell>
          <cell r="G95" t="str">
            <v xml:space="preserve"> </v>
          </cell>
          <cell r="H95" t="str">
            <v xml:space="preserve"> </v>
          </cell>
        </row>
        <row r="96">
          <cell r="B96" t="str">
            <v>DNAH5</v>
          </cell>
          <cell r="C96" t="str">
            <v>X</v>
          </cell>
          <cell r="D96" t="str">
            <v>X</v>
          </cell>
          <cell r="E96">
            <v>268</v>
          </cell>
          <cell r="F96">
            <v>2.268349653</v>
          </cell>
          <cell r="G96" t="str">
            <v xml:space="preserve"> </v>
          </cell>
          <cell r="H96" t="str">
            <v xml:space="preserve"> </v>
          </cell>
        </row>
        <row r="97">
          <cell r="B97" t="str">
            <v>DNAH6</v>
          </cell>
          <cell r="C97" t="str">
            <v>X</v>
          </cell>
          <cell r="D97" t="str">
            <v>X</v>
          </cell>
          <cell r="E97">
            <v>109</v>
          </cell>
          <cell r="F97">
            <v>4.63427188</v>
          </cell>
          <cell r="G97" t="str">
            <v xml:space="preserve"> </v>
          </cell>
          <cell r="H97" t="str">
            <v xml:space="preserve"> </v>
          </cell>
        </row>
        <row r="98">
          <cell r="B98" t="str">
            <v>DNAH8</v>
          </cell>
          <cell r="C98" t="str">
            <v xml:space="preserve"> </v>
          </cell>
          <cell r="D98" t="str">
            <v xml:space="preserve"> </v>
          </cell>
          <cell r="E98">
            <v>2659</v>
          </cell>
          <cell r="F98">
            <v>-3.2404414610000001</v>
          </cell>
          <cell r="G98" t="str">
            <v xml:space="preserve"> </v>
          </cell>
          <cell r="H98" t="str">
            <v xml:space="preserve"> </v>
          </cell>
        </row>
        <row r="99">
          <cell r="B99" t="str">
            <v>DNAH9</v>
          </cell>
          <cell r="C99" t="str">
            <v>Y</v>
          </cell>
          <cell r="D99" t="str">
            <v xml:space="preserve"> </v>
          </cell>
          <cell r="E99">
            <v>14</v>
          </cell>
          <cell r="F99">
            <v>7.4756057519999999</v>
          </cell>
          <cell r="G99" t="str">
            <v xml:space="preserve"> </v>
          </cell>
          <cell r="H99" t="str">
            <v xml:space="preserve"> </v>
          </cell>
        </row>
        <row r="100">
          <cell r="B100" t="str">
            <v>DNAJB13</v>
          </cell>
          <cell r="C100" t="str">
            <v>X</v>
          </cell>
          <cell r="E100">
            <v>433</v>
          </cell>
          <cell r="F100">
            <v>1.2648522090000001</v>
          </cell>
          <cell r="H100" t="str">
            <v xml:space="preserve"> </v>
          </cell>
        </row>
        <row r="101">
          <cell r="B101" t="str">
            <v>DNALI1</v>
          </cell>
          <cell r="C101" t="str">
            <v>Y</v>
          </cell>
          <cell r="D101" t="str">
            <v>X</v>
          </cell>
          <cell r="E101">
            <v>85</v>
          </cell>
          <cell r="F101">
            <v>5.0667264330000004</v>
          </cell>
          <cell r="H101" t="str">
            <v xml:space="preserve"> </v>
          </cell>
        </row>
        <row r="102">
          <cell r="B102" t="str">
            <v>DPYSL2</v>
          </cell>
          <cell r="D102" t="str">
            <v>X</v>
          </cell>
          <cell r="E102" t="str">
            <v xml:space="preserve"> </v>
          </cell>
          <cell r="F102" t="str">
            <v xml:space="preserve"> </v>
          </cell>
          <cell r="H102" t="str">
            <v xml:space="preserve"> </v>
          </cell>
        </row>
        <row r="103">
          <cell r="B103" t="str">
            <v>DRC1</v>
          </cell>
          <cell r="C103" t="str">
            <v>X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 t="str">
            <v xml:space="preserve"> </v>
          </cell>
          <cell r="H103" t="str">
            <v xml:space="preserve"> </v>
          </cell>
        </row>
        <row r="104">
          <cell r="B104" t="str">
            <v>DRD1</v>
          </cell>
          <cell r="C104" t="str">
            <v xml:space="preserve"> </v>
          </cell>
          <cell r="D104" t="str">
            <v>X</v>
          </cell>
          <cell r="E104" t="str">
            <v xml:space="preserve"> </v>
          </cell>
          <cell r="F104" t="str">
            <v xml:space="preserve"> </v>
          </cell>
          <cell r="G104" t="str">
            <v xml:space="preserve"> </v>
          </cell>
          <cell r="H104" t="str">
            <v xml:space="preserve"> </v>
          </cell>
        </row>
        <row r="105">
          <cell r="B105" t="str">
            <v>DRD2</v>
          </cell>
          <cell r="D105" t="str">
            <v>X</v>
          </cell>
          <cell r="E105" t="str">
            <v xml:space="preserve"> </v>
          </cell>
          <cell r="F105" t="str">
            <v xml:space="preserve"> </v>
          </cell>
          <cell r="H105" t="str">
            <v xml:space="preserve"> </v>
          </cell>
        </row>
        <row r="106">
          <cell r="B106" t="str">
            <v>DRD5</v>
          </cell>
          <cell r="D106" t="str">
            <v>X</v>
          </cell>
          <cell r="E106" t="str">
            <v xml:space="preserve"> </v>
          </cell>
          <cell r="F106" t="str">
            <v xml:space="preserve"> </v>
          </cell>
          <cell r="H106" t="str">
            <v xml:space="preserve"> </v>
          </cell>
        </row>
        <row r="107">
          <cell r="B107" t="str">
            <v>DYDC2</v>
          </cell>
          <cell r="D107" t="str">
            <v>Y</v>
          </cell>
          <cell r="E107">
            <v>123</v>
          </cell>
          <cell r="F107">
            <v>4.3484769590000001</v>
          </cell>
          <cell r="H107" t="str">
            <v xml:space="preserve"> </v>
          </cell>
        </row>
        <row r="108">
          <cell r="B108" t="str">
            <v>DYNLRB2</v>
          </cell>
          <cell r="C108" t="str">
            <v xml:space="preserve"> </v>
          </cell>
          <cell r="D108" t="str">
            <v xml:space="preserve"> </v>
          </cell>
          <cell r="E108">
            <v>18</v>
          </cell>
          <cell r="F108">
            <v>7.4756057519999999</v>
          </cell>
          <cell r="G108" t="str">
            <v xml:space="preserve"> </v>
          </cell>
          <cell r="H108" t="str">
            <v xml:space="preserve"> </v>
          </cell>
        </row>
        <row r="109">
          <cell r="B109" t="str">
            <v>DZANK1</v>
          </cell>
          <cell r="C109" t="str">
            <v xml:space="preserve"> </v>
          </cell>
          <cell r="D109" t="str">
            <v xml:space="preserve"> </v>
          </cell>
          <cell r="E109">
            <v>36</v>
          </cell>
          <cell r="F109">
            <v>7.1631366999999999</v>
          </cell>
          <cell r="G109" t="str">
            <v xml:space="preserve"> </v>
          </cell>
          <cell r="H109" t="str">
            <v xml:space="preserve"> </v>
          </cell>
        </row>
        <row r="110">
          <cell r="B110" t="str">
            <v>DZIP1</v>
          </cell>
          <cell r="C110" t="str">
            <v>Y</v>
          </cell>
          <cell r="E110">
            <v>245</v>
          </cell>
          <cell r="F110">
            <v>2.553597624</v>
          </cell>
          <cell r="H110" t="str">
            <v xml:space="preserve"> </v>
          </cell>
        </row>
        <row r="111">
          <cell r="B111" t="str">
            <v>EFCAB1</v>
          </cell>
          <cell r="C111" t="str">
            <v xml:space="preserve"> </v>
          </cell>
          <cell r="D111" t="str">
            <v xml:space="preserve"> </v>
          </cell>
          <cell r="E111">
            <v>118</v>
          </cell>
          <cell r="F111">
            <v>4.3484769590000001</v>
          </cell>
          <cell r="G111" t="str">
            <v xml:space="preserve"> </v>
          </cell>
          <cell r="H111" t="str">
            <v xml:space="preserve"> </v>
          </cell>
        </row>
        <row r="112">
          <cell r="B112" t="str">
            <v>EFCAB12</v>
          </cell>
          <cell r="C112" t="str">
            <v xml:space="preserve"> </v>
          </cell>
          <cell r="D112" t="str">
            <v xml:space="preserve"> </v>
          </cell>
          <cell r="E112">
            <v>162</v>
          </cell>
          <cell r="F112">
            <v>3.9160224069999998</v>
          </cell>
          <cell r="G112" t="str">
            <v xml:space="preserve"> </v>
          </cell>
          <cell r="H112" t="str">
            <v xml:space="preserve"> </v>
          </cell>
        </row>
        <row r="113">
          <cell r="B113" t="str">
            <v>EFCAB2</v>
          </cell>
          <cell r="D113" t="str">
            <v>Y</v>
          </cell>
          <cell r="E113">
            <v>231</v>
          </cell>
          <cell r="F113">
            <v>2.6565992540000001</v>
          </cell>
          <cell r="H113" t="str">
            <v xml:space="preserve"> </v>
          </cell>
        </row>
        <row r="114">
          <cell r="B114" t="str">
            <v>EFHB</v>
          </cell>
          <cell r="D114" t="str">
            <v>Y</v>
          </cell>
          <cell r="E114" t="str">
            <v xml:space="preserve"> </v>
          </cell>
          <cell r="F114" t="str">
            <v xml:space="preserve"> </v>
          </cell>
          <cell r="H114" t="str">
            <v xml:space="preserve"> </v>
          </cell>
        </row>
        <row r="115">
          <cell r="B115" t="str">
            <v>EFHC2</v>
          </cell>
          <cell r="C115" t="str">
            <v>Y</v>
          </cell>
          <cell r="E115">
            <v>88</v>
          </cell>
          <cell r="F115">
            <v>5.0667264330000004</v>
          </cell>
          <cell r="H115" t="str">
            <v xml:space="preserve"> </v>
          </cell>
        </row>
        <row r="116">
          <cell r="B116" t="str">
            <v>ELOVL4</v>
          </cell>
          <cell r="C116" t="str">
            <v xml:space="preserve"> </v>
          </cell>
          <cell r="D116" t="str">
            <v xml:space="preserve"> </v>
          </cell>
          <cell r="E116" t="str">
            <v xml:space="preserve"> </v>
          </cell>
          <cell r="F116" t="str">
            <v xml:space="preserve"> </v>
          </cell>
          <cell r="G116" t="str">
            <v xml:space="preserve"> </v>
          </cell>
          <cell r="H116" t="str">
            <v>X</v>
          </cell>
        </row>
        <row r="117">
          <cell r="B117" t="str">
            <v>EML1</v>
          </cell>
          <cell r="C117" t="str">
            <v xml:space="preserve"> </v>
          </cell>
          <cell r="D117" t="str">
            <v xml:space="preserve"> </v>
          </cell>
          <cell r="E117">
            <v>50</v>
          </cell>
          <cell r="F117">
            <v>6.5112165690000001</v>
          </cell>
          <cell r="G117" t="str">
            <v xml:space="preserve"> </v>
          </cell>
          <cell r="H117" t="str">
            <v xml:space="preserve"> </v>
          </cell>
        </row>
        <row r="118">
          <cell r="B118" t="str">
            <v>ENKUR</v>
          </cell>
          <cell r="D118" t="str">
            <v>Y</v>
          </cell>
          <cell r="E118">
            <v>54</v>
          </cell>
          <cell r="F118">
            <v>6.4721083080000001</v>
          </cell>
          <cell r="H118" t="str">
            <v xml:space="preserve"> </v>
          </cell>
        </row>
        <row r="119">
          <cell r="B119" t="str">
            <v>ENPP5</v>
          </cell>
          <cell r="C119" t="str">
            <v xml:space="preserve"> </v>
          </cell>
          <cell r="D119" t="str">
            <v xml:space="preserve"> </v>
          </cell>
          <cell r="E119">
            <v>227</v>
          </cell>
          <cell r="F119">
            <v>2.6565992540000001</v>
          </cell>
          <cell r="G119" t="str">
            <v xml:space="preserve"> </v>
          </cell>
          <cell r="H119" t="str">
            <v xml:space="preserve"> </v>
          </cell>
        </row>
        <row r="120">
          <cell r="B120" t="str">
            <v>FAAH</v>
          </cell>
          <cell r="D120" t="str">
            <v>Y</v>
          </cell>
          <cell r="E120" t="str">
            <v xml:space="preserve"> </v>
          </cell>
          <cell r="F120" t="str">
            <v xml:space="preserve"> </v>
          </cell>
          <cell r="G120" t="str">
            <v>POSITIVE</v>
          </cell>
          <cell r="H120" t="str">
            <v xml:space="preserve"> </v>
          </cell>
        </row>
        <row r="121">
          <cell r="B121" t="str">
            <v>FAM229B</v>
          </cell>
          <cell r="C121" t="str">
            <v xml:space="preserve"> </v>
          </cell>
          <cell r="D121" t="str">
            <v xml:space="preserve"> </v>
          </cell>
          <cell r="E121">
            <v>168</v>
          </cell>
          <cell r="F121">
            <v>3.9160224069999998</v>
          </cell>
          <cell r="G121" t="str">
            <v xml:space="preserve"> </v>
          </cell>
          <cell r="H121" t="str">
            <v xml:space="preserve"> </v>
          </cell>
        </row>
        <row r="122">
          <cell r="B122" t="str">
            <v>FAM65B</v>
          </cell>
          <cell r="C122" t="str">
            <v xml:space="preserve"> </v>
          </cell>
          <cell r="D122" t="str">
            <v xml:space="preserve"> </v>
          </cell>
          <cell r="E122">
            <v>119</v>
          </cell>
          <cell r="F122">
            <v>4.3484769590000001</v>
          </cell>
          <cell r="G122" t="str">
            <v xml:space="preserve"> </v>
          </cell>
          <cell r="H122" t="str">
            <v xml:space="preserve"> </v>
          </cell>
        </row>
        <row r="123">
          <cell r="B123" t="str">
            <v>FAM92B</v>
          </cell>
          <cell r="C123" t="str">
            <v xml:space="preserve"> </v>
          </cell>
          <cell r="D123" t="str">
            <v xml:space="preserve"> </v>
          </cell>
          <cell r="E123">
            <v>3702</v>
          </cell>
          <cell r="F123">
            <v>-3.974226523</v>
          </cell>
          <cell r="G123" t="str">
            <v xml:space="preserve"> </v>
          </cell>
          <cell r="H123" t="str">
            <v xml:space="preserve"> </v>
          </cell>
        </row>
        <row r="124">
          <cell r="B124" t="str">
            <v>FANK1</v>
          </cell>
          <cell r="C124" t="str">
            <v xml:space="preserve"> </v>
          </cell>
          <cell r="D124" t="str">
            <v xml:space="preserve"> </v>
          </cell>
          <cell r="E124">
            <v>169</v>
          </cell>
          <cell r="F124">
            <v>3.9160224069999998</v>
          </cell>
          <cell r="G124" t="str">
            <v xml:space="preserve"> </v>
          </cell>
          <cell r="H124" t="str">
            <v xml:space="preserve"> </v>
          </cell>
        </row>
        <row r="125">
          <cell r="B125" t="str">
            <v>FBXO15</v>
          </cell>
          <cell r="C125" t="str">
            <v xml:space="preserve"> </v>
          </cell>
          <cell r="D125" t="str">
            <v xml:space="preserve"> </v>
          </cell>
          <cell r="E125">
            <v>404</v>
          </cell>
          <cell r="F125">
            <v>1.507143087</v>
          </cell>
          <cell r="G125" t="str">
            <v xml:space="preserve"> </v>
          </cell>
          <cell r="H125" t="str">
            <v xml:space="preserve"> </v>
          </cell>
        </row>
        <row r="126">
          <cell r="B126" t="str">
            <v>FEZ1</v>
          </cell>
          <cell r="D126" t="str">
            <v>Y</v>
          </cell>
          <cell r="E126" t="str">
            <v xml:space="preserve"> </v>
          </cell>
          <cell r="F126" t="str">
            <v xml:space="preserve"> </v>
          </cell>
          <cell r="H126" t="str">
            <v xml:space="preserve"> </v>
          </cell>
        </row>
        <row r="127">
          <cell r="B127" t="str">
            <v>FLNA</v>
          </cell>
          <cell r="D127" t="str">
            <v>X</v>
          </cell>
          <cell r="E127" t="str">
            <v xml:space="preserve"> </v>
          </cell>
          <cell r="F127" t="str">
            <v xml:space="preserve"> </v>
          </cell>
          <cell r="H127" t="str">
            <v xml:space="preserve"> </v>
          </cell>
        </row>
        <row r="128">
          <cell r="B128" t="str">
            <v>FOXJ1</v>
          </cell>
          <cell r="C128" t="str">
            <v>Y</v>
          </cell>
          <cell r="D128" t="str">
            <v>X</v>
          </cell>
          <cell r="E128">
            <v>207</v>
          </cell>
          <cell r="F128">
            <v>2.9430950829999998</v>
          </cell>
          <cell r="H128" t="str">
            <v xml:space="preserve"> </v>
          </cell>
        </row>
        <row r="129">
          <cell r="B129" t="str">
            <v>FOXP1</v>
          </cell>
          <cell r="D129" t="str">
            <v>Y</v>
          </cell>
          <cell r="E129" t="str">
            <v xml:space="preserve"> </v>
          </cell>
          <cell r="F129" t="str">
            <v xml:space="preserve"> </v>
          </cell>
          <cell r="H129" t="str">
            <v xml:space="preserve"> </v>
          </cell>
        </row>
        <row r="130">
          <cell r="B130" t="str">
            <v>FUZ</v>
          </cell>
          <cell r="C130" t="str">
            <v>Y</v>
          </cell>
          <cell r="D130" t="str">
            <v>X</v>
          </cell>
          <cell r="E130">
            <v>466</v>
          </cell>
          <cell r="F130">
            <v>0.861719919</v>
          </cell>
          <cell r="G130" t="str">
            <v xml:space="preserve"> </v>
          </cell>
          <cell r="H130" t="str">
            <v xml:space="preserve"> </v>
          </cell>
        </row>
        <row r="131">
          <cell r="B131" t="str">
            <v>GDF5</v>
          </cell>
          <cell r="C131" t="str">
            <v xml:space="preserve"> </v>
          </cell>
          <cell r="D131" t="str">
            <v xml:space="preserve"> </v>
          </cell>
          <cell r="E131" t="str">
            <v xml:space="preserve"> </v>
          </cell>
          <cell r="F131" t="str">
            <v xml:space="preserve"> </v>
          </cell>
          <cell r="G131" t="str">
            <v xml:space="preserve"> </v>
          </cell>
          <cell r="H131" t="str">
            <v>X</v>
          </cell>
        </row>
        <row r="132">
          <cell r="B132" t="str">
            <v>GLI1</v>
          </cell>
          <cell r="D132" t="str">
            <v>X</v>
          </cell>
          <cell r="E132" t="str">
            <v xml:space="preserve"> </v>
          </cell>
          <cell r="F132" t="str">
            <v xml:space="preserve"> </v>
          </cell>
          <cell r="H132" t="str">
            <v xml:space="preserve"> </v>
          </cell>
        </row>
        <row r="133">
          <cell r="B133" t="str">
            <v>GLI2</v>
          </cell>
          <cell r="D133" t="str">
            <v>X</v>
          </cell>
          <cell r="E133" t="str">
            <v xml:space="preserve"> </v>
          </cell>
          <cell r="F133" t="str">
            <v xml:space="preserve"> </v>
          </cell>
          <cell r="H133" t="str">
            <v xml:space="preserve"> </v>
          </cell>
        </row>
        <row r="134">
          <cell r="B134" t="str">
            <v>GNAI2</v>
          </cell>
          <cell r="C134" t="str">
            <v>Y</v>
          </cell>
          <cell r="E134" t="str">
            <v xml:space="preserve"> </v>
          </cell>
          <cell r="F134" t="str">
            <v xml:space="preserve"> </v>
          </cell>
          <cell r="H134" t="str">
            <v xml:space="preserve"> </v>
          </cell>
        </row>
        <row r="135">
          <cell r="B135" t="str">
            <v>GNAT1</v>
          </cell>
          <cell r="C135" t="str">
            <v xml:space="preserve"> </v>
          </cell>
          <cell r="D135" t="str">
            <v xml:space="preserve"> </v>
          </cell>
          <cell r="E135">
            <v>4679</v>
          </cell>
          <cell r="F135">
            <v>-4.6965443850000002</v>
          </cell>
          <cell r="G135" t="str">
            <v xml:space="preserve"> </v>
          </cell>
          <cell r="H135" t="str">
            <v xml:space="preserve"> </v>
          </cell>
        </row>
        <row r="136">
          <cell r="B136" t="str">
            <v>GNAT2</v>
          </cell>
          <cell r="C136" t="str">
            <v xml:space="preserve"> </v>
          </cell>
          <cell r="D136" t="str">
            <v xml:space="preserve"> </v>
          </cell>
          <cell r="E136">
            <v>9861</v>
          </cell>
          <cell r="F136">
            <v>-6.1812554119999996</v>
          </cell>
          <cell r="G136" t="str">
            <v xml:space="preserve"> </v>
          </cell>
          <cell r="H136" t="str">
            <v xml:space="preserve"> </v>
          </cell>
        </row>
        <row r="137">
          <cell r="B137" t="str">
            <v>GORAB</v>
          </cell>
          <cell r="C137" t="str">
            <v xml:space="preserve"> </v>
          </cell>
          <cell r="D137" t="str">
            <v xml:space="preserve"> </v>
          </cell>
          <cell r="E137">
            <v>20012</v>
          </cell>
          <cell r="F137">
            <v>-8.7764495749999991</v>
          </cell>
          <cell r="G137" t="str">
            <v xml:space="preserve"> </v>
          </cell>
          <cell r="H137" t="str">
            <v xml:space="preserve"> </v>
          </cell>
        </row>
        <row r="138">
          <cell r="B138" t="str">
            <v>GPR157</v>
          </cell>
          <cell r="C138" t="str">
            <v xml:space="preserve"> </v>
          </cell>
          <cell r="D138" t="str">
            <v xml:space="preserve"> </v>
          </cell>
          <cell r="E138">
            <v>15976</v>
          </cell>
          <cell r="F138">
            <v>-7.2917385469999996</v>
          </cell>
          <cell r="G138" t="str">
            <v xml:space="preserve"> </v>
          </cell>
          <cell r="H138" t="str">
            <v xml:space="preserve"> </v>
          </cell>
        </row>
        <row r="139">
          <cell r="B139" t="str">
            <v>GPR161</v>
          </cell>
          <cell r="C139" t="str">
            <v>X</v>
          </cell>
          <cell r="D139" t="str">
            <v>X</v>
          </cell>
          <cell r="E139" t="str">
            <v xml:space="preserve"> </v>
          </cell>
          <cell r="F139" t="str">
            <v xml:space="preserve"> </v>
          </cell>
          <cell r="H139" t="str">
            <v xml:space="preserve"> </v>
          </cell>
        </row>
        <row r="140">
          <cell r="B140" t="str">
            <v>GPR20</v>
          </cell>
          <cell r="C140" t="str">
            <v xml:space="preserve"> </v>
          </cell>
          <cell r="D140" t="str">
            <v xml:space="preserve"> </v>
          </cell>
          <cell r="E140" t="str">
            <v xml:space="preserve"> </v>
          </cell>
          <cell r="F140" t="str">
            <v xml:space="preserve"> </v>
          </cell>
          <cell r="G140" t="str">
            <v xml:space="preserve"> </v>
          </cell>
          <cell r="H140" t="str">
            <v>X</v>
          </cell>
        </row>
        <row r="141">
          <cell r="B141" t="str">
            <v>GSN</v>
          </cell>
          <cell r="D141" t="str">
            <v>Y</v>
          </cell>
          <cell r="E141" t="str">
            <v xml:space="preserve"> </v>
          </cell>
          <cell r="F141" t="str">
            <v xml:space="preserve"> </v>
          </cell>
          <cell r="G141" t="str">
            <v>POSITIVE</v>
          </cell>
          <cell r="H141" t="str">
            <v xml:space="preserve"> </v>
          </cell>
        </row>
        <row r="142">
          <cell r="B142" t="str">
            <v>GUCA1A</v>
          </cell>
          <cell r="C142" t="str">
            <v xml:space="preserve"> </v>
          </cell>
          <cell r="D142" t="str">
            <v xml:space="preserve"> </v>
          </cell>
          <cell r="E142">
            <v>2073</v>
          </cell>
          <cell r="F142">
            <v>-2.6437276870000002</v>
          </cell>
          <cell r="G142" t="str">
            <v xml:space="preserve"> </v>
          </cell>
          <cell r="H142" t="str">
            <v xml:space="preserve"> </v>
          </cell>
        </row>
        <row r="143">
          <cell r="B143" t="str">
            <v>GUCY1B2</v>
          </cell>
          <cell r="D143" t="str">
            <v>Y</v>
          </cell>
          <cell r="E143" t="str">
            <v xml:space="preserve"> </v>
          </cell>
          <cell r="F143" t="str">
            <v xml:space="preserve"> </v>
          </cell>
          <cell r="H143" t="str">
            <v xml:space="preserve"> </v>
          </cell>
        </row>
        <row r="144">
          <cell r="B144" t="str">
            <v>HAP1</v>
          </cell>
          <cell r="D144" t="str">
            <v>X</v>
          </cell>
          <cell r="E144" t="str">
            <v xml:space="preserve"> </v>
          </cell>
          <cell r="F144" t="str">
            <v xml:space="preserve"> </v>
          </cell>
          <cell r="H144" t="str">
            <v xml:space="preserve"> </v>
          </cell>
        </row>
        <row r="145">
          <cell r="B145" t="str">
            <v>HSPA4L</v>
          </cell>
          <cell r="C145" t="str">
            <v xml:space="preserve"> </v>
          </cell>
          <cell r="D145" t="str">
            <v xml:space="preserve"> </v>
          </cell>
          <cell r="E145">
            <v>352</v>
          </cell>
          <cell r="F145">
            <v>1.819149696</v>
          </cell>
          <cell r="G145" t="str">
            <v xml:space="preserve"> </v>
          </cell>
          <cell r="H145" t="str">
            <v xml:space="preserve"> </v>
          </cell>
        </row>
        <row r="146">
          <cell r="B146" t="str">
            <v>HTR1B</v>
          </cell>
          <cell r="C146" t="str">
            <v xml:space="preserve"> </v>
          </cell>
          <cell r="D146" t="str">
            <v xml:space="preserve"> </v>
          </cell>
          <cell r="E146" t="str">
            <v xml:space="preserve"> </v>
          </cell>
          <cell r="F146" t="str">
            <v xml:space="preserve"> </v>
          </cell>
          <cell r="G146" t="str">
            <v xml:space="preserve"> </v>
          </cell>
          <cell r="H146" t="str">
            <v>X</v>
          </cell>
        </row>
        <row r="147">
          <cell r="B147" t="str">
            <v>HTR6</v>
          </cell>
          <cell r="C147" t="str">
            <v>Y</v>
          </cell>
          <cell r="D147" t="str">
            <v>X</v>
          </cell>
          <cell r="E147" t="str">
            <v xml:space="preserve"> </v>
          </cell>
          <cell r="F147" t="str">
            <v xml:space="preserve"> </v>
          </cell>
          <cell r="H147" t="str">
            <v xml:space="preserve"> </v>
          </cell>
        </row>
        <row r="148">
          <cell r="B148" t="str">
            <v>IQCG</v>
          </cell>
          <cell r="D148" t="str">
            <v>Y</v>
          </cell>
          <cell r="E148">
            <v>142</v>
          </cell>
          <cell r="F148">
            <v>4.0632289879999997</v>
          </cell>
          <cell r="H148" t="str">
            <v xml:space="preserve"> </v>
          </cell>
        </row>
        <row r="149">
          <cell r="B149" t="str">
            <v>IQCH</v>
          </cell>
          <cell r="D149" t="str">
            <v>Y</v>
          </cell>
          <cell r="E149">
            <v>376</v>
          </cell>
          <cell r="F149">
            <v>1.55010018</v>
          </cell>
          <cell r="H149" t="str">
            <v xml:space="preserve"> </v>
          </cell>
        </row>
        <row r="150">
          <cell r="B150" t="str">
            <v>IQCK</v>
          </cell>
          <cell r="C150" t="str">
            <v xml:space="preserve"> </v>
          </cell>
          <cell r="D150" t="str">
            <v xml:space="preserve"> </v>
          </cell>
          <cell r="E150">
            <v>390</v>
          </cell>
          <cell r="F150">
            <v>1.55010018</v>
          </cell>
          <cell r="G150" t="str">
            <v xml:space="preserve"> </v>
          </cell>
          <cell r="H150" t="str">
            <v xml:space="preserve"> </v>
          </cell>
        </row>
        <row r="151">
          <cell r="B151" t="str">
            <v>IQUB</v>
          </cell>
          <cell r="C151" t="str">
            <v>Y</v>
          </cell>
          <cell r="D151" t="str">
            <v>Y</v>
          </cell>
          <cell r="E151">
            <v>86</v>
          </cell>
          <cell r="F151">
            <v>5.0667264330000004</v>
          </cell>
          <cell r="H151" t="str">
            <v xml:space="preserve"> </v>
          </cell>
        </row>
        <row r="152">
          <cell r="B152" t="str">
            <v>KATNAL2</v>
          </cell>
          <cell r="D152" t="str">
            <v>Y</v>
          </cell>
          <cell r="E152">
            <v>60</v>
          </cell>
          <cell r="F152">
            <v>6.0396537559999999</v>
          </cell>
          <cell r="H152" t="str">
            <v xml:space="preserve"> </v>
          </cell>
        </row>
        <row r="153">
          <cell r="B153" t="str">
            <v>KCNJ16</v>
          </cell>
          <cell r="C153" t="str">
            <v xml:space="preserve"> </v>
          </cell>
          <cell r="D153" t="str">
            <v xml:space="preserve"> </v>
          </cell>
          <cell r="E153">
            <v>229</v>
          </cell>
          <cell r="F153">
            <v>2.6565992540000001</v>
          </cell>
          <cell r="G153" t="str">
            <v xml:space="preserve"> </v>
          </cell>
          <cell r="H153" t="str">
            <v xml:space="preserve"> </v>
          </cell>
        </row>
        <row r="154">
          <cell r="B154" t="str">
            <v>KCNQ1</v>
          </cell>
          <cell r="C154" t="str">
            <v xml:space="preserve"> </v>
          </cell>
          <cell r="D154" t="str">
            <v xml:space="preserve"> </v>
          </cell>
          <cell r="E154" t="str">
            <v xml:space="preserve"> </v>
          </cell>
          <cell r="F154" t="str">
            <v xml:space="preserve"> </v>
          </cell>
          <cell r="G154" t="str">
            <v xml:space="preserve"> </v>
          </cell>
          <cell r="H154" t="str">
            <v>X</v>
          </cell>
        </row>
        <row r="155">
          <cell r="B155" t="str">
            <v>KIF17</v>
          </cell>
          <cell r="C155" t="str">
            <v>Y</v>
          </cell>
          <cell r="D155" t="str">
            <v>X</v>
          </cell>
          <cell r="E155" t="str">
            <v xml:space="preserve"> </v>
          </cell>
          <cell r="F155" t="str">
            <v xml:space="preserve"> </v>
          </cell>
          <cell r="H155" t="str">
            <v xml:space="preserve"> </v>
          </cell>
        </row>
        <row r="156">
          <cell r="B156" t="str">
            <v>KIF5A</v>
          </cell>
          <cell r="C156" t="str">
            <v xml:space="preserve"> </v>
          </cell>
          <cell r="D156" t="str">
            <v xml:space="preserve"> </v>
          </cell>
          <cell r="E156">
            <v>4189</v>
          </cell>
          <cell r="F156">
            <v>-4.2309390960000002</v>
          </cell>
          <cell r="G156" t="str">
            <v xml:space="preserve"> </v>
          </cell>
          <cell r="H156" t="str">
            <v xml:space="preserve"> </v>
          </cell>
        </row>
        <row r="157">
          <cell r="B157" t="str">
            <v>KLC3</v>
          </cell>
          <cell r="C157" t="str">
            <v xml:space="preserve"> </v>
          </cell>
          <cell r="D157" t="str">
            <v xml:space="preserve"> </v>
          </cell>
          <cell r="E157">
            <v>3046</v>
          </cell>
          <cell r="F157">
            <v>-3.693046941</v>
          </cell>
          <cell r="G157" t="str">
            <v xml:space="preserve"> </v>
          </cell>
          <cell r="H157" t="str">
            <v xml:space="preserve"> </v>
          </cell>
        </row>
        <row r="158">
          <cell r="B158" t="str">
            <v>LCAT</v>
          </cell>
          <cell r="C158" t="str">
            <v xml:space="preserve"> </v>
          </cell>
          <cell r="D158" t="str">
            <v xml:space="preserve"> </v>
          </cell>
          <cell r="E158" t="str">
            <v xml:space="preserve"> </v>
          </cell>
          <cell r="F158" t="str">
            <v xml:space="preserve"> </v>
          </cell>
          <cell r="G158" t="str">
            <v>POSITIVE</v>
          </cell>
          <cell r="H158" t="str">
            <v xml:space="preserve"> </v>
          </cell>
        </row>
        <row r="159">
          <cell r="B159" t="str">
            <v>LMO1</v>
          </cell>
          <cell r="C159" t="str">
            <v xml:space="preserve"> </v>
          </cell>
          <cell r="D159" t="str">
            <v xml:space="preserve"> </v>
          </cell>
          <cell r="E159" t="str">
            <v xml:space="preserve"> </v>
          </cell>
          <cell r="F159" t="str">
            <v xml:space="preserve"> </v>
          </cell>
          <cell r="G159" t="str">
            <v xml:space="preserve"> </v>
          </cell>
          <cell r="H159" t="str">
            <v>X</v>
          </cell>
        </row>
        <row r="160">
          <cell r="B160" t="str">
            <v>LRBA</v>
          </cell>
          <cell r="C160" t="str">
            <v xml:space="preserve"> </v>
          </cell>
          <cell r="D160" t="str">
            <v xml:space="preserve"> </v>
          </cell>
          <cell r="E160">
            <v>296</v>
          </cell>
          <cell r="F160">
            <v>2.1043976670000002</v>
          </cell>
          <cell r="G160" t="str">
            <v xml:space="preserve"> </v>
          </cell>
          <cell r="H160" t="str">
            <v xml:space="preserve"> </v>
          </cell>
        </row>
        <row r="161">
          <cell r="B161" t="str">
            <v>LRP2</v>
          </cell>
          <cell r="D161" t="str">
            <v>Y</v>
          </cell>
          <cell r="E161" t="str">
            <v xml:space="preserve"> </v>
          </cell>
          <cell r="F161" t="str">
            <v xml:space="preserve"> </v>
          </cell>
          <cell r="H161" t="str">
            <v xml:space="preserve"> </v>
          </cell>
        </row>
        <row r="162">
          <cell r="B162" t="str">
            <v>LRRC23</v>
          </cell>
          <cell r="D162" t="str">
            <v>Y</v>
          </cell>
          <cell r="E162">
            <v>309</v>
          </cell>
          <cell r="F162">
            <v>1.939597639</v>
          </cell>
          <cell r="H162" t="str">
            <v xml:space="preserve"> </v>
          </cell>
        </row>
        <row r="163">
          <cell r="B163" t="str">
            <v>LRRC34</v>
          </cell>
          <cell r="D163" t="str">
            <v>Y</v>
          </cell>
          <cell r="E163">
            <v>329</v>
          </cell>
          <cell r="F163">
            <v>1.939597639</v>
          </cell>
          <cell r="H163" t="str">
            <v xml:space="preserve"> </v>
          </cell>
        </row>
        <row r="164">
          <cell r="B164" t="str">
            <v>LRRC46</v>
          </cell>
          <cell r="C164" t="str">
            <v xml:space="preserve"> </v>
          </cell>
          <cell r="D164" t="str">
            <v xml:space="preserve"> </v>
          </cell>
          <cell r="E164">
            <v>125</v>
          </cell>
          <cell r="F164">
            <v>4.3484769590000001</v>
          </cell>
          <cell r="G164" t="str">
            <v xml:space="preserve"> </v>
          </cell>
          <cell r="H164" t="str">
            <v xml:space="preserve"> </v>
          </cell>
        </row>
        <row r="165">
          <cell r="B165" t="str">
            <v>LRRC49</v>
          </cell>
          <cell r="C165" t="str">
            <v>Y</v>
          </cell>
          <cell r="E165">
            <v>124</v>
          </cell>
          <cell r="F165">
            <v>4.3484769590000001</v>
          </cell>
          <cell r="H165" t="str">
            <v xml:space="preserve"> </v>
          </cell>
        </row>
        <row r="166">
          <cell r="B166" t="str">
            <v>LRRC6</v>
          </cell>
          <cell r="C166" t="str">
            <v>X</v>
          </cell>
          <cell r="D166" t="str">
            <v>X</v>
          </cell>
          <cell r="E166">
            <v>42</v>
          </cell>
          <cell r="F166">
            <v>7.0431511999999996</v>
          </cell>
          <cell r="H166" t="str">
            <v xml:space="preserve"> </v>
          </cell>
        </row>
        <row r="167">
          <cell r="B167" t="str">
            <v>LRRC73</v>
          </cell>
          <cell r="C167" t="str">
            <v xml:space="preserve"> </v>
          </cell>
          <cell r="D167" t="str">
            <v xml:space="preserve"> </v>
          </cell>
          <cell r="E167">
            <v>242</v>
          </cell>
          <cell r="F167">
            <v>2.6021520169999999</v>
          </cell>
          <cell r="G167" t="str">
            <v xml:space="preserve"> </v>
          </cell>
          <cell r="H167" t="str">
            <v xml:space="preserve"> </v>
          </cell>
        </row>
        <row r="168">
          <cell r="B168" t="str">
            <v>MAATS1</v>
          </cell>
          <cell r="C168" t="str">
            <v xml:space="preserve"> </v>
          </cell>
          <cell r="D168" t="str">
            <v xml:space="preserve"> </v>
          </cell>
          <cell r="E168">
            <v>45</v>
          </cell>
          <cell r="F168">
            <v>7.0431511999999996</v>
          </cell>
          <cell r="G168" t="str">
            <v xml:space="preserve"> </v>
          </cell>
          <cell r="H168" t="str">
            <v xml:space="preserve"> </v>
          </cell>
        </row>
        <row r="169">
          <cell r="B169" t="str">
            <v>MAGI2</v>
          </cell>
          <cell r="C169" t="str">
            <v xml:space="preserve"> </v>
          </cell>
          <cell r="D169" t="str">
            <v xml:space="preserve"> </v>
          </cell>
          <cell r="E169">
            <v>116</v>
          </cell>
          <cell r="F169">
            <v>4.5107186439999998</v>
          </cell>
          <cell r="G169" t="str">
            <v xml:space="preserve"> </v>
          </cell>
          <cell r="H169" t="str">
            <v xml:space="preserve"> </v>
          </cell>
        </row>
        <row r="170">
          <cell r="B170" t="str">
            <v>MAL</v>
          </cell>
          <cell r="C170" t="str">
            <v>Y</v>
          </cell>
          <cell r="D170" t="str">
            <v>X</v>
          </cell>
          <cell r="E170" t="str">
            <v xml:space="preserve"> </v>
          </cell>
          <cell r="F170" t="str">
            <v xml:space="preserve"> </v>
          </cell>
          <cell r="H170" t="str">
            <v xml:space="preserve"> </v>
          </cell>
        </row>
        <row r="171">
          <cell r="B171" t="str">
            <v>MAP1A</v>
          </cell>
          <cell r="C171" t="str">
            <v xml:space="preserve"> </v>
          </cell>
          <cell r="D171" t="str">
            <v xml:space="preserve"> </v>
          </cell>
          <cell r="E171">
            <v>101</v>
          </cell>
          <cell r="F171">
            <v>4.8193388639999997</v>
          </cell>
          <cell r="G171" t="str">
            <v xml:space="preserve"> </v>
          </cell>
          <cell r="H171" t="str">
            <v xml:space="preserve"> </v>
          </cell>
        </row>
        <row r="172">
          <cell r="B172" t="str">
            <v>MAP6</v>
          </cell>
          <cell r="C172" t="str">
            <v xml:space="preserve"> </v>
          </cell>
          <cell r="D172" t="str">
            <v xml:space="preserve"> </v>
          </cell>
          <cell r="E172">
            <v>225</v>
          </cell>
          <cell r="F172">
            <v>2.7399124659999998</v>
          </cell>
          <cell r="G172" t="str">
            <v xml:space="preserve"> </v>
          </cell>
          <cell r="H172" t="str">
            <v xml:space="preserve"> </v>
          </cell>
        </row>
        <row r="173">
          <cell r="B173" t="str">
            <v>MAP9</v>
          </cell>
          <cell r="C173" t="str">
            <v xml:space="preserve"> </v>
          </cell>
          <cell r="D173" t="str">
            <v xml:space="preserve"> </v>
          </cell>
          <cell r="E173">
            <v>188</v>
          </cell>
          <cell r="F173">
            <v>3.46682245</v>
          </cell>
          <cell r="G173" t="str">
            <v xml:space="preserve"> </v>
          </cell>
          <cell r="H173" t="str">
            <v xml:space="preserve"> </v>
          </cell>
        </row>
        <row r="174">
          <cell r="B174" t="str">
            <v>MAPRE3</v>
          </cell>
          <cell r="C174" t="str">
            <v xml:space="preserve"> </v>
          </cell>
          <cell r="D174" t="str">
            <v xml:space="preserve"> </v>
          </cell>
          <cell r="E174">
            <v>301</v>
          </cell>
          <cell r="F174">
            <v>2.0163414899999998</v>
          </cell>
          <cell r="G174" t="str">
            <v xml:space="preserve"> </v>
          </cell>
          <cell r="H174" t="str">
            <v xml:space="preserve"> </v>
          </cell>
        </row>
        <row r="175">
          <cell r="B175" t="str">
            <v>MAS1</v>
          </cell>
          <cell r="C175" t="str">
            <v xml:space="preserve"> </v>
          </cell>
          <cell r="D175" t="str">
            <v xml:space="preserve"> </v>
          </cell>
          <cell r="E175" t="str">
            <v xml:space="preserve"> </v>
          </cell>
          <cell r="F175" t="str">
            <v xml:space="preserve"> </v>
          </cell>
          <cell r="G175" t="str">
            <v xml:space="preserve"> </v>
          </cell>
          <cell r="H175" t="str">
            <v>X</v>
          </cell>
        </row>
        <row r="176">
          <cell r="B176" t="str">
            <v>MCHR1</v>
          </cell>
          <cell r="C176" t="str">
            <v>Y</v>
          </cell>
          <cell r="D176" t="str">
            <v>X</v>
          </cell>
          <cell r="E176" t="str">
            <v xml:space="preserve"> </v>
          </cell>
          <cell r="F176" t="str">
            <v xml:space="preserve"> </v>
          </cell>
          <cell r="H176" t="str">
            <v xml:space="preserve"> </v>
          </cell>
        </row>
        <row r="177">
          <cell r="B177" t="str">
            <v>MCIDAS</v>
          </cell>
          <cell r="C177" t="str">
            <v>X</v>
          </cell>
          <cell r="D177" t="str">
            <v xml:space="preserve"> </v>
          </cell>
          <cell r="E177" t="str">
            <v xml:space="preserve"> </v>
          </cell>
          <cell r="F177" t="str">
            <v xml:space="preserve"> </v>
          </cell>
          <cell r="G177" t="str">
            <v xml:space="preserve"> </v>
          </cell>
          <cell r="H177" t="str">
            <v xml:space="preserve"> </v>
          </cell>
        </row>
        <row r="178">
          <cell r="B178" t="str">
            <v>MDH1B</v>
          </cell>
          <cell r="C178" t="str">
            <v xml:space="preserve"> </v>
          </cell>
          <cell r="D178" t="str">
            <v xml:space="preserve"> </v>
          </cell>
          <cell r="E178">
            <v>318</v>
          </cell>
          <cell r="F178">
            <v>1.939597639</v>
          </cell>
          <cell r="G178" t="str">
            <v xml:space="preserve"> </v>
          </cell>
          <cell r="H178" t="str">
            <v xml:space="preserve"> </v>
          </cell>
        </row>
        <row r="179">
          <cell r="B179" t="str">
            <v>MID1</v>
          </cell>
          <cell r="C179" t="str">
            <v xml:space="preserve"> </v>
          </cell>
          <cell r="D179" t="str">
            <v xml:space="preserve"> </v>
          </cell>
          <cell r="E179" t="str">
            <v xml:space="preserve"> </v>
          </cell>
          <cell r="F179" t="str">
            <v xml:space="preserve"> </v>
          </cell>
          <cell r="G179" t="str">
            <v>NEGATIVE</v>
          </cell>
          <cell r="H179" t="str">
            <v xml:space="preserve"> </v>
          </cell>
        </row>
        <row r="180">
          <cell r="B180" t="str">
            <v>MOK</v>
          </cell>
          <cell r="C180" t="str">
            <v>Y</v>
          </cell>
          <cell r="D180" t="str">
            <v xml:space="preserve"> </v>
          </cell>
          <cell r="E180">
            <v>172</v>
          </cell>
          <cell r="F180">
            <v>3.6737315289999999</v>
          </cell>
          <cell r="G180" t="str">
            <v xml:space="preserve"> </v>
          </cell>
          <cell r="H180" t="str">
            <v xml:space="preserve"> </v>
          </cell>
        </row>
        <row r="181">
          <cell r="B181" t="str">
            <v>MORN2</v>
          </cell>
          <cell r="D181" t="str">
            <v>Y</v>
          </cell>
          <cell r="E181">
            <v>62</v>
          </cell>
          <cell r="F181">
            <v>5.9733244140000004</v>
          </cell>
          <cell r="H181" t="str">
            <v xml:space="preserve"> </v>
          </cell>
        </row>
        <row r="182">
          <cell r="B182" t="str">
            <v>MORN5</v>
          </cell>
          <cell r="D182" t="str">
            <v>Y</v>
          </cell>
          <cell r="E182">
            <v>334</v>
          </cell>
          <cell r="F182">
            <v>1.939597639</v>
          </cell>
          <cell r="H182" t="str">
            <v xml:space="preserve"> </v>
          </cell>
        </row>
        <row r="183">
          <cell r="B183" t="str">
            <v>MT3</v>
          </cell>
          <cell r="C183" t="str">
            <v xml:space="preserve"> </v>
          </cell>
          <cell r="D183" t="str">
            <v xml:space="preserve"> </v>
          </cell>
          <cell r="E183" t="str">
            <v xml:space="preserve"> </v>
          </cell>
          <cell r="F183" t="str">
            <v xml:space="preserve"> </v>
          </cell>
          <cell r="G183" t="str">
            <v xml:space="preserve"> </v>
          </cell>
          <cell r="H183" t="str">
            <v>X</v>
          </cell>
        </row>
        <row r="184">
          <cell r="B184" t="str">
            <v>MX2</v>
          </cell>
          <cell r="C184" t="str">
            <v xml:space="preserve"> </v>
          </cell>
          <cell r="D184" t="str">
            <v xml:space="preserve"> </v>
          </cell>
          <cell r="E184" t="str">
            <v xml:space="preserve"> </v>
          </cell>
          <cell r="F184" t="str">
            <v xml:space="preserve"> </v>
          </cell>
          <cell r="G184" t="str">
            <v>POSITIVE</v>
          </cell>
          <cell r="H184" t="str">
            <v xml:space="preserve"> </v>
          </cell>
        </row>
        <row r="185">
          <cell r="B185" t="str">
            <v>MYO5B</v>
          </cell>
          <cell r="C185" t="str">
            <v xml:space="preserve"> </v>
          </cell>
          <cell r="D185" t="str">
            <v xml:space="preserve"> </v>
          </cell>
          <cell r="E185">
            <v>201</v>
          </cell>
          <cell r="F185">
            <v>2.9980587129999998</v>
          </cell>
          <cell r="G185" t="str">
            <v xml:space="preserve"> </v>
          </cell>
          <cell r="H185" t="str">
            <v xml:space="preserve"> </v>
          </cell>
        </row>
        <row r="186">
          <cell r="B186" t="str">
            <v>MYO6</v>
          </cell>
          <cell r="D186" t="str">
            <v>Y</v>
          </cell>
          <cell r="E186" t="str">
            <v xml:space="preserve"> </v>
          </cell>
          <cell r="F186" t="str">
            <v xml:space="preserve"> </v>
          </cell>
          <cell r="H186" t="str">
            <v xml:space="preserve"> </v>
          </cell>
        </row>
        <row r="187">
          <cell r="B187" t="str">
            <v>NEK11</v>
          </cell>
          <cell r="C187" t="str">
            <v xml:space="preserve"> </v>
          </cell>
          <cell r="D187" t="str">
            <v xml:space="preserve"> </v>
          </cell>
          <cell r="E187">
            <v>400</v>
          </cell>
          <cell r="F187">
            <v>1.507143087</v>
          </cell>
          <cell r="G187" t="str">
            <v xml:space="preserve"> </v>
          </cell>
          <cell r="H187" t="str">
            <v xml:space="preserve"> </v>
          </cell>
        </row>
        <row r="188">
          <cell r="B188" t="str">
            <v>NEK8</v>
          </cell>
          <cell r="C188" t="str">
            <v>X</v>
          </cell>
          <cell r="D188" t="str">
            <v>X</v>
          </cell>
          <cell r="E188" t="str">
            <v xml:space="preserve"> </v>
          </cell>
          <cell r="F188" t="str">
            <v xml:space="preserve"> </v>
          </cell>
          <cell r="H188" t="str">
            <v xml:space="preserve"> </v>
          </cell>
        </row>
        <row r="189">
          <cell r="B189" t="str">
            <v>NGFR</v>
          </cell>
          <cell r="D189" t="str">
            <v>X</v>
          </cell>
          <cell r="E189" t="str">
            <v xml:space="preserve"> </v>
          </cell>
          <cell r="F189" t="str">
            <v xml:space="preserve"> </v>
          </cell>
          <cell r="H189" t="str">
            <v xml:space="preserve"> </v>
          </cell>
        </row>
        <row r="190">
          <cell r="B190" t="str">
            <v>NME5</v>
          </cell>
          <cell r="C190" t="str">
            <v>Y</v>
          </cell>
          <cell r="D190" t="str">
            <v>X</v>
          </cell>
          <cell r="E190">
            <v>121</v>
          </cell>
          <cell r="F190">
            <v>4.3484769590000001</v>
          </cell>
          <cell r="H190" t="str">
            <v xml:space="preserve"> </v>
          </cell>
        </row>
        <row r="191">
          <cell r="B191" t="str">
            <v>NRXN1</v>
          </cell>
          <cell r="D191" t="str">
            <v>Y</v>
          </cell>
          <cell r="E191" t="str">
            <v xml:space="preserve"> </v>
          </cell>
          <cell r="F191" t="str">
            <v xml:space="preserve"> </v>
          </cell>
          <cell r="H191" t="str">
            <v xml:space="preserve"> </v>
          </cell>
        </row>
        <row r="192">
          <cell r="B192" t="str">
            <v>NUAK1</v>
          </cell>
          <cell r="C192" t="str">
            <v xml:space="preserve"> </v>
          </cell>
          <cell r="D192" t="str">
            <v xml:space="preserve"> </v>
          </cell>
          <cell r="E192" t="str">
            <v xml:space="preserve"> </v>
          </cell>
          <cell r="F192" t="str">
            <v xml:space="preserve"> </v>
          </cell>
          <cell r="G192" t="str">
            <v xml:space="preserve"> </v>
          </cell>
          <cell r="H192" t="str">
            <v>X</v>
          </cell>
        </row>
        <row r="193">
          <cell r="B193" t="str">
            <v>OPRL1</v>
          </cell>
          <cell r="C193" t="str">
            <v xml:space="preserve"> </v>
          </cell>
          <cell r="D193" t="str">
            <v xml:space="preserve"> </v>
          </cell>
          <cell r="E193" t="str">
            <v xml:space="preserve"> </v>
          </cell>
          <cell r="F193" t="str">
            <v xml:space="preserve"> </v>
          </cell>
          <cell r="G193" t="str">
            <v xml:space="preserve"> </v>
          </cell>
          <cell r="H193" t="str">
            <v>X</v>
          </cell>
        </row>
        <row r="194">
          <cell r="B194" t="str">
            <v>OSR1</v>
          </cell>
          <cell r="C194" t="str">
            <v>Y</v>
          </cell>
          <cell r="E194" t="str">
            <v xml:space="preserve"> </v>
          </cell>
          <cell r="F194" t="str">
            <v xml:space="preserve"> </v>
          </cell>
          <cell r="H194" t="str">
            <v xml:space="preserve"> </v>
          </cell>
        </row>
        <row r="195">
          <cell r="B195" t="str">
            <v>P2RY14</v>
          </cell>
          <cell r="C195" t="str">
            <v xml:space="preserve"> </v>
          </cell>
          <cell r="D195" t="str">
            <v xml:space="preserve"> </v>
          </cell>
          <cell r="E195" t="str">
            <v xml:space="preserve"> </v>
          </cell>
          <cell r="F195" t="str">
            <v xml:space="preserve"> </v>
          </cell>
          <cell r="G195" t="str">
            <v xml:space="preserve"> </v>
          </cell>
          <cell r="H195" t="str">
            <v>X</v>
          </cell>
        </row>
        <row r="196">
          <cell r="B196" t="str">
            <v>PABPC1L</v>
          </cell>
          <cell r="C196" t="str">
            <v xml:space="preserve"> </v>
          </cell>
          <cell r="D196" t="str">
            <v xml:space="preserve"> </v>
          </cell>
          <cell r="E196">
            <v>267</v>
          </cell>
          <cell r="F196">
            <v>2.363708243</v>
          </cell>
          <cell r="G196" t="str">
            <v xml:space="preserve"> </v>
          </cell>
          <cell r="H196" t="str">
            <v xml:space="preserve"> </v>
          </cell>
        </row>
        <row r="197">
          <cell r="B197" t="str">
            <v>PACRG</v>
          </cell>
          <cell r="C197" t="str">
            <v>Y</v>
          </cell>
          <cell r="D197" t="str">
            <v>X</v>
          </cell>
          <cell r="E197">
            <v>39</v>
          </cell>
          <cell r="F197">
            <v>7.0431511999999996</v>
          </cell>
          <cell r="H197" t="str">
            <v xml:space="preserve"> </v>
          </cell>
        </row>
        <row r="198">
          <cell r="B198" t="str">
            <v>PAM</v>
          </cell>
          <cell r="D198" t="str">
            <v>Y</v>
          </cell>
          <cell r="E198" t="str">
            <v xml:space="preserve"> </v>
          </cell>
          <cell r="F198" t="str">
            <v xml:space="preserve"> </v>
          </cell>
          <cell r="H198" t="str">
            <v xml:space="preserve"> </v>
          </cell>
        </row>
        <row r="199">
          <cell r="B199" t="str">
            <v>PAQR5</v>
          </cell>
          <cell r="C199" t="str">
            <v xml:space="preserve"> </v>
          </cell>
          <cell r="D199" t="str">
            <v xml:space="preserve"> </v>
          </cell>
          <cell r="E199" t="str">
            <v xml:space="preserve"> </v>
          </cell>
          <cell r="F199" t="str">
            <v xml:space="preserve"> </v>
          </cell>
          <cell r="G199" t="str">
            <v>POSITIVE</v>
          </cell>
          <cell r="H199" t="str">
            <v xml:space="preserve"> </v>
          </cell>
        </row>
        <row r="200">
          <cell r="B200" t="str">
            <v>PARD6A</v>
          </cell>
          <cell r="D200" t="str">
            <v>X</v>
          </cell>
          <cell r="E200" t="str">
            <v xml:space="preserve"> </v>
          </cell>
          <cell r="F200" t="str">
            <v xml:space="preserve"> </v>
          </cell>
          <cell r="H200" t="str">
            <v xml:space="preserve"> </v>
          </cell>
        </row>
        <row r="201">
          <cell r="B201" t="str">
            <v>PARK2</v>
          </cell>
          <cell r="D201" t="str">
            <v>Y</v>
          </cell>
          <cell r="E201" t="str">
            <v xml:space="preserve"> </v>
          </cell>
          <cell r="F201" t="str">
            <v xml:space="preserve"> </v>
          </cell>
          <cell r="H201" t="str">
            <v xml:space="preserve"> </v>
          </cell>
        </row>
        <row r="202">
          <cell r="B202" t="str">
            <v>PARVA</v>
          </cell>
          <cell r="C202" t="str">
            <v xml:space="preserve"> </v>
          </cell>
          <cell r="D202" t="str">
            <v xml:space="preserve"> </v>
          </cell>
          <cell r="E202" t="str">
            <v xml:space="preserve"> </v>
          </cell>
          <cell r="F202" t="str">
            <v xml:space="preserve"> </v>
          </cell>
          <cell r="G202" t="str">
            <v>NEGATIVE</v>
          </cell>
          <cell r="H202" t="str">
            <v xml:space="preserve"> </v>
          </cell>
        </row>
        <row r="203">
          <cell r="B203" t="str">
            <v>PCDH15</v>
          </cell>
          <cell r="D203" t="str">
            <v>X</v>
          </cell>
          <cell r="E203" t="str">
            <v xml:space="preserve"> </v>
          </cell>
          <cell r="F203" t="str">
            <v xml:space="preserve"> </v>
          </cell>
          <cell r="H203" t="str">
            <v xml:space="preserve"> </v>
          </cell>
        </row>
        <row r="204">
          <cell r="B204" t="str">
            <v>PDE4B</v>
          </cell>
          <cell r="D204" t="str">
            <v>Y</v>
          </cell>
          <cell r="E204" t="str">
            <v xml:space="preserve"> </v>
          </cell>
          <cell r="F204" t="str">
            <v xml:space="preserve"> </v>
          </cell>
          <cell r="H204" t="str">
            <v xml:space="preserve"> </v>
          </cell>
        </row>
        <row r="205">
          <cell r="B205" t="str">
            <v>PDE4C</v>
          </cell>
          <cell r="C205" t="str">
            <v xml:space="preserve"> </v>
          </cell>
          <cell r="D205" t="str">
            <v xml:space="preserve"> </v>
          </cell>
          <cell r="E205">
            <v>7686</v>
          </cell>
          <cell r="F205">
            <v>-5.9162294119999999</v>
          </cell>
          <cell r="G205" t="str">
            <v xml:space="preserve"> </v>
          </cell>
          <cell r="H205" t="str">
            <v xml:space="preserve"> </v>
          </cell>
        </row>
        <row r="206">
          <cell r="B206" t="str">
            <v>PDE6A</v>
          </cell>
          <cell r="C206" t="str">
            <v xml:space="preserve"> </v>
          </cell>
          <cell r="D206" t="str">
            <v xml:space="preserve"> </v>
          </cell>
          <cell r="E206">
            <v>9859</v>
          </cell>
          <cell r="F206">
            <v>-6.1812554119999996</v>
          </cell>
          <cell r="G206" t="str">
            <v xml:space="preserve"> </v>
          </cell>
          <cell r="H206" t="str">
            <v xml:space="preserve"> </v>
          </cell>
        </row>
        <row r="207">
          <cell r="B207" t="str">
            <v>PDZD7</v>
          </cell>
          <cell r="D207" t="str">
            <v>X</v>
          </cell>
          <cell r="E207" t="str">
            <v xml:space="preserve"> </v>
          </cell>
          <cell r="F207" t="str">
            <v xml:space="preserve"> </v>
          </cell>
          <cell r="H207" t="str">
            <v xml:space="preserve"> </v>
          </cell>
        </row>
        <row r="208">
          <cell r="B208" t="str">
            <v>PFN2</v>
          </cell>
          <cell r="C208" t="str">
            <v xml:space="preserve"> </v>
          </cell>
          <cell r="D208" t="str">
            <v xml:space="preserve"> </v>
          </cell>
          <cell r="E208">
            <v>223</v>
          </cell>
          <cell r="F208">
            <v>2.7399124659999998</v>
          </cell>
          <cell r="G208" t="str">
            <v xml:space="preserve"> </v>
          </cell>
          <cell r="H208" t="str">
            <v xml:space="preserve"> </v>
          </cell>
        </row>
        <row r="209">
          <cell r="B209" t="str">
            <v>PIFO</v>
          </cell>
          <cell r="C209" t="str">
            <v>Y</v>
          </cell>
          <cell r="D209" t="str">
            <v xml:space="preserve"> </v>
          </cell>
          <cell r="E209">
            <v>129</v>
          </cell>
          <cell r="F209">
            <v>4.3484769590000001</v>
          </cell>
          <cell r="G209" t="str">
            <v xml:space="preserve"> </v>
          </cell>
          <cell r="H209" t="str">
            <v xml:space="preserve"> </v>
          </cell>
        </row>
        <row r="210">
          <cell r="B210" t="str">
            <v>PKD2</v>
          </cell>
          <cell r="C210" t="str">
            <v>X</v>
          </cell>
          <cell r="D210" t="str">
            <v>X</v>
          </cell>
          <cell r="E210" t="str">
            <v xml:space="preserve"> </v>
          </cell>
          <cell r="F210" t="str">
            <v xml:space="preserve"> </v>
          </cell>
          <cell r="H210" t="str">
            <v xml:space="preserve"> </v>
          </cell>
        </row>
        <row r="211">
          <cell r="B211" t="str">
            <v>PKD2L1</v>
          </cell>
          <cell r="C211" t="str">
            <v>Y</v>
          </cell>
          <cell r="E211" t="str">
            <v xml:space="preserve"> </v>
          </cell>
          <cell r="F211" t="str">
            <v xml:space="preserve"> </v>
          </cell>
          <cell r="H211" t="str">
            <v xml:space="preserve"> </v>
          </cell>
        </row>
        <row r="212">
          <cell r="B212" t="str">
            <v>PKHD1</v>
          </cell>
          <cell r="C212" t="str">
            <v>X</v>
          </cell>
          <cell r="D212" t="str">
            <v>X</v>
          </cell>
          <cell r="E212" t="str">
            <v xml:space="preserve"> </v>
          </cell>
          <cell r="F212" t="str">
            <v xml:space="preserve"> </v>
          </cell>
          <cell r="H212" t="str">
            <v xml:space="preserve"> </v>
          </cell>
        </row>
        <row r="213">
          <cell r="B213" t="str">
            <v>PKHD1L1</v>
          </cell>
          <cell r="C213" t="str">
            <v xml:space="preserve"> </v>
          </cell>
          <cell r="D213" t="str">
            <v xml:space="preserve"> </v>
          </cell>
          <cell r="E213">
            <v>6762</v>
          </cell>
          <cell r="F213">
            <v>-5.2389218489999996</v>
          </cell>
          <cell r="G213" t="str">
            <v xml:space="preserve"> </v>
          </cell>
          <cell r="H213" t="str">
            <v xml:space="preserve"> </v>
          </cell>
        </row>
        <row r="214">
          <cell r="B214" t="str">
            <v>PKP3</v>
          </cell>
          <cell r="E214" t="str">
            <v xml:space="preserve"> </v>
          </cell>
          <cell r="F214" t="str">
            <v xml:space="preserve"> </v>
          </cell>
          <cell r="G214" t="str">
            <v>NEGATIVE</v>
          </cell>
          <cell r="H214" t="str">
            <v xml:space="preserve"> </v>
          </cell>
        </row>
        <row r="215">
          <cell r="B215" t="str">
            <v>PLCE1</v>
          </cell>
          <cell r="D215" t="str">
            <v>Y</v>
          </cell>
          <cell r="E215" t="str">
            <v xml:space="preserve"> </v>
          </cell>
          <cell r="F215" t="str">
            <v xml:space="preserve"> </v>
          </cell>
          <cell r="H215" t="str">
            <v xml:space="preserve"> </v>
          </cell>
        </row>
        <row r="216">
          <cell r="B216" t="str">
            <v>PLEKHB1</v>
          </cell>
          <cell r="C216" t="str">
            <v xml:space="preserve"> </v>
          </cell>
          <cell r="D216" t="str">
            <v xml:space="preserve"> </v>
          </cell>
          <cell r="E216">
            <v>75</v>
          </cell>
          <cell r="F216">
            <v>5.251793417</v>
          </cell>
          <cell r="G216" t="str">
            <v xml:space="preserve"> </v>
          </cell>
          <cell r="H216" t="str">
            <v xml:space="preserve"> </v>
          </cell>
        </row>
        <row r="217">
          <cell r="B217" t="str">
            <v>PLS3</v>
          </cell>
          <cell r="C217" t="str">
            <v xml:space="preserve"> </v>
          </cell>
          <cell r="D217" t="str">
            <v xml:space="preserve"> </v>
          </cell>
          <cell r="E217" t="str">
            <v xml:space="preserve"> </v>
          </cell>
          <cell r="F217" t="str">
            <v xml:space="preserve"> </v>
          </cell>
          <cell r="G217" t="str">
            <v>POSITIVE</v>
          </cell>
          <cell r="H217" t="str">
            <v xml:space="preserve"> </v>
          </cell>
        </row>
        <row r="218">
          <cell r="B218" t="str">
            <v>PPIL6</v>
          </cell>
          <cell r="D218" t="str">
            <v>Y</v>
          </cell>
          <cell r="E218" t="str">
            <v xml:space="preserve"> </v>
          </cell>
          <cell r="F218" t="str">
            <v xml:space="preserve"> </v>
          </cell>
          <cell r="H218" t="str">
            <v xml:space="preserve"> </v>
          </cell>
        </row>
        <row r="219">
          <cell r="B219" t="str">
            <v>PPP1R32</v>
          </cell>
          <cell r="C219" t="str">
            <v>Y</v>
          </cell>
          <cell r="E219" t="str">
            <v xml:space="preserve"> </v>
          </cell>
          <cell r="F219" t="str">
            <v xml:space="preserve"> </v>
          </cell>
          <cell r="H219" t="str">
            <v xml:space="preserve"> </v>
          </cell>
        </row>
        <row r="220">
          <cell r="B220" t="str">
            <v>PRKAR2B</v>
          </cell>
          <cell r="C220" t="str">
            <v>Y</v>
          </cell>
          <cell r="E220">
            <v>240</v>
          </cell>
          <cell r="F220">
            <v>2.6181538249999998</v>
          </cell>
          <cell r="H220" t="str">
            <v xml:space="preserve"> </v>
          </cell>
        </row>
        <row r="221">
          <cell r="B221" t="str">
            <v>PRPH</v>
          </cell>
          <cell r="C221" t="str">
            <v xml:space="preserve"> </v>
          </cell>
          <cell r="D221" t="str">
            <v xml:space="preserve"> </v>
          </cell>
          <cell r="E221" t="str">
            <v xml:space="preserve"> </v>
          </cell>
          <cell r="F221" t="str">
            <v xml:space="preserve"> </v>
          </cell>
          <cell r="G221" t="str">
            <v>POSITIVE</v>
          </cell>
          <cell r="H221" t="str">
            <v xml:space="preserve"> </v>
          </cell>
        </row>
        <row r="222">
          <cell r="B222" t="str">
            <v>PSKH1</v>
          </cell>
          <cell r="C222" t="str">
            <v xml:space="preserve"> </v>
          </cell>
          <cell r="D222" t="str">
            <v>Y</v>
          </cell>
          <cell r="E222" t="str">
            <v xml:space="preserve"> </v>
          </cell>
          <cell r="F222" t="str">
            <v xml:space="preserve"> </v>
          </cell>
          <cell r="G222" t="str">
            <v xml:space="preserve"> </v>
          </cell>
          <cell r="H222" t="str">
            <v xml:space="preserve"> </v>
          </cell>
        </row>
        <row r="223">
          <cell r="B223" t="str">
            <v>PTCH1</v>
          </cell>
          <cell r="E223" t="str">
            <v xml:space="preserve"> </v>
          </cell>
          <cell r="F223" t="str">
            <v xml:space="preserve"> </v>
          </cell>
          <cell r="H223" t="str">
            <v xml:space="preserve"> </v>
          </cell>
        </row>
        <row r="224">
          <cell r="B224" t="str">
            <v>PTK7</v>
          </cell>
          <cell r="C224" t="str">
            <v>Y</v>
          </cell>
          <cell r="E224" t="str">
            <v xml:space="preserve"> </v>
          </cell>
          <cell r="F224" t="str">
            <v xml:space="preserve"> </v>
          </cell>
          <cell r="H224" t="str">
            <v xml:space="preserve"> </v>
          </cell>
        </row>
        <row r="225">
          <cell r="B225" t="str">
            <v>PTPRQ</v>
          </cell>
          <cell r="D225" t="str">
            <v>Y</v>
          </cell>
          <cell r="E225" t="str">
            <v xml:space="preserve"> </v>
          </cell>
          <cell r="F225" t="str">
            <v xml:space="preserve"> </v>
          </cell>
          <cell r="H225" t="str">
            <v xml:space="preserve"> </v>
          </cell>
        </row>
        <row r="226">
          <cell r="B226" t="str">
            <v>RAB17</v>
          </cell>
          <cell r="C226" t="str">
            <v>Y</v>
          </cell>
          <cell r="D226" t="str">
            <v>X</v>
          </cell>
          <cell r="E226" t="str">
            <v xml:space="preserve"> </v>
          </cell>
          <cell r="F226" t="str">
            <v xml:space="preserve"> </v>
          </cell>
          <cell r="H226" t="str">
            <v xml:space="preserve"> </v>
          </cell>
        </row>
        <row r="227">
          <cell r="B227" t="str">
            <v>RAB3IL1</v>
          </cell>
          <cell r="E227" t="str">
            <v xml:space="preserve"> </v>
          </cell>
          <cell r="F227" t="str">
            <v xml:space="preserve"> </v>
          </cell>
          <cell r="H227" t="str">
            <v>X</v>
          </cell>
        </row>
        <row r="228">
          <cell r="B228" t="str">
            <v>RAPSN</v>
          </cell>
          <cell r="C228" t="str">
            <v xml:space="preserve"> </v>
          </cell>
          <cell r="D228" t="str">
            <v xml:space="preserve"> </v>
          </cell>
          <cell r="E228" t="str">
            <v xml:space="preserve"> </v>
          </cell>
          <cell r="F228" t="str">
            <v xml:space="preserve"> </v>
          </cell>
          <cell r="G228" t="str">
            <v xml:space="preserve"> </v>
          </cell>
          <cell r="H228" t="str">
            <v>X</v>
          </cell>
        </row>
        <row r="229">
          <cell r="B229" t="str">
            <v>RFX2</v>
          </cell>
          <cell r="C229" t="str">
            <v>Y</v>
          </cell>
          <cell r="E229">
            <v>345</v>
          </cell>
          <cell r="F229">
            <v>1.8751257320000001</v>
          </cell>
          <cell r="H229" t="str">
            <v xml:space="preserve"> </v>
          </cell>
        </row>
        <row r="230">
          <cell r="B230" t="str">
            <v>RFX3</v>
          </cell>
          <cell r="C230" t="str">
            <v>Y</v>
          </cell>
          <cell r="D230" t="str">
            <v>X</v>
          </cell>
          <cell r="E230" t="str">
            <v xml:space="preserve"> </v>
          </cell>
          <cell r="F230" t="str">
            <v xml:space="preserve"> </v>
          </cell>
          <cell r="H230" t="str">
            <v xml:space="preserve"> </v>
          </cell>
        </row>
        <row r="231">
          <cell r="B231" t="str">
            <v>RFX4</v>
          </cell>
          <cell r="C231" t="str">
            <v xml:space="preserve"> </v>
          </cell>
          <cell r="D231" t="str">
            <v xml:space="preserve"> </v>
          </cell>
          <cell r="E231">
            <v>5048</v>
          </cell>
          <cell r="F231">
            <v>-4.8828592280000001</v>
          </cell>
          <cell r="G231" t="str">
            <v xml:space="preserve"> </v>
          </cell>
          <cell r="H231" t="str">
            <v xml:space="preserve"> </v>
          </cell>
        </row>
        <row r="232">
          <cell r="B232" t="str">
            <v>RGS14</v>
          </cell>
          <cell r="C232" t="str">
            <v xml:space="preserve"> </v>
          </cell>
          <cell r="D232" t="str">
            <v xml:space="preserve"> </v>
          </cell>
          <cell r="E232" t="str">
            <v xml:space="preserve"> </v>
          </cell>
          <cell r="F232" t="str">
            <v xml:space="preserve"> </v>
          </cell>
          <cell r="G232" t="str">
            <v>POSITIVE</v>
          </cell>
          <cell r="H232" t="str">
            <v xml:space="preserve"> </v>
          </cell>
        </row>
        <row r="233">
          <cell r="B233" t="str">
            <v>RIBC2</v>
          </cell>
          <cell r="C233" t="str">
            <v xml:space="preserve"> </v>
          </cell>
          <cell r="D233" t="str">
            <v xml:space="preserve"> </v>
          </cell>
          <cell r="E233">
            <v>52</v>
          </cell>
          <cell r="F233">
            <v>6.4721083080000001</v>
          </cell>
          <cell r="G233" t="str">
            <v xml:space="preserve"> </v>
          </cell>
          <cell r="H233" t="str">
            <v xml:space="preserve"> </v>
          </cell>
        </row>
        <row r="234">
          <cell r="B234" t="str">
            <v>RIIAD1</v>
          </cell>
          <cell r="D234" t="str">
            <v>Y</v>
          </cell>
          <cell r="E234" t="str">
            <v xml:space="preserve"> </v>
          </cell>
          <cell r="F234" t="str">
            <v xml:space="preserve"> </v>
          </cell>
          <cell r="H234" t="str">
            <v xml:space="preserve"> </v>
          </cell>
        </row>
        <row r="235">
          <cell r="B235" t="str">
            <v>ROPN1L</v>
          </cell>
          <cell r="C235" t="str">
            <v>Y</v>
          </cell>
          <cell r="D235" t="str">
            <v>X</v>
          </cell>
          <cell r="E235">
            <v>144</v>
          </cell>
          <cell r="F235">
            <v>4.0632289879999997</v>
          </cell>
          <cell r="H235" t="str">
            <v xml:space="preserve"> </v>
          </cell>
        </row>
        <row r="236">
          <cell r="B236" t="str">
            <v>RPGRIP1</v>
          </cell>
          <cell r="C236" t="str">
            <v>X</v>
          </cell>
          <cell r="D236" t="str">
            <v>X</v>
          </cell>
          <cell r="E236" t="str">
            <v xml:space="preserve"> </v>
          </cell>
          <cell r="F236" t="str">
            <v xml:space="preserve"> </v>
          </cell>
          <cell r="H236" t="str">
            <v xml:space="preserve"> </v>
          </cell>
        </row>
        <row r="237">
          <cell r="B237" t="str">
            <v>RRAD</v>
          </cell>
          <cell r="C237" t="str">
            <v xml:space="preserve"> </v>
          </cell>
          <cell r="D237" t="str">
            <v xml:space="preserve"> </v>
          </cell>
          <cell r="E237">
            <v>230</v>
          </cell>
          <cell r="F237">
            <v>2.6565992540000001</v>
          </cell>
          <cell r="G237" t="str">
            <v xml:space="preserve"> </v>
          </cell>
          <cell r="H237" t="str">
            <v xml:space="preserve"> </v>
          </cell>
        </row>
        <row r="238">
          <cell r="B238" t="str">
            <v>RSPH1</v>
          </cell>
          <cell r="C238" t="str">
            <v>X</v>
          </cell>
          <cell r="D238" t="str">
            <v>X</v>
          </cell>
          <cell r="E238">
            <v>55</v>
          </cell>
          <cell r="F238">
            <v>6.4721083080000001</v>
          </cell>
          <cell r="H238" t="str">
            <v xml:space="preserve"> </v>
          </cell>
        </row>
        <row r="239">
          <cell r="B239" t="str">
            <v>RSPH4A</v>
          </cell>
          <cell r="C239" t="str">
            <v>X</v>
          </cell>
          <cell r="D239" t="str">
            <v>X</v>
          </cell>
          <cell r="E239">
            <v>173</v>
          </cell>
          <cell r="F239">
            <v>3.6737315289999999</v>
          </cell>
          <cell r="H239" t="str">
            <v xml:space="preserve"> </v>
          </cell>
        </row>
        <row r="240">
          <cell r="B240" t="str">
            <v>RSPH9</v>
          </cell>
          <cell r="C240" t="str">
            <v>X</v>
          </cell>
          <cell r="D240" t="str">
            <v>X</v>
          </cell>
          <cell r="E240">
            <v>87</v>
          </cell>
          <cell r="F240">
            <v>5.0667264330000004</v>
          </cell>
          <cell r="H240" t="str">
            <v xml:space="preserve"> </v>
          </cell>
        </row>
        <row r="241">
          <cell r="B241" t="str">
            <v>SCNN1A</v>
          </cell>
          <cell r="C241" t="str">
            <v xml:space="preserve"> </v>
          </cell>
          <cell r="D241" t="str">
            <v xml:space="preserve"> </v>
          </cell>
          <cell r="E241">
            <v>7721</v>
          </cell>
          <cell r="F241">
            <v>-5.9162294119999999</v>
          </cell>
          <cell r="G241" t="str">
            <v xml:space="preserve"> </v>
          </cell>
          <cell r="H241" t="str">
            <v xml:space="preserve"> </v>
          </cell>
        </row>
        <row r="242">
          <cell r="B242" t="str">
            <v>SHANK2</v>
          </cell>
          <cell r="C242" t="str">
            <v xml:space="preserve"> </v>
          </cell>
          <cell r="D242" t="str">
            <v xml:space="preserve"> </v>
          </cell>
          <cell r="E242">
            <v>246</v>
          </cell>
          <cell r="F242">
            <v>2.553597624</v>
          </cell>
          <cell r="G242" t="str">
            <v xml:space="preserve"> </v>
          </cell>
          <cell r="H242" t="str">
            <v xml:space="preserve"> </v>
          </cell>
        </row>
        <row r="243">
          <cell r="B243" t="str">
            <v>SHH</v>
          </cell>
          <cell r="E243" t="str">
            <v xml:space="preserve"> </v>
          </cell>
          <cell r="F243" t="str">
            <v xml:space="preserve"> </v>
          </cell>
          <cell r="H243" t="str">
            <v xml:space="preserve"> </v>
          </cell>
        </row>
        <row r="244">
          <cell r="B244" t="str">
            <v>SHROOM3</v>
          </cell>
          <cell r="C244" t="str">
            <v xml:space="preserve"> </v>
          </cell>
          <cell r="D244" t="str">
            <v xml:space="preserve"> </v>
          </cell>
          <cell r="E244">
            <v>177</v>
          </cell>
          <cell r="F244">
            <v>3.653482957</v>
          </cell>
          <cell r="G244" t="str">
            <v xml:space="preserve"> </v>
          </cell>
          <cell r="H244" t="str">
            <v xml:space="preserve"> </v>
          </cell>
        </row>
        <row r="245">
          <cell r="B245" t="str">
            <v>SLC17A8</v>
          </cell>
          <cell r="C245" t="str">
            <v xml:space="preserve"> </v>
          </cell>
          <cell r="D245" t="str">
            <v xml:space="preserve"> </v>
          </cell>
          <cell r="E245" t="str">
            <v xml:space="preserve"> </v>
          </cell>
          <cell r="F245" t="str">
            <v xml:space="preserve"> </v>
          </cell>
          <cell r="G245" t="str">
            <v xml:space="preserve"> </v>
          </cell>
          <cell r="H245" t="str">
            <v>X</v>
          </cell>
        </row>
        <row r="246">
          <cell r="B246" t="str">
            <v>SLC22A4</v>
          </cell>
          <cell r="C246" t="str">
            <v xml:space="preserve"> </v>
          </cell>
          <cell r="D246" t="str">
            <v xml:space="preserve"> </v>
          </cell>
          <cell r="E246">
            <v>337</v>
          </cell>
          <cell r="F246">
            <v>1.939597639</v>
          </cell>
          <cell r="G246" t="str">
            <v xml:space="preserve"> </v>
          </cell>
          <cell r="H246" t="str">
            <v xml:space="preserve"> </v>
          </cell>
        </row>
        <row r="247">
          <cell r="B247" t="str">
            <v>SLC27A2</v>
          </cell>
          <cell r="C247" t="str">
            <v xml:space="preserve"> </v>
          </cell>
          <cell r="D247" t="str">
            <v xml:space="preserve"> </v>
          </cell>
          <cell r="E247">
            <v>254</v>
          </cell>
          <cell r="F247">
            <v>2.510640531</v>
          </cell>
          <cell r="G247" t="str">
            <v xml:space="preserve"> </v>
          </cell>
          <cell r="H247" t="str">
            <v xml:space="preserve"> </v>
          </cell>
        </row>
        <row r="248">
          <cell r="B248" t="str">
            <v>SLC9A3R1</v>
          </cell>
          <cell r="C248" t="str">
            <v xml:space="preserve"> </v>
          </cell>
          <cell r="D248" t="str">
            <v xml:space="preserve"> </v>
          </cell>
          <cell r="E248">
            <v>603</v>
          </cell>
          <cell r="F248">
            <v>9.1341513999999999E-2</v>
          </cell>
          <cell r="G248" t="str">
            <v xml:space="preserve"> </v>
          </cell>
          <cell r="H248" t="str">
            <v xml:space="preserve"> </v>
          </cell>
        </row>
        <row r="249">
          <cell r="B249" t="str">
            <v>SLC9B2</v>
          </cell>
          <cell r="C249" t="str">
            <v xml:space="preserve"> </v>
          </cell>
          <cell r="D249" t="str">
            <v xml:space="preserve"> </v>
          </cell>
          <cell r="E249">
            <v>21036</v>
          </cell>
          <cell r="F249">
            <v>-8.7764495749999991</v>
          </cell>
          <cell r="G249" t="str">
            <v xml:space="preserve"> </v>
          </cell>
          <cell r="H249" t="str">
            <v xml:space="preserve"> </v>
          </cell>
        </row>
        <row r="250">
          <cell r="B250" t="str">
            <v>SNAP25</v>
          </cell>
          <cell r="C250" t="str">
            <v>Y</v>
          </cell>
          <cell r="D250" t="str">
            <v>X</v>
          </cell>
          <cell r="E250" t="str">
            <v xml:space="preserve"> </v>
          </cell>
          <cell r="F250" t="str">
            <v xml:space="preserve"> </v>
          </cell>
          <cell r="H250" t="str">
            <v xml:space="preserve"> </v>
          </cell>
        </row>
        <row r="251">
          <cell r="B251" t="str">
            <v>SNX10</v>
          </cell>
          <cell r="C251" t="str">
            <v>Y</v>
          </cell>
          <cell r="D251" t="str">
            <v>X</v>
          </cell>
          <cell r="E251" t="str">
            <v xml:space="preserve"> </v>
          </cell>
          <cell r="F251" t="str">
            <v xml:space="preserve"> </v>
          </cell>
          <cell r="H251" t="str">
            <v xml:space="preserve"> </v>
          </cell>
        </row>
        <row r="252">
          <cell r="B252" t="str">
            <v>SORBS3</v>
          </cell>
          <cell r="C252" t="str">
            <v xml:space="preserve"> </v>
          </cell>
          <cell r="D252" t="str">
            <v xml:space="preserve"> </v>
          </cell>
          <cell r="E252" t="str">
            <v xml:space="preserve"> </v>
          </cell>
          <cell r="F252" t="str">
            <v xml:space="preserve"> </v>
          </cell>
          <cell r="G252" t="str">
            <v>POSITIVE</v>
          </cell>
          <cell r="H252" t="str">
            <v xml:space="preserve"> </v>
          </cell>
        </row>
        <row r="253">
          <cell r="B253" t="str">
            <v>SPA17</v>
          </cell>
          <cell r="C253" t="str">
            <v>Y</v>
          </cell>
          <cell r="D253" t="str">
            <v>X</v>
          </cell>
          <cell r="E253">
            <v>149</v>
          </cell>
          <cell r="F253">
            <v>3.9160224069999998</v>
          </cell>
          <cell r="H253" t="str">
            <v xml:space="preserve"> </v>
          </cell>
        </row>
        <row r="254">
          <cell r="B254" t="str">
            <v>SPAG17</v>
          </cell>
          <cell r="C254" t="str">
            <v>Y</v>
          </cell>
          <cell r="D254" t="str">
            <v>X</v>
          </cell>
          <cell r="E254">
            <v>158</v>
          </cell>
          <cell r="F254">
            <v>3.9160224069999998</v>
          </cell>
          <cell r="H254" t="str">
            <v xml:space="preserve"> </v>
          </cell>
        </row>
        <row r="255">
          <cell r="B255" t="str">
            <v>SPAG6</v>
          </cell>
          <cell r="C255" t="str">
            <v>Y</v>
          </cell>
          <cell r="D255" t="str">
            <v>X</v>
          </cell>
          <cell r="E255">
            <v>81</v>
          </cell>
          <cell r="F255">
            <v>5.0667264330000004</v>
          </cell>
          <cell r="H255" t="str">
            <v xml:space="preserve"> </v>
          </cell>
        </row>
        <row r="256">
          <cell r="B256" t="str">
            <v>SPATA17</v>
          </cell>
          <cell r="D256" t="str">
            <v>Y</v>
          </cell>
          <cell r="E256">
            <v>146</v>
          </cell>
          <cell r="F256">
            <v>4.0632289879999997</v>
          </cell>
          <cell r="H256" t="str">
            <v xml:space="preserve"> </v>
          </cell>
        </row>
        <row r="257">
          <cell r="B257" t="str">
            <v>SPEF1</v>
          </cell>
          <cell r="C257" t="str">
            <v>Y</v>
          </cell>
          <cell r="D257" t="str">
            <v>Y</v>
          </cell>
          <cell r="E257">
            <v>83</v>
          </cell>
          <cell r="F257">
            <v>5.0667264330000004</v>
          </cell>
          <cell r="H257" t="str">
            <v xml:space="preserve"> </v>
          </cell>
        </row>
        <row r="258">
          <cell r="B258" t="str">
            <v>SPEF2</v>
          </cell>
          <cell r="C258" t="str">
            <v>Y</v>
          </cell>
          <cell r="D258" t="str">
            <v>X</v>
          </cell>
          <cell r="E258">
            <v>256</v>
          </cell>
          <cell r="F258">
            <v>2.510640531</v>
          </cell>
          <cell r="H258" t="str">
            <v xml:space="preserve"> </v>
          </cell>
        </row>
        <row r="259">
          <cell r="B259" t="str">
            <v>SRGAP3</v>
          </cell>
          <cell r="C259" t="str">
            <v xml:space="preserve"> </v>
          </cell>
          <cell r="D259" t="str">
            <v xml:space="preserve"> </v>
          </cell>
          <cell r="E259">
            <v>117</v>
          </cell>
          <cell r="F259">
            <v>4.4703198940000002</v>
          </cell>
          <cell r="G259" t="str">
            <v xml:space="preserve"> </v>
          </cell>
          <cell r="H259" t="str">
            <v xml:space="preserve"> </v>
          </cell>
        </row>
        <row r="260">
          <cell r="B260" t="str">
            <v>SSTR3</v>
          </cell>
          <cell r="C260" t="str">
            <v>Y</v>
          </cell>
          <cell r="D260" t="str">
            <v>X</v>
          </cell>
          <cell r="E260" t="str">
            <v xml:space="preserve"> </v>
          </cell>
          <cell r="F260" t="str">
            <v xml:space="preserve"> </v>
          </cell>
          <cell r="H260" t="str">
            <v xml:space="preserve"> </v>
          </cell>
        </row>
        <row r="261">
          <cell r="B261" t="str">
            <v>STK3</v>
          </cell>
          <cell r="C261" t="str">
            <v>Y</v>
          </cell>
          <cell r="E261" t="str">
            <v xml:space="preserve"> </v>
          </cell>
          <cell r="F261" t="str">
            <v xml:space="preserve"> </v>
          </cell>
          <cell r="H261" t="str">
            <v xml:space="preserve"> </v>
          </cell>
        </row>
        <row r="262">
          <cell r="B262" t="str">
            <v>STK33</v>
          </cell>
          <cell r="C262" t="str">
            <v xml:space="preserve"> </v>
          </cell>
          <cell r="D262" t="str">
            <v xml:space="preserve"> </v>
          </cell>
          <cell r="E262">
            <v>233</v>
          </cell>
          <cell r="F262">
            <v>2.6499855129999998</v>
          </cell>
          <cell r="G262" t="str">
            <v xml:space="preserve"> </v>
          </cell>
          <cell r="H262" t="str">
            <v xml:space="preserve"> </v>
          </cell>
        </row>
        <row r="263">
          <cell r="B263" t="str">
            <v>STK39</v>
          </cell>
          <cell r="C263" t="str">
            <v>Y</v>
          </cell>
          <cell r="E263" t="str">
            <v xml:space="preserve"> </v>
          </cell>
          <cell r="F263" t="str">
            <v xml:space="preserve"> </v>
          </cell>
          <cell r="H263" t="str">
            <v xml:space="preserve"> </v>
          </cell>
        </row>
        <row r="264">
          <cell r="B264" t="str">
            <v>SYNE1</v>
          </cell>
          <cell r="D264" t="str">
            <v>Y</v>
          </cell>
          <cell r="E264">
            <v>80</v>
          </cell>
          <cell r="F264">
            <v>5.1487917860000003</v>
          </cell>
          <cell r="H264" t="str">
            <v xml:space="preserve"> </v>
          </cell>
        </row>
        <row r="265">
          <cell r="B265" t="str">
            <v>TBC1D30</v>
          </cell>
          <cell r="D265" t="str">
            <v>X</v>
          </cell>
          <cell r="E265" t="str">
            <v xml:space="preserve"> </v>
          </cell>
          <cell r="F265" t="str">
            <v xml:space="preserve"> </v>
          </cell>
          <cell r="H265" t="str">
            <v xml:space="preserve"> </v>
          </cell>
        </row>
        <row r="266">
          <cell r="B266" t="str">
            <v>TBX1</v>
          </cell>
          <cell r="D266" t="str">
            <v>Y</v>
          </cell>
          <cell r="E266" t="str">
            <v xml:space="preserve"> </v>
          </cell>
          <cell r="F266" t="str">
            <v xml:space="preserve"> </v>
          </cell>
          <cell r="H266" t="str">
            <v xml:space="preserve"> </v>
          </cell>
        </row>
        <row r="267">
          <cell r="B267" t="str">
            <v>TBX3</v>
          </cell>
          <cell r="C267" t="str">
            <v>Y</v>
          </cell>
          <cell r="E267" t="str">
            <v xml:space="preserve"> </v>
          </cell>
          <cell r="F267" t="str">
            <v xml:space="preserve"> </v>
          </cell>
          <cell r="H267" t="str">
            <v xml:space="preserve"> </v>
          </cell>
        </row>
        <row r="268">
          <cell r="B268" t="str">
            <v>TCF4</v>
          </cell>
          <cell r="D268" t="str">
            <v>Y</v>
          </cell>
          <cell r="E268">
            <v>16294</v>
          </cell>
          <cell r="F268" t="str">
            <v xml:space="preserve"> </v>
          </cell>
          <cell r="H268" t="str">
            <v xml:space="preserve"> </v>
          </cell>
        </row>
        <row r="269">
          <cell r="B269" t="str">
            <v>TCTE1</v>
          </cell>
          <cell r="D269" t="str">
            <v>Y</v>
          </cell>
          <cell r="E269" t="str">
            <v xml:space="preserve"> </v>
          </cell>
          <cell r="F269" t="str">
            <v xml:space="preserve"> </v>
          </cell>
          <cell r="H269" t="str">
            <v xml:space="preserve"> </v>
          </cell>
        </row>
        <row r="270">
          <cell r="B270" t="str">
            <v>TEX26</v>
          </cell>
          <cell r="C270" t="str">
            <v xml:space="preserve"> </v>
          </cell>
          <cell r="D270" t="str">
            <v xml:space="preserve"> </v>
          </cell>
          <cell r="E270">
            <v>331</v>
          </cell>
          <cell r="F270">
            <v>1.939597639</v>
          </cell>
          <cell r="G270" t="str">
            <v xml:space="preserve"> </v>
          </cell>
          <cell r="H270" t="str">
            <v xml:space="preserve"> </v>
          </cell>
        </row>
        <row r="271">
          <cell r="B271" t="str">
            <v>TMEM107</v>
          </cell>
          <cell r="C271" t="str">
            <v>X</v>
          </cell>
          <cell r="E271">
            <v>250</v>
          </cell>
          <cell r="F271">
            <v>2.553597624</v>
          </cell>
          <cell r="H271" t="str">
            <v xml:space="preserve"> </v>
          </cell>
        </row>
        <row r="272">
          <cell r="B272" t="str">
            <v>TPPP3</v>
          </cell>
          <cell r="C272" t="str">
            <v xml:space="preserve"> </v>
          </cell>
          <cell r="D272" t="str">
            <v xml:space="preserve"> </v>
          </cell>
          <cell r="E272">
            <v>127</v>
          </cell>
          <cell r="F272">
            <v>4.3484769590000001</v>
          </cell>
          <cell r="G272" t="str">
            <v xml:space="preserve"> </v>
          </cell>
          <cell r="H272" t="str">
            <v xml:space="preserve"> </v>
          </cell>
        </row>
        <row r="273">
          <cell r="B273" t="str">
            <v>TRANK1</v>
          </cell>
          <cell r="D273" t="str">
            <v>Y</v>
          </cell>
          <cell r="E273" t="str">
            <v xml:space="preserve"> </v>
          </cell>
          <cell r="F273" t="str">
            <v xml:space="preserve"> </v>
          </cell>
          <cell r="H273" t="str">
            <v xml:space="preserve"> </v>
          </cell>
        </row>
        <row r="274">
          <cell r="B274" t="str">
            <v>TRPV4</v>
          </cell>
          <cell r="C274" t="str">
            <v xml:space="preserve"> </v>
          </cell>
          <cell r="D274" t="str">
            <v xml:space="preserve"> </v>
          </cell>
          <cell r="E274">
            <v>7719</v>
          </cell>
          <cell r="F274">
            <v>-5.9162294119999999</v>
          </cell>
          <cell r="G274" t="str">
            <v xml:space="preserve"> </v>
          </cell>
          <cell r="H274" t="str">
            <v xml:space="preserve"> </v>
          </cell>
        </row>
        <row r="275">
          <cell r="B275" t="str">
            <v>TSGA10</v>
          </cell>
          <cell r="C275" t="str">
            <v xml:space="preserve"> </v>
          </cell>
          <cell r="D275" t="str">
            <v xml:space="preserve"> </v>
          </cell>
          <cell r="E275">
            <v>316</v>
          </cell>
          <cell r="F275">
            <v>1.939597639</v>
          </cell>
          <cell r="G275" t="str">
            <v xml:space="preserve"> </v>
          </cell>
          <cell r="H275" t="str">
            <v xml:space="preserve"> </v>
          </cell>
        </row>
        <row r="276">
          <cell r="B276" t="str">
            <v>TSNAXIP1</v>
          </cell>
          <cell r="C276" t="str">
            <v xml:space="preserve"> </v>
          </cell>
          <cell r="D276" t="str">
            <v xml:space="preserve"> </v>
          </cell>
          <cell r="E276">
            <v>396</v>
          </cell>
          <cell r="F276">
            <v>1.507143087</v>
          </cell>
          <cell r="G276" t="str">
            <v xml:space="preserve"> </v>
          </cell>
          <cell r="H276" t="str">
            <v xml:space="preserve"> </v>
          </cell>
        </row>
        <row r="277">
          <cell r="B277" t="str">
            <v>TSPEAR</v>
          </cell>
          <cell r="C277" t="str">
            <v xml:space="preserve"> </v>
          </cell>
          <cell r="D277" t="str">
            <v xml:space="preserve"> </v>
          </cell>
          <cell r="E277">
            <v>21537</v>
          </cell>
          <cell r="F277">
            <v>-8.7764495749999991</v>
          </cell>
          <cell r="G277" t="str">
            <v xml:space="preserve"> </v>
          </cell>
          <cell r="H277" t="str">
            <v xml:space="preserve"> </v>
          </cell>
        </row>
        <row r="278">
          <cell r="B278" t="str">
            <v>TTC21A</v>
          </cell>
          <cell r="C278" t="str">
            <v>Y</v>
          </cell>
          <cell r="E278">
            <v>191</v>
          </cell>
          <cell r="F278">
            <v>3.368234986</v>
          </cell>
          <cell r="H278" t="str">
            <v xml:space="preserve"> </v>
          </cell>
        </row>
        <row r="279">
          <cell r="B279" t="str">
            <v>TTC25</v>
          </cell>
          <cell r="C279" t="str">
            <v>X</v>
          </cell>
          <cell r="E279" t="str">
            <v xml:space="preserve"> </v>
          </cell>
          <cell r="F279" t="str">
            <v xml:space="preserve"> </v>
          </cell>
          <cell r="H279" t="str">
            <v xml:space="preserve"> </v>
          </cell>
        </row>
        <row r="280">
          <cell r="B280" t="str">
            <v>TTLL1</v>
          </cell>
          <cell r="C280" t="str">
            <v xml:space="preserve"> </v>
          </cell>
          <cell r="D280" t="str">
            <v xml:space="preserve"> </v>
          </cell>
          <cell r="E280">
            <v>104</v>
          </cell>
          <cell r="F280">
            <v>4.6772289730000001</v>
          </cell>
          <cell r="G280" t="str">
            <v xml:space="preserve"> </v>
          </cell>
          <cell r="H280" t="str">
            <v xml:space="preserve"> </v>
          </cell>
        </row>
        <row r="281">
          <cell r="B281" t="str">
            <v>TTLL6</v>
          </cell>
          <cell r="C281" t="str">
            <v>Y</v>
          </cell>
          <cell r="D281" t="str">
            <v>X</v>
          </cell>
          <cell r="E281" t="str">
            <v xml:space="preserve"> </v>
          </cell>
          <cell r="F281" t="str">
            <v xml:space="preserve"> </v>
          </cell>
          <cell r="H281" t="str">
            <v xml:space="preserve"> </v>
          </cell>
        </row>
        <row r="282">
          <cell r="B282" t="str">
            <v>TTLL7</v>
          </cell>
          <cell r="C282" t="str">
            <v xml:space="preserve"> </v>
          </cell>
          <cell r="D282" t="str">
            <v xml:space="preserve"> </v>
          </cell>
          <cell r="E282">
            <v>1324</v>
          </cell>
          <cell r="F282">
            <v>-1.582350116</v>
          </cell>
          <cell r="G282" t="str">
            <v xml:space="preserve"> </v>
          </cell>
          <cell r="H282" t="str">
            <v xml:space="preserve"> </v>
          </cell>
        </row>
        <row r="283">
          <cell r="B283" t="str">
            <v>TTLL9</v>
          </cell>
          <cell r="C283" t="str">
            <v>Y</v>
          </cell>
          <cell r="D283" t="str">
            <v>X</v>
          </cell>
          <cell r="E283">
            <v>174</v>
          </cell>
          <cell r="F283">
            <v>3.6737315289999999</v>
          </cell>
          <cell r="H283" t="str">
            <v xml:space="preserve"> </v>
          </cell>
        </row>
        <row r="284">
          <cell r="B284" t="str">
            <v>TUB</v>
          </cell>
          <cell r="C284" t="str">
            <v>X</v>
          </cell>
          <cell r="E284">
            <v>196</v>
          </cell>
          <cell r="F284">
            <v>3.1364753950000002</v>
          </cell>
          <cell r="H284" t="str">
            <v xml:space="preserve"> </v>
          </cell>
        </row>
        <row r="285">
          <cell r="B285" t="str">
            <v>TUBA1A</v>
          </cell>
          <cell r="C285" t="str">
            <v>Y</v>
          </cell>
          <cell r="D285" t="str">
            <v>X</v>
          </cell>
          <cell r="E285">
            <v>63</v>
          </cell>
          <cell r="F285">
            <v>5.9700428900000002</v>
          </cell>
          <cell r="H285" t="str">
            <v xml:space="preserve"> </v>
          </cell>
        </row>
        <row r="286">
          <cell r="B286" t="str">
            <v>TUBA4A</v>
          </cell>
          <cell r="C286" t="str">
            <v>Y</v>
          </cell>
          <cell r="D286" t="str">
            <v>X</v>
          </cell>
          <cell r="E286">
            <v>438</v>
          </cell>
          <cell r="F286">
            <v>1.21277195</v>
          </cell>
          <cell r="H286" t="str">
            <v xml:space="preserve"> </v>
          </cell>
        </row>
        <row r="287">
          <cell r="B287" t="str">
            <v>TUBB2A</v>
          </cell>
          <cell r="C287" t="str">
            <v>Y</v>
          </cell>
          <cell r="D287" t="str">
            <v>X</v>
          </cell>
          <cell r="E287">
            <v>284</v>
          </cell>
          <cell r="F287">
            <v>2.1720157699999998</v>
          </cell>
          <cell r="H287" t="str">
            <v xml:space="preserve"> </v>
          </cell>
        </row>
        <row r="288">
          <cell r="B288" t="str">
            <v>TUBB2B</v>
          </cell>
          <cell r="C288" t="str">
            <v>Y</v>
          </cell>
          <cell r="D288" t="str">
            <v>X</v>
          </cell>
          <cell r="E288">
            <v>285</v>
          </cell>
          <cell r="F288">
            <v>2.1720157699999998</v>
          </cell>
          <cell r="H288" t="str">
            <v xml:space="preserve"> </v>
          </cell>
        </row>
        <row r="289">
          <cell r="B289" t="str">
            <v>TUBB3</v>
          </cell>
          <cell r="C289" t="str">
            <v>Y</v>
          </cell>
          <cell r="D289" t="str">
            <v>X</v>
          </cell>
          <cell r="E289">
            <v>3</v>
          </cell>
          <cell r="F289">
            <v>10.00376966</v>
          </cell>
          <cell r="H289" t="str">
            <v xml:space="preserve"> </v>
          </cell>
        </row>
        <row r="290">
          <cell r="B290" t="str">
            <v>TULP1</v>
          </cell>
          <cell r="C290" t="str">
            <v>X</v>
          </cell>
          <cell r="E290" t="str">
            <v xml:space="preserve"> </v>
          </cell>
          <cell r="F290" t="str">
            <v xml:space="preserve"> </v>
          </cell>
          <cell r="H290" t="str">
            <v xml:space="preserve"> </v>
          </cell>
        </row>
        <row r="291">
          <cell r="B291" t="str">
            <v>TULP2</v>
          </cell>
          <cell r="C291" t="str">
            <v xml:space="preserve"> </v>
          </cell>
          <cell r="D291" t="str">
            <v xml:space="preserve"> </v>
          </cell>
          <cell r="E291">
            <v>14108</v>
          </cell>
          <cell r="F291">
            <v>-7.2917385469999996</v>
          </cell>
          <cell r="G291" t="str">
            <v xml:space="preserve"> </v>
          </cell>
          <cell r="H291" t="str">
            <v xml:space="preserve"> </v>
          </cell>
        </row>
        <row r="292">
          <cell r="B292" t="str">
            <v>TULP3</v>
          </cell>
          <cell r="C292" t="str">
            <v>Y</v>
          </cell>
          <cell r="E292" t="str">
            <v xml:space="preserve"> </v>
          </cell>
          <cell r="F292" t="str">
            <v xml:space="preserve"> </v>
          </cell>
          <cell r="H292" t="str">
            <v xml:space="preserve"> </v>
          </cell>
        </row>
        <row r="293">
          <cell r="B293" t="str">
            <v>UBXN10</v>
          </cell>
          <cell r="C293" t="str">
            <v xml:space="preserve"> </v>
          </cell>
          <cell r="D293" t="str">
            <v xml:space="preserve"> </v>
          </cell>
          <cell r="E293">
            <v>159</v>
          </cell>
          <cell r="F293">
            <v>3.9160224069999998</v>
          </cell>
          <cell r="G293" t="str">
            <v xml:space="preserve"> </v>
          </cell>
          <cell r="H293" t="str">
            <v xml:space="preserve"> </v>
          </cell>
        </row>
        <row r="294">
          <cell r="B294" t="str">
            <v>ULK4</v>
          </cell>
          <cell r="C294" t="str">
            <v>Y</v>
          </cell>
          <cell r="D294" t="str">
            <v>X</v>
          </cell>
          <cell r="E294" t="str">
            <v xml:space="preserve"> </v>
          </cell>
          <cell r="F294" t="str">
            <v xml:space="preserve"> </v>
          </cell>
          <cell r="G294" t="str">
            <v xml:space="preserve"> </v>
          </cell>
          <cell r="H294" t="str">
            <v xml:space="preserve"> </v>
          </cell>
        </row>
        <row r="295">
          <cell r="B295" t="str">
            <v>USH1C</v>
          </cell>
          <cell r="C295" t="str">
            <v xml:space="preserve"> </v>
          </cell>
          <cell r="D295" t="str">
            <v>X</v>
          </cell>
          <cell r="E295" t="str">
            <v xml:space="preserve"> </v>
          </cell>
          <cell r="F295" t="str">
            <v xml:space="preserve"> </v>
          </cell>
          <cell r="G295" t="str">
            <v xml:space="preserve"> </v>
          </cell>
          <cell r="H295" t="str">
            <v xml:space="preserve"> </v>
          </cell>
        </row>
        <row r="296">
          <cell r="B296" t="str">
            <v>VCL</v>
          </cell>
          <cell r="D296" t="str">
            <v>Y</v>
          </cell>
          <cell r="E296" t="str">
            <v xml:space="preserve"> </v>
          </cell>
          <cell r="F296" t="str">
            <v xml:space="preserve"> </v>
          </cell>
          <cell r="H296" t="str">
            <v xml:space="preserve"> </v>
          </cell>
        </row>
        <row r="297">
          <cell r="B297" t="str">
            <v>WDR47</v>
          </cell>
          <cell r="C297" t="str">
            <v xml:space="preserve"> </v>
          </cell>
          <cell r="D297" t="str">
            <v xml:space="preserve"> </v>
          </cell>
          <cell r="E297">
            <v>138</v>
          </cell>
          <cell r="F297">
            <v>4.0736434969999999</v>
          </cell>
          <cell r="G297" t="str">
            <v xml:space="preserve"> </v>
          </cell>
          <cell r="H297" t="str">
            <v xml:space="preserve"> </v>
          </cell>
        </row>
        <row r="298">
          <cell r="B298" t="str">
            <v>WDR63</v>
          </cell>
          <cell r="D298" t="str">
            <v>Y</v>
          </cell>
          <cell r="E298">
            <v>145</v>
          </cell>
          <cell r="F298">
            <v>4.0632289879999997</v>
          </cell>
          <cell r="H298" t="str">
            <v xml:space="preserve"> </v>
          </cell>
        </row>
        <row r="299">
          <cell r="B299" t="str">
            <v>WDR66</v>
          </cell>
          <cell r="D299" t="str">
            <v>Y</v>
          </cell>
          <cell r="E299">
            <v>43</v>
          </cell>
          <cell r="F299">
            <v>7.0431511999999996</v>
          </cell>
          <cell r="H299" t="str">
            <v xml:space="preserve"> </v>
          </cell>
        </row>
        <row r="300">
          <cell r="B300" t="str">
            <v>WNK4</v>
          </cell>
          <cell r="C300" t="str">
            <v>Y</v>
          </cell>
          <cell r="E300" t="str">
            <v xml:space="preserve"> </v>
          </cell>
          <cell r="F300" t="str">
            <v xml:space="preserve"> </v>
          </cell>
          <cell r="H300" t="str">
            <v xml:space="preserve"> </v>
          </cell>
        </row>
        <row r="301">
          <cell r="B301" t="str">
            <v>ZBBX</v>
          </cell>
          <cell r="C301" t="str">
            <v xml:space="preserve"> </v>
          </cell>
          <cell r="D301" t="str">
            <v xml:space="preserve"> </v>
          </cell>
          <cell r="E301">
            <v>328</v>
          </cell>
          <cell r="F301">
            <v>1.939597639</v>
          </cell>
          <cell r="G301" t="str">
            <v xml:space="preserve"> </v>
          </cell>
          <cell r="H301" t="str">
            <v xml:space="preserve"> </v>
          </cell>
        </row>
        <row r="302">
          <cell r="B302" t="str">
            <v>ZIC2</v>
          </cell>
          <cell r="E302" t="str">
            <v xml:space="preserve"> </v>
          </cell>
          <cell r="F302" t="str">
            <v xml:space="preserve"> </v>
          </cell>
          <cell r="H302" t="str">
            <v xml:space="preserve"> </v>
          </cell>
        </row>
        <row r="303">
          <cell r="B303" t="str">
            <v>ZMYND10</v>
          </cell>
          <cell r="C303" t="str">
            <v>X</v>
          </cell>
          <cell r="E303">
            <v>140</v>
          </cell>
          <cell r="F303">
            <v>4.0632289879999997</v>
          </cell>
          <cell r="H303" t="str">
            <v xml:space="preserve"> </v>
          </cell>
        </row>
        <row r="304">
          <cell r="B304" t="str">
            <v>ZMYND12</v>
          </cell>
          <cell r="E304">
            <v>37</v>
          </cell>
          <cell r="F304">
            <v>7.0431511999999996</v>
          </cell>
          <cell r="H304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E12C-E887-9440-A5F3-A3447589155A}">
  <dimension ref="A1:I226"/>
  <sheetViews>
    <sheetView tabSelected="1" workbookViewId="0">
      <selection activeCell="K225" sqref="K225"/>
    </sheetView>
  </sheetViews>
  <sheetFormatPr defaultColWidth="11" defaultRowHeight="15.75" x14ac:dyDescent="0.25"/>
  <cols>
    <col min="1" max="1" width="19.625" customWidth="1"/>
  </cols>
  <sheetData>
    <row r="1" spans="1:9" s="2" customFormat="1" ht="15" x14ac:dyDescent="0.25">
      <c r="A1" s="2" t="s">
        <v>297</v>
      </c>
    </row>
    <row r="2" spans="1:9" s="2" customFormat="1" ht="15" x14ac:dyDescent="0.25">
      <c r="A2" s="2" t="s">
        <v>298</v>
      </c>
    </row>
    <row r="3" spans="1:9" s="2" customFormat="1" ht="15" x14ac:dyDescent="0.25">
      <c r="A3" s="2" t="s">
        <v>299</v>
      </c>
    </row>
    <row r="4" spans="1:9" s="2" customFormat="1" ht="15" x14ac:dyDescent="0.25">
      <c r="A4" s="2" t="s">
        <v>300</v>
      </c>
    </row>
    <row r="5" spans="1:9" s="2" customFormat="1" ht="15" x14ac:dyDescent="0.25">
      <c r="A5" s="2" t="s">
        <v>301</v>
      </c>
    </row>
    <row r="6" spans="1:9" s="4" customFormat="1" ht="45.95" customHeight="1" x14ac:dyDescent="0.4">
      <c r="A6" s="3" t="s">
        <v>302</v>
      </c>
      <c r="B6" s="4" t="s">
        <v>303</v>
      </c>
      <c r="C6" s="4" t="s">
        <v>304</v>
      </c>
      <c r="D6" s="4" t="s">
        <v>305</v>
      </c>
      <c r="E6" s="4" t="s">
        <v>306</v>
      </c>
      <c r="F6" s="4" t="s">
        <v>307</v>
      </c>
      <c r="G6" s="4" t="s">
        <v>308</v>
      </c>
      <c r="H6" s="4" t="s">
        <v>309</v>
      </c>
      <c r="I6" s="5"/>
    </row>
    <row r="7" spans="1:9" x14ac:dyDescent="0.25">
      <c r="A7" t="s">
        <v>0</v>
      </c>
      <c r="B7" t="str">
        <f>VLOOKUP(A7,'[1]NEW_DE CILIOME'!$B$9:$H$304,2,FALSE)</f>
        <v>X</v>
      </c>
      <c r="C7" t="str">
        <f>VLOOKUP(A7,'[1]NEW_DE CILIOME'!$B$9:$H$304,3,FALSE)</f>
        <v>X</v>
      </c>
      <c r="D7" t="str">
        <f>VLOOKUP(A7,'[1]NEW_DE CILIOME'!$B$9:$H$304,4,FALSE)</f>
        <v xml:space="preserve"> </v>
      </c>
      <c r="E7" t="str">
        <f>VLOOKUP(A7,'[1]NEW_DE CILIOME'!$B$9:$H$304,5,FALSE)</f>
        <v xml:space="preserve"> 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  <c r="H7" t="s">
        <v>310</v>
      </c>
    </row>
    <row r="8" spans="1:9" x14ac:dyDescent="0.25">
      <c r="A8" t="s">
        <v>1</v>
      </c>
      <c r="B8" t="str">
        <f>VLOOKUP(A8,'[1]NEW_DE CILIOME'!$B$9:$H$304,2,FALSE)</f>
        <v xml:space="preserve"> </v>
      </c>
      <c r="C8" t="str">
        <f>VLOOKUP(A8,'[1]NEW_DE CILIOME'!$B$9:$H$304,3,FALSE)</f>
        <v xml:space="preserve"> 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F8" t="str">
        <f>VLOOKUP(A8,'[1]NEW_DE CILIOME'!$B$9:$H$304,6,FALSE)</f>
        <v xml:space="preserve"> </v>
      </c>
      <c r="G8" t="str">
        <f>VLOOKUP(A8,'[1]NEW_DE CILIOME'!$B$9:$H$304,7,FALSE)</f>
        <v>X</v>
      </c>
      <c r="H8" t="s">
        <v>310</v>
      </c>
    </row>
    <row r="9" spans="1:9" x14ac:dyDescent="0.25">
      <c r="A9" t="s">
        <v>2</v>
      </c>
      <c r="C9" t="str">
        <f>VLOOKUP(A9,'[1]NEW_DE CILIOME'!$B$9:$H$304,3,FALSE)</f>
        <v>Y</v>
      </c>
      <c r="D9">
        <f>VLOOKUP(A9,'[1]NEW_DE CILIOME'!$B$9:$H$304,4,FALSE)</f>
        <v>376</v>
      </c>
      <c r="E9">
        <f>VLOOKUP(A9,'[1]NEW_DE CILIOME'!$B$9:$H$304,5,FALSE)</f>
        <v>1.55010018</v>
      </c>
      <c r="G9" t="str">
        <f>VLOOKUP(A9,'[1]NEW_DE CILIOME'!$B$9:$H$304,7,FALSE)</f>
        <v xml:space="preserve"> </v>
      </c>
      <c r="H9" t="s">
        <v>310</v>
      </c>
    </row>
    <row r="10" spans="1:9" x14ac:dyDescent="0.25">
      <c r="A10" t="s">
        <v>3</v>
      </c>
      <c r="B10" t="str">
        <f>VLOOKUP(A10,'[1]NEW_DE CILIOME'!$B$9:$H$304,2,FALSE)</f>
        <v xml:space="preserve"> </v>
      </c>
      <c r="C10" t="str">
        <f>VLOOKUP(A10,'[1]NEW_DE CILIOME'!$B$9:$H$304,3,FALSE)</f>
        <v xml:space="preserve"> </v>
      </c>
      <c r="D10">
        <f>VLOOKUP(A10,'[1]NEW_DE CILIOME'!$B$9:$H$304,4,FALSE)</f>
        <v>9859</v>
      </c>
      <c r="E10">
        <f>VLOOKUP(A10,'[1]NEW_DE CILIOME'!$B$9:$H$304,5,FALSE)</f>
        <v>-6.1812554119999996</v>
      </c>
      <c r="F10" t="str">
        <f>VLOOKUP(A10,'[1]NEW_DE CILIOME'!$B$9:$H$304,6,FALSE)</f>
        <v xml:space="preserve"> </v>
      </c>
      <c r="G10" t="str">
        <f>VLOOKUP(A10,'[1]NEW_DE CILIOME'!$B$9:$H$304,7,FALSE)</f>
        <v xml:space="preserve"> </v>
      </c>
      <c r="H10" t="s">
        <v>310</v>
      </c>
    </row>
    <row r="11" spans="1:9" x14ac:dyDescent="0.25">
      <c r="A11" t="s">
        <v>4</v>
      </c>
      <c r="B11" t="str">
        <f>VLOOKUP(A11,'[1]NEW_DE CILIOME'!$B$9:$H$304,2,FALSE)</f>
        <v xml:space="preserve"> </v>
      </c>
      <c r="C11" t="str">
        <f>VLOOKUP(A11,'[1]NEW_DE CILIOME'!$B$9:$H$304,3,FALSE)</f>
        <v xml:space="preserve"> </v>
      </c>
      <c r="D11">
        <f>VLOOKUP(A11,'[1]NEW_DE CILIOME'!$B$9:$H$304,4,FALSE)</f>
        <v>230</v>
      </c>
      <c r="E11">
        <f>VLOOKUP(A11,'[1]NEW_DE CILIOME'!$B$9:$H$304,5,FALSE)</f>
        <v>2.6565992540000001</v>
      </c>
      <c r="F11" t="str">
        <f>VLOOKUP(A11,'[1]NEW_DE CILIOME'!$B$9:$H$304,6,FALSE)</f>
        <v xml:space="preserve"> </v>
      </c>
      <c r="G11" t="str">
        <f>VLOOKUP(A11,'[1]NEW_DE CILIOME'!$B$9:$H$304,7,FALSE)</f>
        <v xml:space="preserve"> </v>
      </c>
      <c r="H11" t="s">
        <v>310</v>
      </c>
    </row>
    <row r="12" spans="1:9" x14ac:dyDescent="0.25">
      <c r="A12" t="s">
        <v>5</v>
      </c>
      <c r="B12" t="str">
        <f>VLOOKUP(A12,'[1]NEW_DE CILIOME'!$B$9:$H$304,2,FALSE)</f>
        <v xml:space="preserve"> </v>
      </c>
      <c r="C12" t="str">
        <f>VLOOKUP(A12,'[1]NEW_DE CILIOME'!$B$9:$H$304,3,FALSE)</f>
        <v xml:space="preserve"> </v>
      </c>
      <c r="D12">
        <f>VLOOKUP(A12,'[1]NEW_DE CILIOME'!$B$9:$H$304,4,FALSE)</f>
        <v>9861</v>
      </c>
      <c r="E12">
        <f>VLOOKUP(A12,'[1]NEW_DE CILIOME'!$B$9:$H$304,5,FALSE)</f>
        <v>-6.1812554119999996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  <c r="H12" t="s">
        <v>310</v>
      </c>
    </row>
    <row r="13" spans="1:9" x14ac:dyDescent="0.25">
      <c r="A13" t="s">
        <v>6</v>
      </c>
      <c r="B13" t="str">
        <f>VLOOKUP(A13,'[1]NEW_DE CILIOME'!$B$9:$H$304,2,FALSE)</f>
        <v>X</v>
      </c>
      <c r="C13" t="str">
        <f>VLOOKUP(A13,'[1]NEW_DE CILIOME'!$B$9:$H$304,3,FALSE)</f>
        <v>X</v>
      </c>
      <c r="D13">
        <f>VLOOKUP(A13,'[1]NEW_DE CILIOME'!$B$9:$H$304,4,FALSE)</f>
        <v>210</v>
      </c>
      <c r="E13">
        <f>VLOOKUP(A13,'[1]NEW_DE CILIOME'!$B$9:$H$304,5,FALSE)</f>
        <v>2.9430950829999998</v>
      </c>
      <c r="G13" t="str">
        <f>VLOOKUP(A13,'[1]NEW_DE CILIOME'!$B$9:$H$304,7,FALSE)</f>
        <v xml:space="preserve"> </v>
      </c>
      <c r="H13" t="s">
        <v>310</v>
      </c>
    </row>
    <row r="14" spans="1:9" x14ac:dyDescent="0.25">
      <c r="A14" t="s">
        <v>7</v>
      </c>
      <c r="B14" t="str">
        <f>VLOOKUP(A14,'[1]NEW_DE CILIOME'!$B$9:$H$304,2,FALSE)</f>
        <v>X</v>
      </c>
      <c r="C14" t="str">
        <f>VLOOKUP(A14,'[1]NEW_DE CILIOME'!$B$9:$H$304,3,FALSE)</f>
        <v>X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G14" t="str">
        <f>VLOOKUP(A14,'[1]NEW_DE CILIOME'!$B$9:$H$304,7,FALSE)</f>
        <v xml:space="preserve"> </v>
      </c>
      <c r="H14" t="s">
        <v>310</v>
      </c>
    </row>
    <row r="15" spans="1:9" x14ac:dyDescent="0.25">
      <c r="A15" t="s">
        <v>8</v>
      </c>
      <c r="C15" t="str">
        <f>VLOOKUP(A15,'[1]NEW_DE CILIOME'!$B$9:$H$304,3,FALSE)</f>
        <v>Y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G15" t="str">
        <f>VLOOKUP(A15,'[1]NEW_DE CILIOME'!$B$9:$H$304,7,FALSE)</f>
        <v xml:space="preserve"> </v>
      </c>
      <c r="H15" t="s">
        <v>310</v>
      </c>
    </row>
    <row r="16" spans="1:9" x14ac:dyDescent="0.25">
      <c r="A16" t="s">
        <v>9</v>
      </c>
      <c r="C16" t="str">
        <f>VLOOKUP(A16,'[1]NEW_DE CILIOME'!$B$9:$H$304,3,FALSE)</f>
        <v>Y</v>
      </c>
      <c r="D16">
        <f>VLOOKUP(A16,'[1]NEW_DE CILIOME'!$B$9:$H$304,4,FALSE)</f>
        <v>16294</v>
      </c>
      <c r="E16" t="str">
        <f>VLOOKUP(A16,'[1]NEW_DE CILIOME'!$B$9:$H$304,5,FALSE)</f>
        <v xml:space="preserve"> </v>
      </c>
      <c r="G16" t="str">
        <f>VLOOKUP(A16,'[1]NEW_DE CILIOME'!$B$9:$H$304,7,FALSE)</f>
        <v xml:space="preserve"> </v>
      </c>
      <c r="H16" t="s">
        <v>310</v>
      </c>
    </row>
    <row r="17" spans="1:9" x14ac:dyDescent="0.25">
      <c r="A17" t="s">
        <v>10</v>
      </c>
      <c r="B17" t="str">
        <f>VLOOKUP(A17,'[1]NEW_DE CILIOME'!$B$9:$H$304,2,FALSE)</f>
        <v>X</v>
      </c>
      <c r="C17" t="str">
        <f>VLOOKUP(A17,'[1]NEW_DE CILIOME'!$B$9:$H$304,3,FALSE)</f>
        <v>X</v>
      </c>
      <c r="D17">
        <f>VLOOKUP(A17,'[1]NEW_DE CILIOME'!$B$9:$H$304,4,FALSE)</f>
        <v>139</v>
      </c>
      <c r="E17">
        <f>VLOOKUP(A17,'[1]NEW_DE CILIOME'!$B$9:$H$304,5,FALSE)</f>
        <v>4.0736434969999999</v>
      </c>
      <c r="G17" t="str">
        <f>VLOOKUP(A17,'[1]NEW_DE CILIOME'!$B$9:$H$304,7,FALSE)</f>
        <v xml:space="preserve"> </v>
      </c>
      <c r="H17" t="s">
        <v>311</v>
      </c>
    </row>
    <row r="18" spans="1:9" s="4" customFormat="1" ht="45.95" customHeight="1" x14ac:dyDescent="0.25">
      <c r="A18" t="s">
        <v>11</v>
      </c>
      <c r="B18" t="str">
        <f>VLOOKUP(A18,'[1]NEW_DE CILIOME'!$B$9:$H$304,2,FALSE)</f>
        <v xml:space="preserve"> </v>
      </c>
      <c r="C18" t="str">
        <f>VLOOKUP(A18,'[1]NEW_DE CILIOME'!$B$9:$H$304,3,FALSE)</f>
        <v xml:space="preserve"> </v>
      </c>
      <c r="D18">
        <f>VLOOKUP(A18,'[1]NEW_DE CILIOME'!$B$9:$H$304,4,FALSE)</f>
        <v>72</v>
      </c>
      <c r="E18">
        <f>VLOOKUP(A18,'[1]NEW_DE CILIOME'!$B$9:$H$304,5,FALSE)</f>
        <v>5.3519744029999998</v>
      </c>
      <c r="F18" t="str">
        <f>VLOOKUP(A18,'[1]NEW_DE CILIOME'!$B$9:$H$304,6,FALSE)</f>
        <v xml:space="preserve"> </v>
      </c>
      <c r="G18" t="str">
        <f>VLOOKUP(A18,'[1]NEW_DE CILIOME'!$B$9:$H$304,7,FALSE)</f>
        <v xml:space="preserve"> </v>
      </c>
      <c r="H18" t="s">
        <v>311</v>
      </c>
      <c r="I18" s="5"/>
    </row>
    <row r="19" spans="1:9" x14ac:dyDescent="0.25">
      <c r="A19" t="s">
        <v>12</v>
      </c>
      <c r="B19" t="str">
        <f>VLOOKUP(A19,'[1]NEW_DE CILIOME'!$B$9:$H$304,2,FALSE)</f>
        <v xml:space="preserve"> </v>
      </c>
      <c r="C19" t="str">
        <f>VLOOKUP(A19,'[1]NEW_DE CILIOME'!$B$9:$H$304,3,FALSE)</f>
        <v xml:space="preserve"> </v>
      </c>
      <c r="D19">
        <f>VLOOKUP(A19,'[1]NEW_DE CILIOME'!$B$9:$H$304,4,FALSE)</f>
        <v>870</v>
      </c>
      <c r="E19">
        <f>VLOOKUP(A19,'[1]NEW_DE CILIOME'!$B$9:$H$304,5,FALSE)</f>
        <v>-0.70641118000000003</v>
      </c>
      <c r="F19" t="str">
        <f>VLOOKUP(A19,'[1]NEW_DE CILIOME'!$B$9:$H$304,6,FALSE)</f>
        <v xml:space="preserve"> </v>
      </c>
      <c r="G19" t="str">
        <f>VLOOKUP(A19,'[1]NEW_DE CILIOME'!$B$9:$H$304,7,FALSE)</f>
        <v xml:space="preserve"> </v>
      </c>
      <c r="H19" t="s">
        <v>311</v>
      </c>
    </row>
    <row r="20" spans="1:9" x14ac:dyDescent="0.25">
      <c r="A20" t="s">
        <v>13</v>
      </c>
      <c r="D20" t="str">
        <f>VLOOKUP(A20,'[1]NEW_DE CILIOME'!$B$9:$H$304,4,FALSE)</f>
        <v xml:space="preserve"> </v>
      </c>
      <c r="E20" t="str">
        <f>VLOOKUP(A20,'[1]NEW_DE CILIOME'!$B$9:$H$304,5,FALSE)</f>
        <v xml:space="preserve"> </v>
      </c>
      <c r="F20" t="str">
        <f>VLOOKUP(A20,'[1]NEW_DE CILIOME'!$B$9:$H$304,6,FALSE)</f>
        <v>POSITIVE</v>
      </c>
      <c r="G20" t="str">
        <f>VLOOKUP(A20,'[1]NEW_DE CILIOME'!$B$9:$H$304,7,FALSE)</f>
        <v xml:space="preserve"> </v>
      </c>
      <c r="H20" t="s">
        <v>311</v>
      </c>
    </row>
    <row r="21" spans="1:9" x14ac:dyDescent="0.25">
      <c r="A21" t="s">
        <v>14</v>
      </c>
      <c r="B21" t="str">
        <f>VLOOKUP(A21,'[1]NEW_DE CILIOME'!$B$9:$H$304,2,FALSE)</f>
        <v xml:space="preserve"> </v>
      </c>
      <c r="C21" t="str">
        <f>VLOOKUP(A21,'[1]NEW_DE CILIOME'!$B$9:$H$304,3,FALSE)</f>
        <v xml:space="preserve"> </v>
      </c>
      <c r="D21">
        <f>VLOOKUP(A21,'[1]NEW_DE CILIOME'!$B$9:$H$304,4,FALSE)</f>
        <v>19315</v>
      </c>
      <c r="E21">
        <f>VLOOKUP(A21,'[1]NEW_DE CILIOME'!$B$9:$H$304,5,FALSE)</f>
        <v>-8.7764495749999991</v>
      </c>
      <c r="F21" t="str">
        <f>VLOOKUP(A21,'[1]NEW_DE CILIOME'!$B$9:$H$304,6,FALSE)</f>
        <v xml:space="preserve"> </v>
      </c>
      <c r="G21" t="str">
        <f>VLOOKUP(A21,'[1]NEW_DE CILIOME'!$B$9:$H$304,7,FALSE)</f>
        <v xml:space="preserve"> </v>
      </c>
      <c r="H21" t="s">
        <v>311</v>
      </c>
    </row>
    <row r="22" spans="1:9" x14ac:dyDescent="0.25">
      <c r="A22" t="s">
        <v>15</v>
      </c>
      <c r="B22" t="str">
        <f>VLOOKUP(A22,'[1]NEW_DE CILIOME'!$B$9:$H$304,2,FALSE)</f>
        <v>Y</v>
      </c>
      <c r="D22" t="str">
        <f>VLOOKUP(A22,'[1]NEW_DE CILIOME'!$B$9:$H$304,4,FALSE)</f>
        <v xml:space="preserve"> </v>
      </c>
      <c r="E22" t="str">
        <f>VLOOKUP(A22,'[1]NEW_DE CILIOME'!$B$9:$H$304,5,FALSE)</f>
        <v xml:space="preserve"> </v>
      </c>
      <c r="G22" t="str">
        <f>VLOOKUP(A22,'[1]NEW_DE CILIOME'!$B$9:$H$304,7,FALSE)</f>
        <v xml:space="preserve"> </v>
      </c>
      <c r="H22" t="s">
        <v>311</v>
      </c>
    </row>
    <row r="23" spans="1:9" x14ac:dyDescent="0.25">
      <c r="A23" t="s">
        <v>16</v>
      </c>
      <c r="B23" t="str">
        <f>VLOOKUP(A23,'[1]NEW_DE CILIOME'!$B$9:$H$304,2,FALSE)</f>
        <v>X</v>
      </c>
      <c r="C23" t="str">
        <f>VLOOKUP(A23,'[1]NEW_DE CILIOME'!$B$9:$H$304,3,FALSE)</f>
        <v>Y</v>
      </c>
      <c r="D23">
        <f>VLOOKUP(A23,'[1]NEW_DE CILIOME'!$B$9:$H$304,4,FALSE)</f>
        <v>166</v>
      </c>
      <c r="E23">
        <f>VLOOKUP(A23,'[1]NEW_DE CILIOME'!$B$9:$H$304,5,FALSE)</f>
        <v>3.9160224069999998</v>
      </c>
      <c r="G23" t="str">
        <f>VLOOKUP(A23,'[1]NEW_DE CILIOME'!$B$9:$H$304,7,FALSE)</f>
        <v xml:space="preserve"> </v>
      </c>
      <c r="H23" t="s">
        <v>311</v>
      </c>
    </row>
    <row r="24" spans="1:9" x14ac:dyDescent="0.25">
      <c r="A24" t="s">
        <v>17</v>
      </c>
      <c r="B24" t="str">
        <f>VLOOKUP(A24,'[1]NEW_DE CILIOME'!$B$9:$H$304,2,FALSE)</f>
        <v xml:space="preserve"> </v>
      </c>
      <c r="C24" t="str">
        <f>VLOOKUP(A24,'[1]NEW_DE CILIOME'!$B$9:$H$304,3,FALSE)</f>
        <v xml:space="preserve"> </v>
      </c>
      <c r="D24">
        <f>VLOOKUP(A24,'[1]NEW_DE CILIOME'!$B$9:$H$304,4,FALSE)</f>
        <v>383</v>
      </c>
      <c r="E24">
        <f>VLOOKUP(A24,'[1]NEW_DE CILIOME'!$B$9:$H$304,5,FALSE)</f>
        <v>1.55010018</v>
      </c>
      <c r="G24" t="str">
        <f>VLOOKUP(A24,'[1]NEW_DE CILIOME'!$B$9:$H$304,7,FALSE)</f>
        <v xml:space="preserve"> </v>
      </c>
      <c r="H24" t="s">
        <v>311</v>
      </c>
    </row>
    <row r="25" spans="1:9" x14ac:dyDescent="0.25">
      <c r="A25" t="s">
        <v>18</v>
      </c>
      <c r="B25" t="str">
        <f>VLOOKUP(A25,'[1]NEW_DE CILIOME'!$B$9:$H$304,2,FALSE)</f>
        <v>X</v>
      </c>
      <c r="C25" t="str">
        <f>VLOOKUP(A25,'[1]NEW_DE CILIOME'!$B$9:$H$304,3,FALSE)</f>
        <v>X</v>
      </c>
      <c r="D25">
        <f>VLOOKUP(A25,'[1]NEW_DE CILIOME'!$B$9:$H$304,4,FALSE)</f>
        <v>178</v>
      </c>
      <c r="E25">
        <f>VLOOKUP(A25,'[1]NEW_DE CILIOME'!$B$9:$H$304,5,FALSE)</f>
        <v>3.653482957</v>
      </c>
      <c r="G25" t="str">
        <f>VLOOKUP(A25,'[1]NEW_DE CILIOME'!$B$9:$H$304,7,FALSE)</f>
        <v xml:space="preserve"> </v>
      </c>
      <c r="H25" t="s">
        <v>311</v>
      </c>
    </row>
    <row r="26" spans="1:9" x14ac:dyDescent="0.25">
      <c r="A26" t="s">
        <v>19</v>
      </c>
      <c r="B26" t="str">
        <f>VLOOKUP(A26,'[1]NEW_DE CILIOME'!$B$9:$H$304,2,FALSE)</f>
        <v>X</v>
      </c>
      <c r="C26" t="str">
        <f>VLOOKUP(A26,'[1]NEW_DE CILIOME'!$B$9:$H$304,3,FALSE)</f>
        <v>X</v>
      </c>
      <c r="D26">
        <f>VLOOKUP(A26,'[1]NEW_DE CILIOME'!$B$9:$H$304,4,FALSE)</f>
        <v>15</v>
      </c>
      <c r="E26">
        <f>VLOOKUP(A26,'[1]NEW_DE CILIOME'!$B$9:$H$304,5,FALSE)</f>
        <v>7.4756057519999999</v>
      </c>
      <c r="G26" t="str">
        <f>VLOOKUP(A26,'[1]NEW_DE CILIOME'!$B$9:$H$304,7,FALSE)</f>
        <v xml:space="preserve"> </v>
      </c>
      <c r="H26" t="s">
        <v>311</v>
      </c>
    </row>
    <row r="27" spans="1:9" x14ac:dyDescent="0.25">
      <c r="A27" t="s">
        <v>20</v>
      </c>
      <c r="C27" t="str">
        <f>VLOOKUP(A27,'[1]NEW_DE CILIOME'!$B$9:$H$304,3,FALSE)</f>
        <v>X</v>
      </c>
      <c r="D27" t="str">
        <f>VLOOKUP(A27,'[1]NEW_DE CILIOME'!$B$9:$H$304,4,FALSE)</f>
        <v xml:space="preserve"> </v>
      </c>
      <c r="E27" t="str">
        <f>VLOOKUP(A27,'[1]NEW_DE CILIOME'!$B$9:$H$304,5,FALSE)</f>
        <v xml:space="preserve"> </v>
      </c>
      <c r="G27" t="str">
        <f>VLOOKUP(A27,'[1]NEW_DE CILIOME'!$B$9:$H$304,7,FALSE)</f>
        <v xml:space="preserve"> </v>
      </c>
      <c r="H27" t="s">
        <v>311</v>
      </c>
    </row>
    <row r="28" spans="1:9" x14ac:dyDescent="0.25">
      <c r="A28" t="s">
        <v>21</v>
      </c>
      <c r="B28" t="str">
        <f>VLOOKUP(A28,'[1]NEW_DE CILIOME'!$B$9:$H$304,2,FALSE)</f>
        <v>Y</v>
      </c>
      <c r="C28" t="str">
        <f>VLOOKUP(A28,'[1]NEW_DE CILIOME'!$B$9:$H$304,3,FALSE)</f>
        <v xml:space="preserve"> </v>
      </c>
      <c r="D28" t="str">
        <f>VLOOKUP(A28,'[1]NEW_DE CILIOME'!$B$9:$H$304,4,FALSE)</f>
        <v xml:space="preserve"> </v>
      </c>
      <c r="E28" t="str">
        <f>VLOOKUP(A28,'[1]NEW_DE CILIOME'!$B$9:$H$304,5,FALSE)</f>
        <v xml:space="preserve"> </v>
      </c>
      <c r="G28" t="str">
        <f>VLOOKUP(A28,'[1]NEW_DE CILIOME'!$B$9:$H$304,7,FALSE)</f>
        <v xml:space="preserve"> </v>
      </c>
      <c r="H28" t="s">
        <v>311</v>
      </c>
    </row>
    <row r="29" spans="1:9" x14ac:dyDescent="0.25">
      <c r="A29" t="s">
        <v>22</v>
      </c>
      <c r="B29" t="str">
        <f>VLOOKUP(A29,'[1]NEW_DE CILIOME'!$B$9:$H$304,2,FALSE)</f>
        <v>Y</v>
      </c>
      <c r="C29" t="str">
        <f>VLOOKUP(A29,'[1]NEW_DE CILIOME'!$B$9:$H$304,3,FALSE)</f>
        <v xml:space="preserve"> </v>
      </c>
      <c r="D29" t="str">
        <f>VLOOKUP(A29,'[1]NEW_DE CILIOME'!$B$9:$H$304,4,FALSE)</f>
        <v xml:space="preserve"> </v>
      </c>
      <c r="E29" t="str">
        <f>VLOOKUP(A29,'[1]NEW_DE CILIOME'!$B$9:$H$304,5,FALSE)</f>
        <v xml:space="preserve"> </v>
      </c>
      <c r="G29" t="str">
        <f>VLOOKUP(A29,'[1]NEW_DE CILIOME'!$B$9:$H$304,7,FALSE)</f>
        <v xml:space="preserve"> </v>
      </c>
      <c r="H29" t="s">
        <v>311</v>
      </c>
    </row>
    <row r="30" spans="1:9" x14ac:dyDescent="0.25">
      <c r="A30" t="s">
        <v>23</v>
      </c>
      <c r="B30" t="str">
        <f>VLOOKUP(A30,'[1]NEW_DE CILIOME'!$B$9:$H$304,2,FALSE)</f>
        <v>X</v>
      </c>
      <c r="C30" t="str">
        <f>VLOOKUP(A30,'[1]NEW_DE CILIOME'!$B$9:$H$304,3,FALSE)</f>
        <v>X</v>
      </c>
      <c r="D30" t="str">
        <f>VLOOKUP(A30,'[1]NEW_DE CILIOME'!$B$9:$H$304,4,FALSE)</f>
        <v xml:space="preserve"> </v>
      </c>
      <c r="E30" t="str">
        <f>VLOOKUP(A30,'[1]NEW_DE CILIOME'!$B$9:$H$304,5,FALSE)</f>
        <v xml:space="preserve"> </v>
      </c>
      <c r="G30" t="str">
        <f>VLOOKUP(A30,'[1]NEW_DE CILIOME'!$B$9:$H$304,7,FALSE)</f>
        <v xml:space="preserve"> </v>
      </c>
      <c r="H30" t="s">
        <v>311</v>
      </c>
    </row>
    <row r="31" spans="1:9" x14ac:dyDescent="0.25">
      <c r="A31" t="s">
        <v>24</v>
      </c>
      <c r="B31" t="str">
        <f>VLOOKUP(A31,'[1]NEW_DE CILIOME'!$B$9:$H$304,2,FALSE)</f>
        <v xml:space="preserve"> </v>
      </c>
      <c r="C31" t="str">
        <f>VLOOKUP(A31,'[1]NEW_DE CILIOME'!$B$9:$H$304,3,FALSE)</f>
        <v xml:space="preserve"> </v>
      </c>
      <c r="D31">
        <f>VLOOKUP(A31,'[1]NEW_DE CILIOME'!$B$9:$H$304,4,FALSE)</f>
        <v>381</v>
      </c>
      <c r="E31">
        <f>VLOOKUP(A31,'[1]NEW_DE CILIOME'!$B$9:$H$304,5,FALSE)</f>
        <v>1.55010018</v>
      </c>
      <c r="G31" t="str">
        <f>VLOOKUP(A31,'[1]NEW_DE CILIOME'!$B$9:$H$304,7,FALSE)</f>
        <v xml:space="preserve"> </v>
      </c>
      <c r="H31" t="s">
        <v>311</v>
      </c>
    </row>
    <row r="32" spans="1:9" x14ac:dyDescent="0.25">
      <c r="A32" t="s">
        <v>25</v>
      </c>
      <c r="B32" t="str">
        <f>VLOOKUP(A32,'[1]NEW_DE CILIOME'!$B$9:$H$304,2,FALSE)</f>
        <v>X</v>
      </c>
      <c r="D32" t="str">
        <f>VLOOKUP(A32,'[1]NEW_DE CILIOME'!$B$9:$H$304,4,FALSE)</f>
        <v xml:space="preserve"> </v>
      </c>
      <c r="E32" t="str">
        <f>VLOOKUP(A32,'[1]NEW_DE CILIOME'!$B$9:$H$304,5,FALSE)</f>
        <v xml:space="preserve"> </v>
      </c>
      <c r="G32" t="str">
        <f>VLOOKUP(A32,'[1]NEW_DE CILIOME'!$B$9:$H$304,7,FALSE)</f>
        <v xml:space="preserve"> </v>
      </c>
      <c r="H32" t="s">
        <v>311</v>
      </c>
    </row>
    <row r="33" spans="1:8" x14ac:dyDescent="0.25">
      <c r="A33" t="s">
        <v>26</v>
      </c>
      <c r="B33" t="str">
        <f>VLOOKUP(A33,'[1]NEW_DE CILIOME'!$B$9:$H$304,2,FALSE)</f>
        <v xml:space="preserve"> </v>
      </c>
      <c r="C33" t="str">
        <f>VLOOKUP(A33,'[1]NEW_DE CILIOME'!$B$9:$H$304,3,FALSE)</f>
        <v xml:space="preserve"> </v>
      </c>
      <c r="D33">
        <f>VLOOKUP(A33,'[1]NEW_DE CILIOME'!$B$9:$H$304,4,FALSE)</f>
        <v>307</v>
      </c>
      <c r="E33">
        <f>VLOOKUP(A33,'[1]NEW_DE CILIOME'!$B$9:$H$304,5,FALSE)</f>
        <v>1.973384397</v>
      </c>
      <c r="G33" t="str">
        <f>VLOOKUP(A33,'[1]NEW_DE CILIOME'!$B$9:$H$304,7,FALSE)</f>
        <v xml:space="preserve"> </v>
      </c>
      <c r="H33" t="s">
        <v>311</v>
      </c>
    </row>
    <row r="34" spans="1:8" x14ac:dyDescent="0.25">
      <c r="A34" t="s">
        <v>27</v>
      </c>
      <c r="C34" t="str">
        <f>VLOOKUP(A34,'[1]NEW_DE CILIOME'!$B$9:$H$304,3,FALSE)</f>
        <v>X</v>
      </c>
      <c r="D34" t="str">
        <f>VLOOKUP(A34,'[1]NEW_DE CILIOME'!$B$9:$H$304,4,FALSE)</f>
        <v xml:space="preserve"> </v>
      </c>
      <c r="E34" t="str">
        <f>VLOOKUP(A34,'[1]NEW_DE CILIOME'!$B$9:$H$304,5,FALSE)</f>
        <v xml:space="preserve"> </v>
      </c>
      <c r="G34" t="str">
        <f>VLOOKUP(A34,'[1]NEW_DE CILIOME'!$B$9:$H$304,7,FALSE)</f>
        <v xml:space="preserve"> </v>
      </c>
      <c r="H34" t="s">
        <v>311</v>
      </c>
    </row>
    <row r="35" spans="1:8" x14ac:dyDescent="0.25">
      <c r="A35" t="s">
        <v>28</v>
      </c>
      <c r="B35" t="str">
        <f>VLOOKUP(A35,'[1]NEW_DE CILIOME'!$B$9:$H$304,2,FALSE)</f>
        <v>X</v>
      </c>
      <c r="C35" t="str">
        <f>VLOOKUP(A35,'[1]NEW_DE CILIOME'!$B$9:$H$304,3,FALSE)</f>
        <v xml:space="preserve"> </v>
      </c>
      <c r="D35" t="str">
        <f>VLOOKUP(A35,'[1]NEW_DE CILIOME'!$B$9:$H$304,4,FALSE)</f>
        <v xml:space="preserve"> </v>
      </c>
      <c r="E35" t="str">
        <f>VLOOKUP(A35,'[1]NEW_DE CILIOME'!$B$9:$H$304,5,FALSE)</f>
        <v xml:space="preserve"> </v>
      </c>
      <c r="G35" t="str">
        <f>VLOOKUP(A35,'[1]NEW_DE CILIOME'!$B$9:$H$304,7,FALSE)</f>
        <v xml:space="preserve"> </v>
      </c>
      <c r="H35" t="s">
        <v>311</v>
      </c>
    </row>
    <row r="36" spans="1:8" x14ac:dyDescent="0.25">
      <c r="A36" t="s">
        <v>29</v>
      </c>
      <c r="C36" t="str">
        <f>VLOOKUP(A36,'[1]NEW_DE CILIOME'!$B$9:$H$304,3,FALSE)</f>
        <v>X</v>
      </c>
      <c r="D36" t="str">
        <f>VLOOKUP(A36,'[1]NEW_DE CILIOME'!$B$9:$H$304,4,FALSE)</f>
        <v xml:space="preserve"> </v>
      </c>
      <c r="E36" t="str">
        <f>VLOOKUP(A36,'[1]NEW_DE CILIOME'!$B$9:$H$304,5,FALSE)</f>
        <v xml:space="preserve"> </v>
      </c>
      <c r="G36" t="str">
        <f>VLOOKUP(A36,'[1]NEW_DE CILIOME'!$B$9:$H$304,7,FALSE)</f>
        <v xml:space="preserve"> </v>
      </c>
      <c r="H36" t="s">
        <v>311</v>
      </c>
    </row>
    <row r="37" spans="1:8" x14ac:dyDescent="0.25">
      <c r="A37" t="s">
        <v>30</v>
      </c>
      <c r="C37" t="str">
        <f>VLOOKUP(A37,'[1]NEW_DE CILIOME'!$B$9:$H$304,3,FALSE)</f>
        <v>Y</v>
      </c>
      <c r="D37">
        <f>VLOOKUP(A37,'[1]NEW_DE CILIOME'!$B$9:$H$304,4,FALSE)</f>
        <v>123</v>
      </c>
      <c r="E37">
        <f>VLOOKUP(A37,'[1]NEW_DE CILIOME'!$B$9:$H$304,5,FALSE)</f>
        <v>4.3484769590000001</v>
      </c>
      <c r="G37" t="str">
        <f>VLOOKUP(A37,'[1]NEW_DE CILIOME'!$B$9:$H$304,7,FALSE)</f>
        <v xml:space="preserve"> </v>
      </c>
      <c r="H37" t="s">
        <v>311</v>
      </c>
    </row>
    <row r="38" spans="1:8" x14ac:dyDescent="0.25">
      <c r="A38" t="s">
        <v>31</v>
      </c>
      <c r="C38" t="str">
        <f>VLOOKUP(A38,'[1]NEW_DE CILIOME'!$B$9:$H$304,3,FALSE)</f>
        <v xml:space="preserve"> </v>
      </c>
      <c r="D38">
        <f>VLOOKUP(A38,'[1]NEW_DE CILIOME'!$B$9:$H$304,4,FALSE)</f>
        <v>36</v>
      </c>
      <c r="E38">
        <f>VLOOKUP(A38,'[1]NEW_DE CILIOME'!$B$9:$H$304,5,FALSE)</f>
        <v>7.1631366999999999</v>
      </c>
      <c r="G38" t="str">
        <f>VLOOKUP(A38,'[1]NEW_DE CILIOME'!$B$9:$H$304,7,FALSE)</f>
        <v xml:space="preserve"> </v>
      </c>
      <c r="H38" t="s">
        <v>311</v>
      </c>
    </row>
    <row r="39" spans="1:8" x14ac:dyDescent="0.25">
      <c r="A39" t="s">
        <v>32</v>
      </c>
      <c r="B39" t="str">
        <f>VLOOKUP(A39,'[1]NEW_DE CILIOME'!$B$9:$H$304,2,FALSE)</f>
        <v xml:space="preserve"> </v>
      </c>
      <c r="C39" t="str">
        <f>VLOOKUP(A39,'[1]NEW_DE CILIOME'!$B$9:$H$304,3,FALSE)</f>
        <v xml:space="preserve"> </v>
      </c>
      <c r="D39">
        <f>VLOOKUP(A39,'[1]NEW_DE CILIOME'!$B$9:$H$304,4,FALSE)</f>
        <v>118</v>
      </c>
      <c r="E39">
        <f>VLOOKUP(A39,'[1]NEW_DE CILIOME'!$B$9:$H$304,5,FALSE)</f>
        <v>4.3484769590000001</v>
      </c>
      <c r="G39" t="str">
        <f>VLOOKUP(A39,'[1]NEW_DE CILIOME'!$B$9:$H$304,7,FALSE)</f>
        <v xml:space="preserve"> </v>
      </c>
      <c r="H39" t="s">
        <v>311</v>
      </c>
    </row>
    <row r="40" spans="1:8" x14ac:dyDescent="0.25">
      <c r="A40" t="s">
        <v>33</v>
      </c>
      <c r="B40" t="str">
        <f>VLOOKUP(A40,'[1]NEW_DE CILIOME'!$B$9:$H$304,2,FALSE)</f>
        <v xml:space="preserve"> </v>
      </c>
      <c r="C40" t="str">
        <f>VLOOKUP(A40,'[1]NEW_DE CILIOME'!$B$9:$H$304,3,FALSE)</f>
        <v xml:space="preserve"> </v>
      </c>
      <c r="D40">
        <f>VLOOKUP(A40,'[1]NEW_DE CILIOME'!$B$9:$H$304,4,FALSE)</f>
        <v>162</v>
      </c>
      <c r="E40">
        <f>VLOOKUP(A40,'[1]NEW_DE CILIOME'!$B$9:$H$304,5,FALSE)</f>
        <v>3.9160224069999998</v>
      </c>
      <c r="G40" t="str">
        <f>VLOOKUP(A40,'[1]NEW_DE CILIOME'!$B$9:$H$304,7,FALSE)</f>
        <v xml:space="preserve"> </v>
      </c>
      <c r="H40" t="s">
        <v>311</v>
      </c>
    </row>
    <row r="41" spans="1:8" x14ac:dyDescent="0.25">
      <c r="A41" t="s">
        <v>34</v>
      </c>
      <c r="B41" t="str">
        <f>VLOOKUP(A41,'[1]NEW_DE CILIOME'!$B$9:$H$304,2,FALSE)</f>
        <v xml:space="preserve"> </v>
      </c>
      <c r="C41" t="str">
        <f>VLOOKUP(A41,'[1]NEW_DE CILIOME'!$B$9:$H$304,3,FALSE)</f>
        <v xml:space="preserve"> </v>
      </c>
      <c r="D41" t="str">
        <f>VLOOKUP(A41,'[1]NEW_DE CILIOME'!$B$9:$H$304,4,FALSE)</f>
        <v xml:space="preserve"> </v>
      </c>
      <c r="E41" t="str">
        <f>VLOOKUP(A41,'[1]NEW_DE CILIOME'!$B$9:$H$304,5,FALSE)</f>
        <v xml:space="preserve"> </v>
      </c>
      <c r="G41" t="str">
        <f>VLOOKUP(A41,'[1]NEW_DE CILIOME'!$B$9:$H$304,7,FALSE)</f>
        <v>X</v>
      </c>
      <c r="H41" t="s">
        <v>311</v>
      </c>
    </row>
    <row r="42" spans="1:8" x14ac:dyDescent="0.25">
      <c r="A42" t="s">
        <v>35</v>
      </c>
      <c r="C42" t="str">
        <f>VLOOKUP(A42,'[1]NEW_DE CILIOME'!$B$9:$H$304,3,FALSE)</f>
        <v>Y</v>
      </c>
      <c r="D42">
        <f>VLOOKUP(A42,'[1]NEW_DE CILIOME'!$B$9:$H$304,4,FALSE)</f>
        <v>54</v>
      </c>
      <c r="E42">
        <f>VLOOKUP(A42,'[1]NEW_DE CILIOME'!$B$9:$H$304,5,FALSE)</f>
        <v>6.4721083080000001</v>
      </c>
      <c r="G42" t="str">
        <f>VLOOKUP(A42,'[1]NEW_DE CILIOME'!$B$9:$H$304,7,FALSE)</f>
        <v xml:space="preserve"> </v>
      </c>
      <c r="H42" t="s">
        <v>311</v>
      </c>
    </row>
    <row r="43" spans="1:8" x14ac:dyDescent="0.25">
      <c r="A43" t="s">
        <v>36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>
        <f>VLOOKUP(A43,'[1]NEW_DE CILIOME'!$B$9:$H$304,4,FALSE)</f>
        <v>168</v>
      </c>
      <c r="E43">
        <f>VLOOKUP(A43,'[1]NEW_DE CILIOME'!$B$9:$H$304,5,FALSE)</f>
        <v>3.9160224069999998</v>
      </c>
      <c r="G43" t="str">
        <f>VLOOKUP(A43,'[1]NEW_DE CILIOME'!$B$9:$H$304,7,FALSE)</f>
        <v xml:space="preserve"> </v>
      </c>
      <c r="H43" t="s">
        <v>311</v>
      </c>
    </row>
    <row r="44" spans="1:8" x14ac:dyDescent="0.25">
      <c r="A44" t="s">
        <v>37</v>
      </c>
      <c r="B44" t="str">
        <f>VLOOKUP(A44,'[1]NEW_DE CILIOME'!$B$9:$H$304,2,FALSE)</f>
        <v>Y</v>
      </c>
      <c r="C44" t="str">
        <f>VLOOKUP(A44,'[1]NEW_DE CILIOME'!$B$9:$H$304,3,FALSE)</f>
        <v>X</v>
      </c>
      <c r="D44">
        <f>VLOOKUP(A44,'[1]NEW_DE CILIOME'!$B$9:$H$304,4,FALSE)</f>
        <v>207</v>
      </c>
      <c r="E44">
        <f>VLOOKUP(A44,'[1]NEW_DE CILIOME'!$B$9:$H$304,5,FALSE)</f>
        <v>2.9430950829999998</v>
      </c>
      <c r="G44" t="str">
        <f>VLOOKUP(A44,'[1]NEW_DE CILIOME'!$B$9:$H$304,7,FALSE)</f>
        <v xml:space="preserve"> </v>
      </c>
      <c r="H44" t="s">
        <v>311</v>
      </c>
    </row>
    <row r="45" spans="1:8" x14ac:dyDescent="0.25">
      <c r="A45" t="s">
        <v>38</v>
      </c>
      <c r="B45" t="str">
        <f>VLOOKUP(A45,'[1]NEW_DE CILIOME'!$B$9:$H$304,2,FALSE)</f>
        <v xml:space="preserve"> </v>
      </c>
      <c r="C45" t="str">
        <f>VLOOKUP(A45,'[1]NEW_DE CILIOME'!$B$9:$H$304,3,FALSE)</f>
        <v xml:space="preserve"> </v>
      </c>
      <c r="D45">
        <f>VLOOKUP(A45,'[1]NEW_DE CILIOME'!$B$9:$H$304,4,FALSE)</f>
        <v>2073</v>
      </c>
      <c r="E45">
        <f>VLOOKUP(A45,'[1]NEW_DE CILIOME'!$B$9:$H$304,5,FALSE)</f>
        <v>-2.6437276870000002</v>
      </c>
      <c r="G45" t="str">
        <f>VLOOKUP(A45,'[1]NEW_DE CILIOME'!$B$9:$H$304,7,FALSE)</f>
        <v xml:space="preserve"> </v>
      </c>
      <c r="H45" t="s">
        <v>311</v>
      </c>
    </row>
    <row r="46" spans="1:8" x14ac:dyDescent="0.25">
      <c r="A46" t="s">
        <v>39</v>
      </c>
      <c r="C46" t="str">
        <f>VLOOKUP(A46,'[1]NEW_DE CILIOME'!$B$9:$H$304,3,FALSE)</f>
        <v>Y</v>
      </c>
      <c r="D46" t="str">
        <f>VLOOKUP(A46,'[1]NEW_DE CILIOME'!$B$9:$H$304,4,FALSE)</f>
        <v xml:space="preserve"> </v>
      </c>
      <c r="E46" t="str">
        <f>VLOOKUP(A46,'[1]NEW_DE CILIOME'!$B$9:$H$304,5,FALSE)</f>
        <v xml:space="preserve"> </v>
      </c>
      <c r="G46" t="str">
        <f>VLOOKUP(A46,'[1]NEW_DE CILIOME'!$B$9:$H$304,7,FALSE)</f>
        <v xml:space="preserve"> </v>
      </c>
      <c r="H46" t="s">
        <v>311</v>
      </c>
    </row>
    <row r="47" spans="1:8" x14ac:dyDescent="0.25">
      <c r="A47" t="s">
        <v>40</v>
      </c>
      <c r="B47" t="str">
        <f>VLOOKUP(A47,'[1]NEW_DE CILIOME'!$B$9:$H$304,2,FALSE)</f>
        <v xml:space="preserve"> </v>
      </c>
      <c r="C47" t="str">
        <f>VLOOKUP(A47,'[1]NEW_DE CILIOME'!$B$9:$H$304,3,FALSE)</f>
        <v xml:space="preserve"> </v>
      </c>
      <c r="D47">
        <f>VLOOKUP(A47,'[1]NEW_DE CILIOME'!$B$9:$H$304,4,FALSE)</f>
        <v>390</v>
      </c>
      <c r="E47">
        <f>VLOOKUP(A47,'[1]NEW_DE CILIOME'!$B$9:$H$304,5,FALSE)</f>
        <v>1.55010018</v>
      </c>
      <c r="G47" t="str">
        <f>VLOOKUP(A47,'[1]NEW_DE CILIOME'!$B$9:$H$304,7,FALSE)</f>
        <v xml:space="preserve"> </v>
      </c>
      <c r="H47" t="s">
        <v>311</v>
      </c>
    </row>
    <row r="48" spans="1:8" x14ac:dyDescent="0.25">
      <c r="A48" t="s">
        <v>41</v>
      </c>
      <c r="B48" t="str">
        <f>VLOOKUP(A48,'[1]NEW_DE CILIOME'!$B$9:$H$304,2,FALSE)</f>
        <v>Y</v>
      </c>
      <c r="C48" t="str">
        <f>VLOOKUP(A48,'[1]NEW_DE CILIOME'!$B$9:$H$304,3,FALSE)</f>
        <v>Y</v>
      </c>
      <c r="D48">
        <f>VLOOKUP(A48,'[1]NEW_DE CILIOME'!$B$9:$H$304,4,FALSE)</f>
        <v>86</v>
      </c>
      <c r="E48">
        <f>VLOOKUP(A48,'[1]NEW_DE CILIOME'!$B$9:$H$304,5,FALSE)</f>
        <v>5.0667264330000004</v>
      </c>
      <c r="G48" t="str">
        <f>VLOOKUP(A48,'[1]NEW_DE CILIOME'!$B$9:$H$304,7,FALSE)</f>
        <v xml:space="preserve"> </v>
      </c>
      <c r="H48" t="s">
        <v>311</v>
      </c>
    </row>
    <row r="49" spans="1:8" x14ac:dyDescent="0.25">
      <c r="A49" t="s">
        <v>42</v>
      </c>
      <c r="C49" t="str">
        <f>VLOOKUP(A49,'[1]NEW_DE CILIOME'!$B$9:$H$304,3,FALSE)</f>
        <v>Y</v>
      </c>
      <c r="D49">
        <f>VLOOKUP(A49,'[1]NEW_DE CILIOME'!$B$9:$H$304,4,FALSE)</f>
        <v>60</v>
      </c>
      <c r="E49">
        <f>VLOOKUP(A49,'[1]NEW_DE CILIOME'!$B$9:$H$304,5,FALSE)</f>
        <v>6.0396537559999999</v>
      </c>
      <c r="G49" t="str">
        <f>VLOOKUP(A49,'[1]NEW_DE CILIOME'!$B$9:$H$304,7,FALSE)</f>
        <v xml:space="preserve"> </v>
      </c>
      <c r="H49" t="s">
        <v>311</v>
      </c>
    </row>
    <row r="50" spans="1:8" x14ac:dyDescent="0.25">
      <c r="A50" t="s">
        <v>43</v>
      </c>
      <c r="B50" t="str">
        <f>VLOOKUP(A50,'[1]NEW_DE CILIOME'!$B$9:$H$304,2,FALSE)</f>
        <v xml:space="preserve"> </v>
      </c>
      <c r="C50" t="str">
        <f>VLOOKUP(A50,'[1]NEW_DE CILIOME'!$B$9:$H$304,3,FALSE)</f>
        <v xml:space="preserve"> </v>
      </c>
      <c r="D50">
        <f>VLOOKUP(A50,'[1]NEW_DE CILIOME'!$B$9:$H$304,4,FALSE)</f>
        <v>125</v>
      </c>
      <c r="E50">
        <f>VLOOKUP(A50,'[1]NEW_DE CILIOME'!$B$9:$H$304,5,FALSE)</f>
        <v>4.3484769590000001</v>
      </c>
      <c r="F50" t="str">
        <f>VLOOKUP(A50,'[1]NEW_DE CILIOME'!$B$9:$H$304,6,FALSE)</f>
        <v xml:space="preserve"> </v>
      </c>
      <c r="G50" t="str">
        <f>VLOOKUP(A50,'[1]NEW_DE CILIOME'!$B$9:$H$304,7,FALSE)</f>
        <v xml:space="preserve"> </v>
      </c>
      <c r="H50" t="s">
        <v>311</v>
      </c>
    </row>
    <row r="51" spans="1:8" x14ac:dyDescent="0.25">
      <c r="A51" t="s">
        <v>44</v>
      </c>
      <c r="B51" t="str">
        <f>VLOOKUP(A51,'[1]NEW_DE CILIOME'!$B$9:$H$304,2,FALSE)</f>
        <v>X</v>
      </c>
      <c r="C51" t="str">
        <f>VLOOKUP(A51,'[1]NEW_DE CILIOME'!$B$9:$H$304,3,FALSE)</f>
        <v>X</v>
      </c>
      <c r="D51">
        <f>VLOOKUP(A51,'[1]NEW_DE CILIOME'!$B$9:$H$304,4,FALSE)</f>
        <v>42</v>
      </c>
      <c r="E51">
        <f>VLOOKUP(A51,'[1]NEW_DE CILIOME'!$B$9:$H$304,5,FALSE)</f>
        <v>7.0431511999999996</v>
      </c>
      <c r="G51" t="str">
        <f>VLOOKUP(A51,'[1]NEW_DE CILIOME'!$B$9:$H$304,7,FALSE)</f>
        <v xml:space="preserve"> </v>
      </c>
      <c r="H51" t="s">
        <v>311</v>
      </c>
    </row>
    <row r="52" spans="1:8" x14ac:dyDescent="0.25">
      <c r="A52" t="s">
        <v>45</v>
      </c>
      <c r="B52" t="str">
        <f>VLOOKUP(A52,'[1]NEW_DE CILIOME'!$B$9:$H$304,2,FALSE)</f>
        <v xml:space="preserve"> </v>
      </c>
      <c r="C52" t="str">
        <f>VLOOKUP(A52,'[1]NEW_DE CILIOME'!$B$9:$H$304,3,FALSE)</f>
        <v xml:space="preserve"> </v>
      </c>
      <c r="D52">
        <f>VLOOKUP(A52,'[1]NEW_DE CILIOME'!$B$9:$H$304,4,FALSE)</f>
        <v>242</v>
      </c>
      <c r="E52">
        <f>VLOOKUP(A52,'[1]NEW_DE CILIOME'!$B$9:$H$304,5,FALSE)</f>
        <v>2.6021520169999999</v>
      </c>
      <c r="F52" t="str">
        <f>VLOOKUP(A52,'[1]NEW_DE CILIOME'!$B$9:$H$304,6,FALSE)</f>
        <v xml:space="preserve"> </v>
      </c>
      <c r="G52" t="str">
        <f>VLOOKUP(A52,'[1]NEW_DE CILIOME'!$B$9:$H$304,7,FALSE)</f>
        <v xml:space="preserve"> </v>
      </c>
      <c r="H52" t="s">
        <v>311</v>
      </c>
    </row>
    <row r="53" spans="1:8" x14ac:dyDescent="0.25">
      <c r="A53" t="s">
        <v>46</v>
      </c>
      <c r="B53" t="str">
        <f>VLOOKUP(A53,'[1]NEW_DE CILIOME'!$B$9:$H$304,2,FALSE)</f>
        <v xml:space="preserve"> </v>
      </c>
      <c r="C53" t="str">
        <f>VLOOKUP(A53,'[1]NEW_DE CILIOME'!$B$9:$H$304,3,FALSE)</f>
        <v xml:space="preserve"> </v>
      </c>
      <c r="D53">
        <f>VLOOKUP(A53,'[1]NEW_DE CILIOME'!$B$9:$H$304,4,FALSE)</f>
        <v>101</v>
      </c>
      <c r="E53">
        <f>VLOOKUP(A53,'[1]NEW_DE CILIOME'!$B$9:$H$304,5,FALSE)</f>
        <v>4.8193388639999997</v>
      </c>
      <c r="F53" t="str">
        <f>VLOOKUP(A53,'[1]NEW_DE CILIOME'!$B$9:$H$304,6,FALSE)</f>
        <v xml:space="preserve"> </v>
      </c>
      <c r="G53" t="str">
        <f>VLOOKUP(A53,'[1]NEW_DE CILIOME'!$B$9:$H$304,7,FALSE)</f>
        <v xml:space="preserve"> </v>
      </c>
      <c r="H53" t="s">
        <v>311</v>
      </c>
    </row>
    <row r="54" spans="1:8" x14ac:dyDescent="0.25">
      <c r="A54" t="s">
        <v>47</v>
      </c>
      <c r="B54" t="str">
        <f>VLOOKUP(A54,'[1]NEW_DE CILIOME'!$B$9:$H$304,2,FALSE)</f>
        <v xml:space="preserve"> </v>
      </c>
      <c r="C54" t="str">
        <f>VLOOKUP(A54,'[1]NEW_DE CILIOME'!$B$9:$H$304,3,FALSE)</f>
        <v xml:space="preserve"> </v>
      </c>
      <c r="D54">
        <f>VLOOKUP(A54,'[1]NEW_DE CILIOME'!$B$9:$H$304,4,FALSE)</f>
        <v>301</v>
      </c>
      <c r="E54">
        <f>VLOOKUP(A54,'[1]NEW_DE CILIOME'!$B$9:$H$304,5,FALSE)</f>
        <v>2.0163414899999998</v>
      </c>
      <c r="F54" t="str">
        <f>VLOOKUP(A54,'[1]NEW_DE CILIOME'!$B$9:$H$304,6,FALSE)</f>
        <v xml:space="preserve"> </v>
      </c>
      <c r="G54" t="str">
        <f>VLOOKUP(A54,'[1]NEW_DE CILIOME'!$B$9:$H$304,7,FALSE)</f>
        <v xml:space="preserve"> </v>
      </c>
      <c r="H54" t="s">
        <v>311</v>
      </c>
    </row>
    <row r="55" spans="1:8" x14ac:dyDescent="0.25">
      <c r="A55" t="s">
        <v>48</v>
      </c>
      <c r="C55" t="str">
        <f>VLOOKUP(A55,'[1]NEW_DE CILIOME'!$B$9:$H$304,3,FALSE)</f>
        <v>Y</v>
      </c>
      <c r="D55">
        <f>VLOOKUP(A55,'[1]NEW_DE CILIOME'!$B$9:$H$304,4,FALSE)</f>
        <v>62</v>
      </c>
      <c r="E55">
        <f>VLOOKUP(A55,'[1]NEW_DE CILIOME'!$B$9:$H$304,5,FALSE)</f>
        <v>5.9733244140000004</v>
      </c>
      <c r="G55" t="str">
        <f>VLOOKUP(A55,'[1]NEW_DE CILIOME'!$B$9:$H$304,7,FALSE)</f>
        <v xml:space="preserve"> </v>
      </c>
      <c r="H55" t="s">
        <v>311</v>
      </c>
    </row>
    <row r="56" spans="1:8" x14ac:dyDescent="0.25">
      <c r="A56" t="s">
        <v>49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400</v>
      </c>
      <c r="E56">
        <f>VLOOKUP(A56,'[1]NEW_DE CILIOME'!$B$9:$H$304,5,FALSE)</f>
        <v>1.507143087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  <c r="H56" t="s">
        <v>311</v>
      </c>
    </row>
    <row r="57" spans="1:8" x14ac:dyDescent="0.25">
      <c r="A57" t="s">
        <v>50</v>
      </c>
      <c r="B57" t="str">
        <f>VLOOKUP(A57,'[1]NEW_DE CILIOME'!$B$9:$H$304,2,FALSE)</f>
        <v>Y</v>
      </c>
      <c r="C57" t="str">
        <f>VLOOKUP(A57,'[1]NEW_DE CILIOME'!$B$9:$H$304,3,FALSE)</f>
        <v>X</v>
      </c>
      <c r="D57">
        <f>VLOOKUP(A57,'[1]NEW_DE CILIOME'!$B$9:$H$304,4,FALSE)</f>
        <v>121</v>
      </c>
      <c r="E57">
        <f>VLOOKUP(A57,'[1]NEW_DE CILIOME'!$B$9:$H$304,5,FALSE)</f>
        <v>4.3484769590000001</v>
      </c>
      <c r="G57" t="str">
        <f>VLOOKUP(A57,'[1]NEW_DE CILIOME'!$B$9:$H$304,7,FALSE)</f>
        <v xml:space="preserve"> </v>
      </c>
      <c r="H57" t="s">
        <v>311</v>
      </c>
    </row>
    <row r="58" spans="1:8" x14ac:dyDescent="0.25">
      <c r="A58" t="s">
        <v>51</v>
      </c>
      <c r="B58" t="str">
        <f>VLOOKUP(A58,'[1]NEW_DE CILIOME'!$B$9:$H$304,2,FALSE)</f>
        <v xml:space="preserve"> </v>
      </c>
      <c r="C58" t="str">
        <f>VLOOKUP(A58,'[1]NEW_DE CILIOME'!$B$9:$H$304,3,FALSE)</f>
        <v xml:space="preserve"> </v>
      </c>
      <c r="D58" t="str">
        <f>VLOOKUP(A58,'[1]NEW_DE CILIOME'!$B$9:$H$304,4,FALSE)</f>
        <v xml:space="preserve"> </v>
      </c>
      <c r="E58" t="str">
        <f>VLOOKUP(A58,'[1]NEW_DE CILIOME'!$B$9:$H$304,5,FALSE)</f>
        <v xml:space="preserve"> </v>
      </c>
      <c r="F58" t="str">
        <f>VLOOKUP(A58,'[1]NEW_DE CILIOME'!$B$9:$H$304,6,FALSE)</f>
        <v xml:space="preserve"> </v>
      </c>
      <c r="G58" t="str">
        <f>VLOOKUP(A58,'[1]NEW_DE CILIOME'!$B$9:$H$304,7,FALSE)</f>
        <v>X</v>
      </c>
      <c r="H58" t="s">
        <v>311</v>
      </c>
    </row>
    <row r="59" spans="1:8" x14ac:dyDescent="0.25">
      <c r="A59" t="s">
        <v>52</v>
      </c>
      <c r="B59" t="str">
        <f>VLOOKUP(A59,'[1]NEW_DE CILIOME'!$B$9:$H$304,2,FALSE)</f>
        <v xml:space="preserve"> </v>
      </c>
      <c r="C59" t="str">
        <f>VLOOKUP(A59,'[1]NEW_DE CILIOME'!$B$9:$H$304,3,FALSE)</f>
        <v xml:space="preserve"> </v>
      </c>
      <c r="D59" t="str">
        <f>VLOOKUP(A59,'[1]NEW_DE CILIOME'!$B$9:$H$304,4,FALSE)</f>
        <v xml:space="preserve"> </v>
      </c>
      <c r="E59" t="str">
        <f>VLOOKUP(A59,'[1]NEW_DE CILIOME'!$B$9:$H$304,5,FALSE)</f>
        <v xml:space="preserve"> </v>
      </c>
      <c r="F59" t="str">
        <f>VLOOKUP(A59,'[1]NEW_DE CILIOME'!$B$9:$H$304,6,FALSE)</f>
        <v xml:space="preserve"> </v>
      </c>
      <c r="G59" t="str">
        <f>VLOOKUP(A59,'[1]NEW_DE CILIOME'!$B$9:$H$304,7,FALSE)</f>
        <v>X</v>
      </c>
      <c r="H59" t="s">
        <v>311</v>
      </c>
    </row>
    <row r="60" spans="1:8" x14ac:dyDescent="0.25">
      <c r="A60" t="s">
        <v>53</v>
      </c>
      <c r="B60" t="str">
        <f>VLOOKUP(A60,'[1]NEW_DE CILIOME'!$B$9:$H$304,2,FALSE)</f>
        <v>Y</v>
      </c>
      <c r="C60" t="str">
        <f>VLOOKUP(A60,'[1]NEW_DE CILIOME'!$B$9:$H$304,3,FALSE)</f>
        <v>X</v>
      </c>
      <c r="D60">
        <f>VLOOKUP(A60,'[1]NEW_DE CILIOME'!$B$9:$H$304,4,FALSE)</f>
        <v>39</v>
      </c>
      <c r="E60">
        <f>VLOOKUP(A60,'[1]NEW_DE CILIOME'!$B$9:$H$304,5,FALSE)</f>
        <v>7.0431511999999996</v>
      </c>
      <c r="G60" t="str">
        <f>VLOOKUP(A60,'[1]NEW_DE CILIOME'!$B$9:$H$304,7,FALSE)</f>
        <v xml:space="preserve"> </v>
      </c>
      <c r="H60" t="s">
        <v>311</v>
      </c>
    </row>
    <row r="61" spans="1:8" x14ac:dyDescent="0.25">
      <c r="A61" t="s">
        <v>54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>
        <f>VLOOKUP(A61,'[1]NEW_DE CILIOME'!$B$9:$H$304,4,FALSE)</f>
        <v>223</v>
      </c>
      <c r="E61">
        <f>VLOOKUP(A61,'[1]NEW_DE CILIOME'!$B$9:$H$304,5,FALSE)</f>
        <v>2.7399124659999998</v>
      </c>
      <c r="F61" t="str">
        <f>VLOOKUP(A61,'[1]NEW_DE CILIOME'!$B$9:$H$304,6,FALSE)</f>
        <v xml:space="preserve"> </v>
      </c>
      <c r="G61" t="str">
        <f>VLOOKUP(A61,'[1]NEW_DE CILIOME'!$B$9:$H$304,7,FALSE)</f>
        <v xml:space="preserve"> </v>
      </c>
      <c r="H61" t="s">
        <v>311</v>
      </c>
    </row>
    <row r="62" spans="1:8" x14ac:dyDescent="0.25">
      <c r="A62" t="s">
        <v>55</v>
      </c>
      <c r="C62" t="str">
        <f>VLOOKUP(A62,'[1]NEW_DE CILIOME'!$B$9:$H$304,3,FALSE)</f>
        <v>Y</v>
      </c>
      <c r="D62" t="str">
        <f>VLOOKUP(A62,'[1]NEW_DE CILIOME'!$B$9:$H$304,4,FALSE)</f>
        <v xml:space="preserve"> </v>
      </c>
      <c r="E62" t="str">
        <f>VLOOKUP(A62,'[1]NEW_DE CILIOME'!$B$9:$H$304,5,FALSE)</f>
        <v xml:space="preserve"> </v>
      </c>
      <c r="G62" t="str">
        <f>VLOOKUP(A62,'[1]NEW_DE CILIOME'!$B$9:$H$304,7,FALSE)</f>
        <v xml:space="preserve"> </v>
      </c>
      <c r="H62" t="s">
        <v>311</v>
      </c>
    </row>
    <row r="63" spans="1:8" x14ac:dyDescent="0.25">
      <c r="A63" t="s">
        <v>56</v>
      </c>
      <c r="B63" t="str">
        <f>VLOOKUP(A63,'[1]NEW_DE CILIOME'!$B$9:$H$304,2,FALSE)</f>
        <v>Y</v>
      </c>
      <c r="C63" t="str">
        <f>VLOOKUP(A63,'[1]NEW_DE CILIOME'!$B$9:$H$304,3,FALSE)</f>
        <v>X</v>
      </c>
      <c r="D63" t="str">
        <f>VLOOKUP(A63,'[1]NEW_DE CILIOME'!$B$9:$H$304,4,FALSE)</f>
        <v xml:space="preserve"> </v>
      </c>
      <c r="E63" t="str">
        <f>VLOOKUP(A63,'[1]NEW_DE CILIOME'!$B$9:$H$304,5,FALSE)</f>
        <v xml:space="preserve"> </v>
      </c>
      <c r="G63" t="str">
        <f>VLOOKUP(A63,'[1]NEW_DE CILIOME'!$B$9:$H$304,7,FALSE)</f>
        <v xml:space="preserve"> </v>
      </c>
      <c r="H63" t="s">
        <v>311</v>
      </c>
    </row>
    <row r="64" spans="1:8" x14ac:dyDescent="0.25">
      <c r="A64" t="s">
        <v>57</v>
      </c>
      <c r="C64" t="str">
        <f>VLOOKUP(A64,'[1]NEW_DE CILIOME'!$B$9:$H$304,3,FALSE)</f>
        <v>Y</v>
      </c>
      <c r="D64" t="str">
        <f>VLOOKUP(A64,'[1]NEW_DE CILIOME'!$B$9:$H$304,4,FALSE)</f>
        <v xml:space="preserve"> </v>
      </c>
      <c r="E64" t="str">
        <f>VLOOKUP(A64,'[1]NEW_DE CILIOME'!$B$9:$H$304,5,FALSE)</f>
        <v xml:space="preserve"> </v>
      </c>
      <c r="G64" t="str">
        <f>VLOOKUP(A64,'[1]NEW_DE CILIOME'!$B$9:$H$304,7,FALSE)</f>
        <v xml:space="preserve"> </v>
      </c>
      <c r="H64" t="s">
        <v>311</v>
      </c>
    </row>
    <row r="65" spans="1:8" x14ac:dyDescent="0.25">
      <c r="A65" t="s">
        <v>58</v>
      </c>
      <c r="B65" t="str">
        <f>VLOOKUP(A65,'[1]NEW_DE CILIOME'!$B$9:$H$304,2,FALSE)</f>
        <v>X</v>
      </c>
      <c r="C65" t="str">
        <f>VLOOKUP(A65,'[1]NEW_DE CILIOME'!$B$9:$H$304,3,FALSE)</f>
        <v>X</v>
      </c>
      <c r="D65">
        <f>VLOOKUP(A65,'[1]NEW_DE CILIOME'!$B$9:$H$304,4,FALSE)</f>
        <v>87</v>
      </c>
      <c r="E65">
        <f>VLOOKUP(A65,'[1]NEW_DE CILIOME'!$B$9:$H$304,5,FALSE)</f>
        <v>5.0667264330000004</v>
      </c>
      <c r="G65" t="str">
        <f>VLOOKUP(A65,'[1]NEW_DE CILIOME'!$B$9:$H$304,7,FALSE)</f>
        <v xml:space="preserve"> </v>
      </c>
      <c r="H65" t="s">
        <v>311</v>
      </c>
    </row>
    <row r="66" spans="1:8" x14ac:dyDescent="0.25">
      <c r="A66" t="s">
        <v>59</v>
      </c>
      <c r="B66" t="str">
        <f>VLOOKUP(A66,'[1]NEW_DE CILIOME'!$B$9:$H$304,2,FALSE)</f>
        <v xml:space="preserve"> </v>
      </c>
      <c r="C66" t="str">
        <f>VLOOKUP(A66,'[1]NEW_DE CILIOME'!$B$9:$H$304,3,FALSE)</f>
        <v xml:space="preserve"> 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F66" t="str">
        <f>VLOOKUP(A66,'[1]NEW_DE CILIOME'!$B$9:$H$304,6,FALSE)</f>
        <v xml:space="preserve"> </v>
      </c>
      <c r="G66" t="str">
        <f>VLOOKUP(A66,'[1]NEW_DE CILIOME'!$B$9:$H$304,7,FALSE)</f>
        <v>X</v>
      </c>
      <c r="H66" t="s">
        <v>311</v>
      </c>
    </row>
    <row r="67" spans="1:8" x14ac:dyDescent="0.25">
      <c r="A67" t="s">
        <v>60</v>
      </c>
      <c r="B67" t="str">
        <f>VLOOKUP(A67,'[1]NEW_DE CILIOME'!$B$9:$H$304,2,FALSE)</f>
        <v>Y</v>
      </c>
      <c r="C67" t="str">
        <f>VLOOKUP(A67,'[1]NEW_DE CILIOME'!$B$9:$H$304,3,FALSE)</f>
        <v>X</v>
      </c>
      <c r="D67" t="str">
        <f>VLOOKUP(A67,'[1]NEW_DE CILIOME'!$B$9:$H$304,4,FALSE)</f>
        <v xml:space="preserve"> </v>
      </c>
      <c r="E67" t="str">
        <f>VLOOKUP(A67,'[1]NEW_DE CILIOME'!$B$9:$H$304,5,FALSE)</f>
        <v xml:space="preserve"> </v>
      </c>
      <c r="G67" t="str">
        <f>VLOOKUP(A67,'[1]NEW_DE CILIOME'!$B$9:$H$304,7,FALSE)</f>
        <v xml:space="preserve"> </v>
      </c>
      <c r="H67" t="s">
        <v>311</v>
      </c>
    </row>
    <row r="68" spans="1:8" x14ac:dyDescent="0.25">
      <c r="A68" t="s">
        <v>61</v>
      </c>
      <c r="B68" t="str">
        <f>VLOOKUP(A68,'[1]NEW_DE CILIOME'!$B$9:$H$304,2,FALSE)</f>
        <v>Y</v>
      </c>
      <c r="C68" t="str">
        <f>VLOOKUP(A68,'[1]NEW_DE CILIOME'!$B$9:$H$304,3,FALSE)</f>
        <v>X</v>
      </c>
      <c r="D68">
        <f>VLOOKUP(A68,'[1]NEW_DE CILIOME'!$B$9:$H$304,4,FALSE)</f>
        <v>149</v>
      </c>
      <c r="E68">
        <f>VLOOKUP(A68,'[1]NEW_DE CILIOME'!$B$9:$H$304,5,FALSE)</f>
        <v>3.9160224069999998</v>
      </c>
      <c r="G68" t="str">
        <f>VLOOKUP(A68,'[1]NEW_DE CILIOME'!$B$9:$H$304,7,FALSE)</f>
        <v xml:space="preserve"> </v>
      </c>
      <c r="H68" t="s">
        <v>311</v>
      </c>
    </row>
    <row r="69" spans="1:8" x14ac:dyDescent="0.25">
      <c r="A69" t="s">
        <v>62</v>
      </c>
      <c r="B69" t="str">
        <f>VLOOKUP(A69,'[1]NEW_DE CILIOME'!$B$9:$H$304,2,FALSE)</f>
        <v>Y</v>
      </c>
      <c r="C69" t="str">
        <f>VLOOKUP(A69,'[1]NEW_DE CILIOME'!$B$9:$H$304,3,FALSE)</f>
        <v>X</v>
      </c>
      <c r="D69">
        <f>VLOOKUP(A69,'[1]NEW_DE CILIOME'!$B$9:$H$304,4,FALSE)</f>
        <v>81</v>
      </c>
      <c r="E69">
        <f>VLOOKUP(A69,'[1]NEW_DE CILIOME'!$B$9:$H$304,5,FALSE)</f>
        <v>5.0667264330000004</v>
      </c>
      <c r="G69" t="str">
        <f>VLOOKUP(A69,'[1]NEW_DE CILIOME'!$B$9:$H$304,7,FALSE)</f>
        <v xml:space="preserve"> </v>
      </c>
      <c r="H69" t="s">
        <v>311</v>
      </c>
    </row>
    <row r="70" spans="1:8" x14ac:dyDescent="0.25">
      <c r="A70" t="s">
        <v>63</v>
      </c>
      <c r="B70" t="str">
        <f>VLOOKUP(A70,'[1]NEW_DE CILIOME'!$B$9:$H$304,2,FALSE)</f>
        <v>Y</v>
      </c>
      <c r="C70" t="str">
        <f>VLOOKUP(A70,'[1]NEW_DE CILIOME'!$B$9:$H$304,3,FALSE)</f>
        <v>Y</v>
      </c>
      <c r="D70">
        <f>VLOOKUP(A70,'[1]NEW_DE CILIOME'!$B$9:$H$304,4,FALSE)</f>
        <v>83</v>
      </c>
      <c r="E70">
        <f>VLOOKUP(A70,'[1]NEW_DE CILIOME'!$B$9:$H$304,5,FALSE)</f>
        <v>5.0667264330000004</v>
      </c>
      <c r="G70" t="str">
        <f>VLOOKUP(A70,'[1]NEW_DE CILIOME'!$B$9:$H$304,7,FALSE)</f>
        <v xml:space="preserve"> </v>
      </c>
      <c r="H70" t="s">
        <v>311</v>
      </c>
    </row>
    <row r="71" spans="1:8" x14ac:dyDescent="0.25">
      <c r="A71" t="s">
        <v>64</v>
      </c>
      <c r="B71" t="str">
        <f>VLOOKUP(A71,'[1]NEW_DE CILIOME'!$B$9:$H$304,2,FALSE)</f>
        <v>Y</v>
      </c>
      <c r="C71" t="str">
        <f>VLOOKUP(A71,'[1]NEW_DE CILIOME'!$B$9:$H$304,3,FALSE)</f>
        <v>X</v>
      </c>
      <c r="D71">
        <f>VLOOKUP(A71,'[1]NEW_DE CILIOME'!$B$9:$H$304,4,FALSE)</f>
        <v>256</v>
      </c>
      <c r="E71">
        <f>VLOOKUP(A71,'[1]NEW_DE CILIOME'!$B$9:$H$304,5,FALSE)</f>
        <v>2.510640531</v>
      </c>
      <c r="G71" t="str">
        <f>VLOOKUP(A71,'[1]NEW_DE CILIOME'!$B$9:$H$304,7,FALSE)</f>
        <v xml:space="preserve"> </v>
      </c>
      <c r="H71" t="s">
        <v>311</v>
      </c>
    </row>
    <row r="72" spans="1:8" x14ac:dyDescent="0.25">
      <c r="A72" t="s">
        <v>65</v>
      </c>
      <c r="B72" t="str">
        <f>VLOOKUP(A72,'[1]NEW_DE CILIOME'!$B$9:$H$304,2,FALSE)</f>
        <v xml:space="preserve"> </v>
      </c>
      <c r="C72" t="str">
        <f>VLOOKUP(A72,'[1]NEW_DE CILIOME'!$B$9:$H$304,3,FALSE)</f>
        <v xml:space="preserve"> </v>
      </c>
      <c r="D72">
        <f>VLOOKUP(A72,'[1]NEW_DE CILIOME'!$B$9:$H$304,4,FALSE)</f>
        <v>127</v>
      </c>
      <c r="E72">
        <f>VLOOKUP(A72,'[1]NEW_DE CILIOME'!$B$9:$H$304,5,FALSE)</f>
        <v>4.3484769590000001</v>
      </c>
      <c r="F72" t="str">
        <f>VLOOKUP(A72,'[1]NEW_DE CILIOME'!$B$9:$H$304,6,FALSE)</f>
        <v xml:space="preserve"> </v>
      </c>
      <c r="G72" t="str">
        <f>VLOOKUP(A72,'[1]NEW_DE CILIOME'!$B$9:$H$304,7,FALSE)</f>
        <v xml:space="preserve"> </v>
      </c>
      <c r="H72" t="s">
        <v>311</v>
      </c>
    </row>
    <row r="73" spans="1:8" x14ac:dyDescent="0.25">
      <c r="A73" t="s">
        <v>66</v>
      </c>
      <c r="B73" t="str">
        <f>VLOOKUP(A73,'[1]NEW_DE CILIOME'!$B$9:$H$304,2,FALSE)</f>
        <v xml:space="preserve"> </v>
      </c>
      <c r="C73" t="str">
        <f>VLOOKUP(A73,'[1]NEW_DE CILIOME'!$B$9:$H$304,3,FALSE)</f>
        <v xml:space="preserve"> </v>
      </c>
      <c r="D73">
        <f>VLOOKUP(A73,'[1]NEW_DE CILIOME'!$B$9:$H$304,4,FALSE)</f>
        <v>316</v>
      </c>
      <c r="E73">
        <f>VLOOKUP(A73,'[1]NEW_DE CILIOME'!$B$9:$H$304,5,FALSE)</f>
        <v>1.939597639</v>
      </c>
      <c r="F73" t="str">
        <f>VLOOKUP(A73,'[1]NEW_DE CILIOME'!$B$9:$H$304,6,FALSE)</f>
        <v xml:space="preserve"> </v>
      </c>
      <c r="G73" t="str">
        <f>VLOOKUP(A73,'[1]NEW_DE CILIOME'!$B$9:$H$304,7,FALSE)</f>
        <v xml:space="preserve"> </v>
      </c>
      <c r="H73" t="s">
        <v>311</v>
      </c>
    </row>
    <row r="74" spans="1:8" x14ac:dyDescent="0.25">
      <c r="A74" t="s">
        <v>67</v>
      </c>
      <c r="B74" t="str">
        <f>VLOOKUP(A74,'[1]NEW_DE CILIOME'!$B$9:$H$304,2,FALSE)</f>
        <v xml:space="preserve"> </v>
      </c>
      <c r="C74" t="str">
        <f>VLOOKUP(A74,'[1]NEW_DE CILIOME'!$B$9:$H$304,3,FALSE)</f>
        <v xml:space="preserve"> </v>
      </c>
      <c r="D74">
        <f>VLOOKUP(A74,'[1]NEW_DE CILIOME'!$B$9:$H$304,4,FALSE)</f>
        <v>104</v>
      </c>
      <c r="E74">
        <f>VLOOKUP(A74,'[1]NEW_DE CILIOME'!$B$9:$H$304,5,FALSE)</f>
        <v>4.6772289730000001</v>
      </c>
      <c r="F74" t="str">
        <f>VLOOKUP(A74,'[1]NEW_DE CILIOME'!$B$9:$H$304,6,FALSE)</f>
        <v xml:space="preserve"> </v>
      </c>
      <c r="G74" t="str">
        <f>VLOOKUP(A74,'[1]NEW_DE CILIOME'!$B$9:$H$304,7,FALSE)</f>
        <v xml:space="preserve"> </v>
      </c>
      <c r="H74" t="s">
        <v>311</v>
      </c>
    </row>
    <row r="75" spans="1:8" x14ac:dyDescent="0.25">
      <c r="A75" t="s">
        <v>68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>
        <f>VLOOKUP(A75,'[1]NEW_DE CILIOME'!$B$9:$H$304,4,FALSE)</f>
        <v>1324</v>
      </c>
      <c r="E75">
        <f>VLOOKUP(A75,'[1]NEW_DE CILIOME'!$B$9:$H$304,5,FALSE)</f>
        <v>-1.582350116</v>
      </c>
      <c r="F75" t="str">
        <f>VLOOKUP(A75,'[1]NEW_DE CILIOME'!$B$9:$H$304,6,FALSE)</f>
        <v xml:space="preserve"> </v>
      </c>
      <c r="G75" t="str">
        <f>VLOOKUP(A75,'[1]NEW_DE CILIOME'!$B$9:$H$304,7,FALSE)</f>
        <v xml:space="preserve"> </v>
      </c>
      <c r="H75" t="s">
        <v>311</v>
      </c>
    </row>
    <row r="76" spans="1:8" x14ac:dyDescent="0.25">
      <c r="A76" t="s">
        <v>69</v>
      </c>
      <c r="B76" t="str">
        <f>VLOOKUP(A76,'[1]NEW_DE CILIOME'!$B$9:$H$304,2,FALSE)</f>
        <v>Y</v>
      </c>
      <c r="C76" t="str">
        <f>VLOOKUP(A76,'[1]NEW_DE CILIOME'!$B$9:$H$304,3,FALSE)</f>
        <v>X</v>
      </c>
      <c r="D76">
        <f>VLOOKUP(A76,'[1]NEW_DE CILIOME'!$B$9:$H$304,4,FALSE)</f>
        <v>174</v>
      </c>
      <c r="E76">
        <f>VLOOKUP(A76,'[1]NEW_DE CILIOME'!$B$9:$H$304,5,FALSE)</f>
        <v>3.6737315289999999</v>
      </c>
      <c r="G76" t="str">
        <f>VLOOKUP(A76,'[1]NEW_DE CILIOME'!$B$9:$H$304,7,FALSE)</f>
        <v xml:space="preserve"> </v>
      </c>
      <c r="H76" t="s">
        <v>311</v>
      </c>
    </row>
    <row r="77" spans="1:8" x14ac:dyDescent="0.25">
      <c r="A77" t="s">
        <v>70</v>
      </c>
      <c r="B77" t="str">
        <f>VLOOKUP(A77,'[1]NEW_DE CILIOME'!$B$9:$H$304,2,FALSE)</f>
        <v>X</v>
      </c>
      <c r="D77">
        <f>VLOOKUP(A77,'[1]NEW_DE CILIOME'!$B$9:$H$304,4,FALSE)</f>
        <v>196</v>
      </c>
      <c r="E77">
        <f>VLOOKUP(A77,'[1]NEW_DE CILIOME'!$B$9:$H$304,5,FALSE)</f>
        <v>3.1364753950000002</v>
      </c>
      <c r="G77" t="str">
        <f>VLOOKUP(A77,'[1]NEW_DE CILIOME'!$B$9:$H$304,7,FALSE)</f>
        <v xml:space="preserve"> </v>
      </c>
      <c r="H77" t="s">
        <v>311</v>
      </c>
    </row>
    <row r="78" spans="1:8" x14ac:dyDescent="0.25">
      <c r="A78" t="s">
        <v>71</v>
      </c>
      <c r="B78" t="str">
        <f>VLOOKUP(A78,'[1]NEW_DE CILIOME'!$B$9:$H$304,2,FALSE)</f>
        <v>Y</v>
      </c>
      <c r="C78" t="str">
        <f>VLOOKUP(A78,'[1]NEW_DE CILIOME'!$B$9:$H$304,3,FALSE)</f>
        <v>X</v>
      </c>
      <c r="D78">
        <f>VLOOKUP(A78,'[1]NEW_DE CILIOME'!$B$9:$H$304,4,FALSE)</f>
        <v>63</v>
      </c>
      <c r="E78">
        <f>VLOOKUP(A78,'[1]NEW_DE CILIOME'!$B$9:$H$304,5,FALSE)</f>
        <v>5.9700428900000002</v>
      </c>
      <c r="G78" t="str">
        <f>VLOOKUP(A78,'[1]NEW_DE CILIOME'!$B$9:$H$304,7,FALSE)</f>
        <v xml:space="preserve"> </v>
      </c>
      <c r="H78" t="s">
        <v>311</v>
      </c>
    </row>
    <row r="79" spans="1:8" x14ac:dyDescent="0.25">
      <c r="A79" t="s">
        <v>72</v>
      </c>
      <c r="B79" t="str">
        <f>VLOOKUP(A79,'[1]NEW_DE CILIOME'!$B$9:$H$304,2,FALSE)</f>
        <v>Y</v>
      </c>
      <c r="C79" t="str">
        <f>VLOOKUP(A79,'[1]NEW_DE CILIOME'!$B$9:$H$304,3,FALSE)</f>
        <v>X</v>
      </c>
      <c r="D79" t="str">
        <f>VLOOKUP(A79,'[1]NEW_DE CILIOME'!$B$9:$H$304,4,FALSE)</f>
        <v xml:space="preserve"> </v>
      </c>
      <c r="E79" t="str">
        <f>VLOOKUP(A79,'[1]NEW_DE CILIOME'!$B$9:$H$304,5,FALSE)</f>
        <v xml:space="preserve"> </v>
      </c>
      <c r="F79" t="str">
        <f>VLOOKUP(A79,'[1]NEW_DE CILIOME'!$B$9:$H$304,6,FALSE)</f>
        <v xml:space="preserve"> </v>
      </c>
      <c r="G79" t="str">
        <f>VLOOKUP(A79,'[1]NEW_DE CILIOME'!$B$9:$H$304,7,FALSE)</f>
        <v xml:space="preserve"> </v>
      </c>
      <c r="H79" t="s">
        <v>311</v>
      </c>
    </row>
    <row r="80" spans="1:8" x14ac:dyDescent="0.25">
      <c r="A80" t="s">
        <v>73</v>
      </c>
      <c r="B80" t="str">
        <f>VLOOKUP(A80,'[1]NEW_DE CILIOME'!$B$9:$H$304,2,FALSE)</f>
        <v xml:space="preserve"> </v>
      </c>
      <c r="C80" t="str">
        <f>VLOOKUP(A80,'[1]NEW_DE CILIOME'!$B$9:$H$304,3,FALSE)</f>
        <v xml:space="preserve"> </v>
      </c>
      <c r="D80">
        <f>VLOOKUP(A80,'[1]NEW_DE CILIOME'!$B$9:$H$304,4,FALSE)</f>
        <v>138</v>
      </c>
      <c r="E80">
        <f>VLOOKUP(A80,'[1]NEW_DE CILIOME'!$B$9:$H$304,5,FALSE)</f>
        <v>4.0736434969999999</v>
      </c>
      <c r="F80" t="str">
        <f>VLOOKUP(A80,'[1]NEW_DE CILIOME'!$B$9:$H$304,6,FALSE)</f>
        <v xml:space="preserve"> </v>
      </c>
      <c r="G80" t="str">
        <f>VLOOKUP(A80,'[1]NEW_DE CILIOME'!$B$9:$H$304,7,FALSE)</f>
        <v xml:space="preserve"> </v>
      </c>
      <c r="H80" t="s">
        <v>311</v>
      </c>
    </row>
    <row r="81" spans="1:8" x14ac:dyDescent="0.25">
      <c r="A81" t="s">
        <v>74</v>
      </c>
      <c r="B81" t="str">
        <f>VLOOKUP(A81,'[1]NEW_DE CILIOME'!$B$9:$H$304,2,FALSE)</f>
        <v>X</v>
      </c>
      <c r="D81">
        <f>VLOOKUP(A81,'[1]NEW_DE CILIOME'!$B$9:$H$304,4,FALSE)</f>
        <v>140</v>
      </c>
      <c r="E81">
        <f>VLOOKUP(A81,'[1]NEW_DE CILIOME'!$B$9:$H$304,5,FALSE)</f>
        <v>4.0632289879999997</v>
      </c>
      <c r="G81" t="str">
        <f>VLOOKUP(A81,'[1]NEW_DE CILIOME'!$B$9:$H$304,7,FALSE)</f>
        <v xml:space="preserve"> </v>
      </c>
      <c r="H81" t="s">
        <v>311</v>
      </c>
    </row>
    <row r="82" spans="1:8" x14ac:dyDescent="0.25">
      <c r="A82" t="s">
        <v>75</v>
      </c>
      <c r="B82" t="str">
        <f>VLOOKUP(A82,'[1]NEW_DE CILIOME'!$B$9:$H$304,2,FALSE)</f>
        <v xml:space="preserve"> </v>
      </c>
      <c r="C82" t="str">
        <f>VLOOKUP(A82,'[1]NEW_DE CILIOME'!$B$9:$H$304,3,FALSE)</f>
        <v xml:space="preserve"> </v>
      </c>
      <c r="D82">
        <f>VLOOKUP(A82,'[1]NEW_DE CILIOME'!$B$9:$H$304,4,FALSE)</f>
        <v>4135</v>
      </c>
      <c r="E82">
        <f>VLOOKUP(A82,'[1]NEW_DE CILIOME'!$B$9:$H$304,5,FALSE)</f>
        <v>-4.1807989919999997</v>
      </c>
      <c r="F82" t="str">
        <f>VLOOKUP(A82,'[1]NEW_DE CILIOME'!$B$9:$H$304,6,FALSE)</f>
        <v xml:space="preserve"> </v>
      </c>
      <c r="G82" t="str">
        <f>VLOOKUP(A82,'[1]NEW_DE CILIOME'!$B$9:$H$304,7,FALSE)</f>
        <v xml:space="preserve"> </v>
      </c>
      <c r="H82" t="s">
        <v>311</v>
      </c>
    </row>
    <row r="83" spans="1:8" x14ac:dyDescent="0.25">
      <c r="A83" t="s">
        <v>76</v>
      </c>
      <c r="B83" t="str">
        <f>VLOOKUP(A83,'[1]NEW_DE CILIOME'!$B$9:$H$304,2,FALSE)</f>
        <v>X</v>
      </c>
      <c r="D83" t="str">
        <f>VLOOKUP(A83,'[1]NEW_DE CILIOME'!$B$9:$H$304,4,FALSE)</f>
        <v xml:space="preserve"> </v>
      </c>
      <c r="E83" t="str">
        <f>VLOOKUP(A83,'[1]NEW_DE CILIOME'!$B$9:$H$304,5,FALSE)</f>
        <v xml:space="preserve"> </v>
      </c>
      <c r="G83" t="str">
        <f>VLOOKUP(A83,'[1]NEW_DE CILIOME'!$B$9:$H$304,7,FALSE)</f>
        <v xml:space="preserve"> </v>
      </c>
      <c r="H83" t="s">
        <v>311</v>
      </c>
    </row>
    <row r="84" spans="1:8" x14ac:dyDescent="0.25">
      <c r="A84" t="s">
        <v>77</v>
      </c>
      <c r="B84" t="str">
        <f>VLOOKUP(A84,'[1]NEW_DE CILIOME'!$B$9:$H$304,2,FALSE)</f>
        <v>X</v>
      </c>
      <c r="C84" t="str">
        <f>VLOOKUP(A84,'[1]NEW_DE CILIOME'!$B$9:$H$304,3,FALSE)</f>
        <v>X</v>
      </c>
      <c r="D84" t="str">
        <f>VLOOKUP(A84,'[1]NEW_DE CILIOME'!$B$9:$H$304,4,FALSE)</f>
        <v xml:space="preserve"> </v>
      </c>
      <c r="E84" t="str">
        <f>VLOOKUP(A84,'[1]NEW_DE CILIOME'!$B$9:$H$304,5,FALSE)</f>
        <v xml:space="preserve"> </v>
      </c>
      <c r="G84" t="str">
        <f>VLOOKUP(A84,'[1]NEW_DE CILIOME'!$B$9:$H$304,7,FALSE)</f>
        <v xml:space="preserve"> </v>
      </c>
      <c r="H84" t="s">
        <v>311</v>
      </c>
    </row>
    <row r="85" spans="1:8" x14ac:dyDescent="0.25">
      <c r="A85" t="s">
        <v>78</v>
      </c>
      <c r="B85" t="str">
        <f>VLOOKUP(A85,'[1]NEW_DE CILIOME'!$B$9:$H$304,2,FALSE)</f>
        <v xml:space="preserve"> </v>
      </c>
      <c r="C85" t="str">
        <f>VLOOKUP(A85,'[1]NEW_DE CILIOME'!$B$9:$H$304,3,FALSE)</f>
        <v xml:space="preserve"> </v>
      </c>
      <c r="D85">
        <f>VLOOKUP(A85,'[1]NEW_DE CILIOME'!$B$9:$H$304,4,FALSE)</f>
        <v>157</v>
      </c>
      <c r="E85">
        <f>VLOOKUP(A85,'[1]NEW_DE CILIOME'!$B$9:$H$304,5,FALSE)</f>
        <v>3.9160224069999998</v>
      </c>
      <c r="F85" t="str">
        <f>VLOOKUP(A85,'[1]NEW_DE CILIOME'!$B$9:$H$304,6,FALSE)</f>
        <v xml:space="preserve"> </v>
      </c>
      <c r="G85" t="str">
        <f>VLOOKUP(A85,'[1]NEW_DE CILIOME'!$B$9:$H$304,7,FALSE)</f>
        <v xml:space="preserve"> </v>
      </c>
      <c r="H85" t="s">
        <v>311</v>
      </c>
    </row>
    <row r="86" spans="1:8" x14ac:dyDescent="0.25">
      <c r="A86" t="s">
        <v>79</v>
      </c>
      <c r="B86" t="str">
        <f>VLOOKUP(A86,'[1]NEW_DE CILIOME'!$B$9:$H$304,2,FALSE)</f>
        <v>Y</v>
      </c>
      <c r="C86" t="str">
        <f>VLOOKUP(A86,'[1]NEW_DE CILIOME'!$B$9:$H$304,3,FALSE)</f>
        <v xml:space="preserve"> </v>
      </c>
      <c r="D86" t="str">
        <f>VLOOKUP(A86,'[1]NEW_DE CILIOME'!$B$9:$H$304,4,FALSE)</f>
        <v xml:space="preserve"> </v>
      </c>
      <c r="E86" t="str">
        <f>VLOOKUP(A86,'[1]NEW_DE CILIOME'!$B$9:$H$304,5,FALSE)</f>
        <v xml:space="preserve"> </v>
      </c>
      <c r="F86" t="str">
        <f>VLOOKUP(A86,'[1]NEW_DE CILIOME'!$B$9:$H$304,6,FALSE)</f>
        <v xml:space="preserve"> </v>
      </c>
      <c r="G86" t="str">
        <f>VLOOKUP(A86,'[1]NEW_DE CILIOME'!$B$9:$H$304,7,FALSE)</f>
        <v xml:space="preserve"> </v>
      </c>
      <c r="H86" t="s">
        <v>311</v>
      </c>
    </row>
    <row r="87" spans="1:8" x14ac:dyDescent="0.25">
      <c r="A87" t="s">
        <v>80</v>
      </c>
      <c r="C87" t="str">
        <f>VLOOKUP(A87,'[1]NEW_DE CILIOME'!$B$9:$H$304,3,FALSE)</f>
        <v>Y</v>
      </c>
      <c r="D87" t="str">
        <f>VLOOKUP(A87,'[1]NEW_DE CILIOME'!$B$9:$H$304,4,FALSE)</f>
        <v xml:space="preserve"> </v>
      </c>
      <c r="E87" t="str">
        <f>VLOOKUP(A87,'[1]NEW_DE CILIOME'!$B$9:$H$304,5,FALSE)</f>
        <v xml:space="preserve"> </v>
      </c>
      <c r="G87" t="str">
        <f>VLOOKUP(A87,'[1]NEW_DE CILIOME'!$B$9:$H$304,7,FALSE)</f>
        <v xml:space="preserve"> </v>
      </c>
      <c r="H87" t="s">
        <v>311</v>
      </c>
    </row>
    <row r="88" spans="1:8" x14ac:dyDescent="0.25">
      <c r="A88" t="s">
        <v>81</v>
      </c>
      <c r="C88" t="str">
        <f>VLOOKUP(A88,'[1]NEW_DE CILIOME'!$B$9:$H$304,3,FALSE)</f>
        <v>Y</v>
      </c>
      <c r="D88">
        <f>VLOOKUP(A88,'[1]NEW_DE CILIOME'!$B$9:$H$304,4,FALSE)</f>
        <v>231</v>
      </c>
      <c r="E88">
        <f>VLOOKUP(A88,'[1]NEW_DE CILIOME'!$B$9:$H$304,5,FALSE)</f>
        <v>2.6565992540000001</v>
      </c>
      <c r="G88" t="str">
        <f>VLOOKUP(A88,'[1]NEW_DE CILIOME'!$B$9:$H$304,7,FALSE)</f>
        <v xml:space="preserve"> </v>
      </c>
      <c r="H88" t="s">
        <v>311</v>
      </c>
    </row>
    <row r="89" spans="1:8" x14ac:dyDescent="0.25">
      <c r="A89" t="s">
        <v>82</v>
      </c>
      <c r="B89" t="str">
        <f>VLOOKUP(A89,'[1]NEW_DE CILIOME'!$B$9:$H$304,2,FALSE)</f>
        <v xml:space="preserve"> </v>
      </c>
      <c r="C89" t="str">
        <f>VLOOKUP(A89,'[1]NEW_DE CILIOME'!$B$9:$H$304,3,FALSE)</f>
        <v xml:space="preserve"> </v>
      </c>
      <c r="D89">
        <f>VLOOKUP(A89,'[1]NEW_DE CILIOME'!$B$9:$H$304,4,FALSE)</f>
        <v>50</v>
      </c>
      <c r="E89">
        <f>VLOOKUP(A89,'[1]NEW_DE CILIOME'!$B$9:$H$304,5,FALSE)</f>
        <v>6.5112165690000001</v>
      </c>
      <c r="F89" t="str">
        <f>VLOOKUP(A89,'[1]NEW_DE CILIOME'!$B$9:$H$304,6,FALSE)</f>
        <v xml:space="preserve"> </v>
      </c>
      <c r="G89" t="str">
        <f>VLOOKUP(A89,'[1]NEW_DE CILIOME'!$B$9:$H$304,7,FALSE)</f>
        <v xml:space="preserve"> </v>
      </c>
      <c r="H89" t="s">
        <v>311</v>
      </c>
    </row>
    <row r="90" spans="1:8" x14ac:dyDescent="0.25">
      <c r="A90" t="s">
        <v>83</v>
      </c>
      <c r="B90" t="str">
        <f>VLOOKUP(A90,'[1]NEW_DE CILIOME'!$B$9:$H$304,2,FALSE)</f>
        <v xml:space="preserve"> </v>
      </c>
      <c r="C90" t="str">
        <f>VLOOKUP(A90,'[1]NEW_DE CILIOME'!$B$9:$H$304,3,FALSE)</f>
        <v xml:space="preserve"> </v>
      </c>
      <c r="D90">
        <f>VLOOKUP(A90,'[1]NEW_DE CILIOME'!$B$9:$H$304,4,FALSE)</f>
        <v>227</v>
      </c>
      <c r="E90">
        <f>VLOOKUP(A90,'[1]NEW_DE CILIOME'!$B$9:$H$304,5,FALSE)</f>
        <v>2.6565992540000001</v>
      </c>
      <c r="F90" t="str">
        <f>VLOOKUP(A90,'[1]NEW_DE CILIOME'!$B$9:$H$304,6,FALSE)</f>
        <v xml:space="preserve"> </v>
      </c>
      <c r="G90" t="str">
        <f>VLOOKUP(A90,'[1]NEW_DE CILIOME'!$B$9:$H$304,7,FALSE)</f>
        <v xml:space="preserve"> </v>
      </c>
      <c r="H90" t="s">
        <v>311</v>
      </c>
    </row>
    <row r="91" spans="1:8" x14ac:dyDescent="0.25">
      <c r="A91" t="s">
        <v>84</v>
      </c>
      <c r="C91" t="str">
        <f>VLOOKUP(A91,'[1]NEW_DE CILIOME'!$B$9:$H$304,3,FALSE)</f>
        <v>Y</v>
      </c>
      <c r="D91">
        <f>VLOOKUP(A91,'[1]NEW_DE CILIOME'!$B$9:$H$304,4,FALSE)</f>
        <v>142</v>
      </c>
      <c r="E91">
        <f>VLOOKUP(A91,'[1]NEW_DE CILIOME'!$B$9:$H$304,5,FALSE)</f>
        <v>4.0632289879999997</v>
      </c>
      <c r="G91" t="str">
        <f>VLOOKUP(A91,'[1]NEW_DE CILIOME'!$B$9:$H$304,7,FALSE)</f>
        <v xml:space="preserve"> </v>
      </c>
      <c r="H91" t="s">
        <v>311</v>
      </c>
    </row>
    <row r="92" spans="1:8" x14ac:dyDescent="0.25">
      <c r="A92" t="s">
        <v>85</v>
      </c>
      <c r="B92" t="str">
        <f>VLOOKUP(A92,'[1]NEW_DE CILIOME'!$B$9:$H$304,2,FALSE)</f>
        <v>Y</v>
      </c>
      <c r="D92">
        <f>VLOOKUP(A92,'[1]NEW_DE CILIOME'!$B$9:$H$304,4,FALSE)</f>
        <v>124</v>
      </c>
      <c r="E92">
        <f>VLOOKUP(A92,'[1]NEW_DE CILIOME'!$B$9:$H$304,5,FALSE)</f>
        <v>4.3484769590000001</v>
      </c>
      <c r="G92" t="str">
        <f>VLOOKUP(A92,'[1]NEW_DE CILIOME'!$B$9:$H$304,7,FALSE)</f>
        <v xml:space="preserve"> </v>
      </c>
      <c r="H92" t="s">
        <v>311</v>
      </c>
    </row>
    <row r="93" spans="1:8" x14ac:dyDescent="0.25">
      <c r="A93" t="s">
        <v>86</v>
      </c>
      <c r="B93" t="str">
        <f>VLOOKUP(A93,'[1]NEW_DE CILIOME'!$B$9:$H$304,2,FALSE)</f>
        <v xml:space="preserve"> </v>
      </c>
      <c r="C93" t="str">
        <f>VLOOKUP(A93,'[1]NEW_DE CILIOME'!$B$9:$H$304,3,FALSE)</f>
        <v xml:space="preserve"> </v>
      </c>
      <c r="D93">
        <f>VLOOKUP(A93,'[1]NEW_DE CILIOME'!$B$9:$H$304,4,FALSE)</f>
        <v>188</v>
      </c>
      <c r="E93">
        <f>VLOOKUP(A93,'[1]NEW_DE CILIOME'!$B$9:$H$304,5,FALSE)</f>
        <v>3.46682245</v>
      </c>
      <c r="F93" t="str">
        <f>VLOOKUP(A93,'[1]NEW_DE CILIOME'!$B$9:$H$304,6,FALSE)</f>
        <v xml:space="preserve"> </v>
      </c>
      <c r="G93" t="str">
        <f>VLOOKUP(A93,'[1]NEW_DE CILIOME'!$B$9:$H$304,7,FALSE)</f>
        <v xml:space="preserve"> </v>
      </c>
      <c r="H93" t="s">
        <v>311</v>
      </c>
    </row>
    <row r="94" spans="1:8" x14ac:dyDescent="0.25">
      <c r="A94" t="s">
        <v>87</v>
      </c>
      <c r="B94" t="str">
        <f>VLOOKUP(A94,'[1]NEW_DE CILIOME'!$B$9:$H$304,2,FALSE)</f>
        <v>Y</v>
      </c>
      <c r="C94" t="str">
        <f>VLOOKUP(A94,'[1]NEW_DE CILIOME'!$B$9:$H$304,3,FALSE)</f>
        <v xml:space="preserve"> </v>
      </c>
      <c r="D94">
        <f>VLOOKUP(A94,'[1]NEW_DE CILIOME'!$B$9:$H$304,4,FALSE)</f>
        <v>172</v>
      </c>
      <c r="E94">
        <f>VLOOKUP(A94,'[1]NEW_DE CILIOME'!$B$9:$H$304,5,FALSE)</f>
        <v>3.6737315289999999</v>
      </c>
      <c r="F94" t="str">
        <f>VLOOKUP(A94,'[1]NEW_DE CILIOME'!$B$9:$H$304,6,FALSE)</f>
        <v xml:space="preserve"> </v>
      </c>
      <c r="G94" t="str">
        <f>VLOOKUP(A94,'[1]NEW_DE CILIOME'!$B$9:$H$304,7,FALSE)</f>
        <v xml:space="preserve"> </v>
      </c>
      <c r="H94" t="s">
        <v>311</v>
      </c>
    </row>
    <row r="95" spans="1:8" x14ac:dyDescent="0.25">
      <c r="A95" t="s">
        <v>88</v>
      </c>
      <c r="C95" t="str">
        <f>VLOOKUP(A95,'[1]NEW_DE CILIOME'!$B$9:$H$304,3,FALSE)</f>
        <v>X</v>
      </c>
      <c r="D95" t="str">
        <f>VLOOKUP(A95,'[1]NEW_DE CILIOME'!$B$9:$H$304,4,FALSE)</f>
        <v xml:space="preserve"> </v>
      </c>
      <c r="E95" t="str">
        <f>VLOOKUP(A95,'[1]NEW_DE CILIOME'!$B$9:$H$304,5,FALSE)</f>
        <v xml:space="preserve"> </v>
      </c>
      <c r="G95" t="str">
        <f>VLOOKUP(A95,'[1]NEW_DE CILIOME'!$B$9:$H$304,7,FALSE)</f>
        <v xml:space="preserve"> </v>
      </c>
      <c r="H95" t="s">
        <v>311</v>
      </c>
    </row>
    <row r="96" spans="1:8" x14ac:dyDescent="0.25">
      <c r="A96" t="s">
        <v>89</v>
      </c>
      <c r="C96" t="str">
        <f>VLOOKUP(A96,'[1]NEW_DE CILIOME'!$B$9:$H$304,3,FALSE)</f>
        <v>Y</v>
      </c>
      <c r="D96" t="str">
        <f>VLOOKUP(A96,'[1]NEW_DE CILIOME'!$B$9:$H$304,4,FALSE)</f>
        <v xml:space="preserve"> </v>
      </c>
      <c r="E96" t="str">
        <f>VLOOKUP(A96,'[1]NEW_DE CILIOME'!$B$9:$H$304,5,FALSE)</f>
        <v xml:space="preserve"> </v>
      </c>
      <c r="G96" t="str">
        <f>VLOOKUP(A96,'[1]NEW_DE CILIOME'!$B$9:$H$304,7,FALSE)</f>
        <v xml:space="preserve"> </v>
      </c>
      <c r="H96" t="s">
        <v>311</v>
      </c>
    </row>
    <row r="97" spans="1:8" x14ac:dyDescent="0.25">
      <c r="A97" t="s">
        <v>90</v>
      </c>
      <c r="C97" t="str">
        <f>VLOOKUP(A97,'[1]NEW_DE CILIOME'!$B$9:$H$304,3,FALSE)</f>
        <v>Y</v>
      </c>
      <c r="D97">
        <f>VLOOKUP(A97,'[1]NEW_DE CILIOME'!$B$9:$H$304,4,FALSE)</f>
        <v>146</v>
      </c>
      <c r="E97">
        <f>VLOOKUP(A97,'[1]NEW_DE CILIOME'!$B$9:$H$304,5,FALSE)</f>
        <v>4.0632289879999997</v>
      </c>
      <c r="G97" t="str">
        <f>VLOOKUP(A97,'[1]NEW_DE CILIOME'!$B$9:$H$304,7,FALSE)</f>
        <v xml:space="preserve"> </v>
      </c>
      <c r="H97" t="s">
        <v>311</v>
      </c>
    </row>
    <row r="98" spans="1:8" x14ac:dyDescent="0.25">
      <c r="A98" t="s">
        <v>91</v>
      </c>
      <c r="B98" t="str">
        <f>VLOOKUP(A98,'[1]NEW_DE CILIOME'!$B$9:$H$304,2,FALSE)</f>
        <v>Y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G98" t="str">
        <f>VLOOKUP(A98,'[1]NEW_DE CILIOME'!$B$9:$H$304,7,FALSE)</f>
        <v xml:space="preserve"> </v>
      </c>
      <c r="H98" t="s">
        <v>311</v>
      </c>
    </row>
    <row r="99" spans="1:8" x14ac:dyDescent="0.25">
      <c r="A99" t="s">
        <v>92</v>
      </c>
      <c r="B99" t="str">
        <f>VLOOKUP(A99,'[1]NEW_DE CILIOME'!$B$9:$H$304,2,FALSE)</f>
        <v>X</v>
      </c>
      <c r="D99">
        <f>VLOOKUP(A99,'[1]NEW_DE CILIOME'!$B$9:$H$304,4,FALSE)</f>
        <v>250</v>
      </c>
      <c r="E99">
        <f>VLOOKUP(A99,'[1]NEW_DE CILIOME'!$B$9:$H$304,5,FALSE)</f>
        <v>2.553597624</v>
      </c>
      <c r="G99" t="str">
        <f>VLOOKUP(A99,'[1]NEW_DE CILIOME'!$B$9:$H$304,7,FALSE)</f>
        <v xml:space="preserve"> </v>
      </c>
      <c r="H99" t="s">
        <v>311</v>
      </c>
    </row>
    <row r="100" spans="1:8" x14ac:dyDescent="0.25">
      <c r="A100" t="s">
        <v>93</v>
      </c>
      <c r="B100" t="str">
        <f>VLOOKUP(A100,'[1]NEW_DE CILIOME'!$B$9:$H$304,2,FALSE)</f>
        <v>X</v>
      </c>
      <c r="D100" t="str">
        <f>VLOOKUP(A100,'[1]NEW_DE CILIOME'!$B$9:$H$304,4,FALSE)</f>
        <v xml:space="preserve"> </v>
      </c>
      <c r="E100" t="str">
        <f>VLOOKUP(A100,'[1]NEW_DE CILIOME'!$B$9:$H$304,5,FALSE)</f>
        <v xml:space="preserve"> </v>
      </c>
      <c r="G100" t="str">
        <f>VLOOKUP(A100,'[1]NEW_DE CILIOME'!$B$9:$H$304,7,FALSE)</f>
        <v xml:space="preserve"> </v>
      </c>
      <c r="H100" t="s">
        <v>311</v>
      </c>
    </row>
    <row r="101" spans="1:8" x14ac:dyDescent="0.25">
      <c r="A101" t="s">
        <v>94</v>
      </c>
      <c r="B101" t="str">
        <f>VLOOKUP(A101,'[1]NEW_DE CILIOME'!$B$9:$H$304,2,FALSE)</f>
        <v>Y</v>
      </c>
      <c r="D101" t="str">
        <f>VLOOKUP(A101,'[1]NEW_DE CILIOME'!$B$9:$H$304,4,FALSE)</f>
        <v xml:space="preserve"> </v>
      </c>
      <c r="E101" t="str">
        <f>VLOOKUP(A101,'[1]NEW_DE CILIOME'!$B$9:$H$304,5,FALSE)</f>
        <v xml:space="preserve"> </v>
      </c>
      <c r="G101" t="str">
        <f>VLOOKUP(A101,'[1]NEW_DE CILIOME'!$B$9:$H$304,7,FALSE)</f>
        <v xml:space="preserve"> </v>
      </c>
      <c r="H101" t="s">
        <v>311</v>
      </c>
    </row>
    <row r="102" spans="1:8" x14ac:dyDescent="0.25">
      <c r="A102" t="s">
        <v>95</v>
      </c>
      <c r="B102" t="str">
        <f>VLOOKUP(A102,'[1]NEW_DE CILIOME'!$B$9:$H$304,2,FALSE)</f>
        <v>Y</v>
      </c>
      <c r="C102" t="str">
        <f>VLOOKUP(A102,'[1]NEW_DE CILIOME'!$B$9:$H$304,3,FALSE)</f>
        <v>X</v>
      </c>
      <c r="D102">
        <f>VLOOKUP(A102,'[1]NEW_DE CILIOME'!$B$9:$H$304,4,FALSE)</f>
        <v>144</v>
      </c>
      <c r="E102">
        <f>VLOOKUP(A102,'[1]NEW_DE CILIOME'!$B$9:$H$304,5,FALSE)</f>
        <v>4.0632289879999997</v>
      </c>
      <c r="G102" t="str">
        <f>VLOOKUP(A102,'[1]NEW_DE CILIOME'!$B$9:$H$304,7,FALSE)</f>
        <v xml:space="preserve"> </v>
      </c>
      <c r="H102" t="s">
        <v>311</v>
      </c>
    </row>
    <row r="103" spans="1:8" x14ac:dyDescent="0.25">
      <c r="A103" t="s">
        <v>96</v>
      </c>
      <c r="B103" t="str">
        <f>VLOOKUP(A103,'[1]NEW_DE CILIOME'!$B$9:$H$304,2,FALSE)</f>
        <v xml:space="preserve"> </v>
      </c>
      <c r="C103" t="str">
        <f>VLOOKUP(A103,'[1]NEW_DE CILIOME'!$B$9:$H$304,3,FALSE)</f>
        <v xml:space="preserve"> </v>
      </c>
      <c r="D103">
        <f>VLOOKUP(A103,'[1]NEW_DE CILIOME'!$B$9:$H$304,4,FALSE)</f>
        <v>177</v>
      </c>
      <c r="E103">
        <f>VLOOKUP(A103,'[1]NEW_DE CILIOME'!$B$9:$H$304,5,FALSE)</f>
        <v>3.653482957</v>
      </c>
      <c r="F103" t="str">
        <f>VLOOKUP(A103,'[1]NEW_DE CILIOME'!$B$9:$H$304,6,FALSE)</f>
        <v xml:space="preserve"> </v>
      </c>
      <c r="G103" t="str">
        <f>VLOOKUP(A103,'[1]NEW_DE CILIOME'!$B$9:$H$304,7,FALSE)</f>
        <v xml:space="preserve"> </v>
      </c>
      <c r="H103" t="s">
        <v>311</v>
      </c>
    </row>
    <row r="104" spans="1:8" x14ac:dyDescent="0.25">
      <c r="A104" t="s">
        <v>97</v>
      </c>
      <c r="B104" t="str">
        <f>VLOOKUP(A104,'[1]NEW_DE CILIOME'!$B$9:$H$304,2,FALSE)</f>
        <v xml:space="preserve"> </v>
      </c>
      <c r="C104" t="str">
        <f>VLOOKUP(A104,'[1]NEW_DE CILIOME'!$B$9:$H$304,3,FALSE)</f>
        <v xml:space="preserve"> </v>
      </c>
      <c r="D104">
        <f>VLOOKUP(A104,'[1]NEW_DE CILIOME'!$B$9:$H$304,4,FALSE)</f>
        <v>396</v>
      </c>
      <c r="E104">
        <f>VLOOKUP(A104,'[1]NEW_DE CILIOME'!$B$9:$H$304,5,FALSE)</f>
        <v>1.507143087</v>
      </c>
      <c r="F104" t="str">
        <f>VLOOKUP(A104,'[1]NEW_DE CILIOME'!$B$9:$H$304,6,FALSE)</f>
        <v xml:space="preserve"> </v>
      </c>
      <c r="G104" t="str">
        <f>VLOOKUP(A104,'[1]NEW_DE CILIOME'!$B$9:$H$304,7,FALSE)</f>
        <v xml:space="preserve"> </v>
      </c>
      <c r="H104" t="s">
        <v>311</v>
      </c>
    </row>
    <row r="105" spans="1:8" x14ac:dyDescent="0.25">
      <c r="A105" t="s">
        <v>98</v>
      </c>
      <c r="B105" t="str">
        <f>VLOOKUP(A105,'[1]NEW_DE CILIOME'!$B$9:$H$304,2,FALSE)</f>
        <v>X</v>
      </c>
      <c r="C105" t="str">
        <f>VLOOKUP(A105,'[1]NEW_DE CILIOME'!$B$9:$H$304,3,FALSE)</f>
        <v>Y</v>
      </c>
      <c r="D105">
        <f>VLOOKUP(A105,'[1]NEW_DE CILIOME'!$B$9:$H$304,4,FALSE)</f>
        <v>539</v>
      </c>
      <c r="E105">
        <f>VLOOKUP(A105,'[1]NEW_DE CILIOME'!$B$9:$H$304,5,FALSE)</f>
        <v>0.49832414000000003</v>
      </c>
      <c r="G105" t="str">
        <f>VLOOKUP(A105,'[1]NEW_DE CILIOME'!$B$9:$H$304,7,FALSE)</f>
        <v xml:space="preserve"> </v>
      </c>
      <c r="H105" t="s">
        <v>311</v>
      </c>
    </row>
    <row r="106" spans="1:8" x14ac:dyDescent="0.25">
      <c r="A106" t="s">
        <v>99</v>
      </c>
      <c r="C106" t="str">
        <f>VLOOKUP(A106,'[1]NEW_DE CILIOME'!$B$9:$H$304,3,FALSE)</f>
        <v>Y</v>
      </c>
      <c r="D106" t="str">
        <f>VLOOKUP(A106,'[1]NEW_DE CILIOME'!$B$9:$H$304,4,FALSE)</f>
        <v xml:space="preserve"> </v>
      </c>
      <c r="E106" t="str">
        <f>VLOOKUP(A106,'[1]NEW_DE CILIOME'!$B$9:$H$304,5,FALSE)</f>
        <v xml:space="preserve"> </v>
      </c>
      <c r="G106" t="str">
        <f>VLOOKUP(A106,'[1]NEW_DE CILIOME'!$B$9:$H$304,7,FALSE)</f>
        <v xml:space="preserve"> </v>
      </c>
      <c r="H106" t="s">
        <v>311</v>
      </c>
    </row>
    <row r="107" spans="1:8" x14ac:dyDescent="0.25">
      <c r="A107" t="s">
        <v>100</v>
      </c>
      <c r="B107" t="str">
        <f>VLOOKUP(A107,'[1]NEW_DE CILIOME'!$B$9:$H$304,2,FALSE)</f>
        <v xml:space="preserve"> </v>
      </c>
      <c r="C107" t="str">
        <f>VLOOKUP(A107,'[1]NEW_DE CILIOME'!$B$9:$H$304,3,FALSE)</f>
        <v xml:space="preserve"> </v>
      </c>
      <c r="D107">
        <f>VLOOKUP(A107,'[1]NEW_DE CILIOME'!$B$9:$H$304,4,FALSE)</f>
        <v>320</v>
      </c>
      <c r="E107">
        <f>VLOOKUP(A107,'[1]NEW_DE CILIOME'!$B$9:$H$304,5,FALSE)</f>
        <v>1.939597639</v>
      </c>
      <c r="F107" t="str">
        <f>VLOOKUP(A107,'[1]NEW_DE CILIOME'!$B$9:$H$304,6,FALSE)</f>
        <v xml:space="preserve"> </v>
      </c>
      <c r="G107" t="str">
        <f>VLOOKUP(A107,'[1]NEW_DE CILIOME'!$B$9:$H$304,7,FALSE)</f>
        <v xml:space="preserve"> </v>
      </c>
      <c r="H107" t="s">
        <v>311</v>
      </c>
    </row>
    <row r="108" spans="1:8" x14ac:dyDescent="0.25">
      <c r="A108" t="s">
        <v>101</v>
      </c>
      <c r="B108" t="str">
        <f>VLOOKUP(A108,'[1]NEW_DE CILIOME'!$B$9:$H$304,2,FALSE)</f>
        <v>Y</v>
      </c>
      <c r="D108" t="str">
        <f>VLOOKUP(A108,'[1]NEW_DE CILIOME'!$B$9:$H$304,4,FALSE)</f>
        <v xml:space="preserve"> </v>
      </c>
      <c r="E108" t="str">
        <f>VLOOKUP(A108,'[1]NEW_DE CILIOME'!$B$9:$H$304,5,FALSE)</f>
        <v xml:space="preserve"> </v>
      </c>
      <c r="G108" t="str">
        <f>VLOOKUP(A108,'[1]NEW_DE CILIOME'!$B$9:$H$304,7,FALSE)</f>
        <v xml:space="preserve"> </v>
      </c>
      <c r="H108" t="s">
        <v>311</v>
      </c>
    </row>
    <row r="109" spans="1:8" x14ac:dyDescent="0.25">
      <c r="A109" t="s">
        <v>102</v>
      </c>
      <c r="B109" t="str">
        <f>VLOOKUP(A109,'[1]NEW_DE CILIOME'!$B$9:$H$304,2,FALSE)</f>
        <v>Y</v>
      </c>
      <c r="C109" t="str">
        <f>VLOOKUP(A109,'[1]NEW_DE CILIOME'!$B$9:$H$304,3,FALSE)</f>
        <v xml:space="preserve"> </v>
      </c>
      <c r="D109" t="str">
        <f>VLOOKUP(A109,'[1]NEW_DE CILIOME'!$B$9:$H$304,4,FALSE)</f>
        <v xml:space="preserve"> </v>
      </c>
      <c r="E109" t="str">
        <f>VLOOKUP(A109,'[1]NEW_DE CILIOME'!$B$9:$H$304,5,FALSE)</f>
        <v xml:space="preserve"> </v>
      </c>
      <c r="F109" t="str">
        <f>VLOOKUP(A109,'[1]NEW_DE CILIOME'!$B$9:$H$304,6,FALSE)</f>
        <v xml:space="preserve"> </v>
      </c>
      <c r="G109" t="str">
        <f>VLOOKUP(A109,'[1]NEW_DE CILIOME'!$B$9:$H$304,7,FALSE)</f>
        <v xml:space="preserve"> </v>
      </c>
      <c r="H109" t="s">
        <v>311</v>
      </c>
    </row>
    <row r="110" spans="1:8" x14ac:dyDescent="0.25">
      <c r="A110" t="s">
        <v>103</v>
      </c>
      <c r="B110" t="str">
        <f>VLOOKUP(A110,'[1]NEW_DE CILIOME'!$B$9:$H$304,2,FALSE)</f>
        <v>X</v>
      </c>
      <c r="C110" t="str">
        <f>VLOOKUP(A110,'[1]NEW_DE CILIOME'!$B$9:$H$304,3,FALSE)</f>
        <v xml:space="preserve"> </v>
      </c>
      <c r="D110" t="str">
        <f>VLOOKUP(A110,'[1]NEW_DE CILIOME'!$B$9:$H$304,4,FALSE)</f>
        <v xml:space="preserve"> </v>
      </c>
      <c r="E110" t="str">
        <f>VLOOKUP(A110,'[1]NEW_DE CILIOME'!$B$9:$H$304,5,FALSE)</f>
        <v xml:space="preserve"> </v>
      </c>
      <c r="F110" t="str">
        <f>VLOOKUP(A110,'[1]NEW_DE CILIOME'!$B$9:$H$304,6,FALSE)</f>
        <v xml:space="preserve"> </v>
      </c>
      <c r="G110" t="str">
        <f>VLOOKUP(A110,'[1]NEW_DE CILIOME'!$B$9:$H$304,7,FALSE)</f>
        <v xml:space="preserve"> </v>
      </c>
      <c r="H110" t="s">
        <v>311</v>
      </c>
    </row>
    <row r="111" spans="1:8" x14ac:dyDescent="0.25">
      <c r="A111" t="s">
        <v>104</v>
      </c>
      <c r="C111" t="str">
        <f>VLOOKUP(A111,'[1]NEW_DE CILIOME'!$B$9:$H$304,3,FALSE)</f>
        <v>X</v>
      </c>
      <c r="D111" t="str">
        <f>VLOOKUP(A111,'[1]NEW_DE CILIOME'!$B$9:$H$304,4,FALSE)</f>
        <v xml:space="preserve"> </v>
      </c>
      <c r="E111" t="str">
        <f>VLOOKUP(A111,'[1]NEW_DE CILIOME'!$B$9:$H$304,5,FALSE)</f>
        <v xml:space="preserve"> </v>
      </c>
      <c r="G111" t="str">
        <f>VLOOKUP(A111,'[1]NEW_DE CILIOME'!$B$9:$H$304,7,FALSE)</f>
        <v xml:space="preserve"> </v>
      </c>
      <c r="H111" t="s">
        <v>311</v>
      </c>
    </row>
    <row r="112" spans="1:8" x14ac:dyDescent="0.25">
      <c r="A112" t="s">
        <v>105</v>
      </c>
      <c r="B112" t="str">
        <f>VLOOKUP(A112,'[1]NEW_DE CILIOME'!$B$9:$H$304,2,FALSE)</f>
        <v xml:space="preserve"> 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>X</v>
      </c>
      <c r="H112" t="s">
        <v>311</v>
      </c>
    </row>
    <row r="113" spans="1:8" x14ac:dyDescent="0.25">
      <c r="A113" t="s">
        <v>106</v>
      </c>
      <c r="B113" t="str">
        <f>VLOOKUP(A113,'[1]NEW_DE CILIOME'!$B$9:$H$304,2,FALSE)</f>
        <v>X</v>
      </c>
      <c r="C113" t="str">
        <f>VLOOKUP(A113,'[1]NEW_DE CILIOME'!$B$9:$H$304,3,FALSE)</f>
        <v>X</v>
      </c>
      <c r="D113">
        <f>VLOOKUP(A113,'[1]NEW_DE CILIOME'!$B$9:$H$304,4,FALSE)</f>
        <v>109</v>
      </c>
      <c r="E113">
        <f>VLOOKUP(A113,'[1]NEW_DE CILIOME'!$B$9:$H$304,5,FALSE)</f>
        <v>4.63427188</v>
      </c>
      <c r="F113" t="str">
        <f>VLOOKUP(A113,'[1]NEW_DE CILIOME'!$B$9:$H$304,6,FALSE)</f>
        <v xml:space="preserve"> </v>
      </c>
      <c r="G113" t="str">
        <f>VLOOKUP(A113,'[1]NEW_DE CILIOME'!$B$9:$H$304,7,FALSE)</f>
        <v xml:space="preserve"> </v>
      </c>
      <c r="H113" t="s">
        <v>311</v>
      </c>
    </row>
    <row r="114" spans="1:8" x14ac:dyDescent="0.25">
      <c r="A114" t="s">
        <v>107</v>
      </c>
      <c r="B114" t="str">
        <f>VLOOKUP(A114,'[1]NEW_DE CILIOME'!$B$9:$H$304,2,FALSE)</f>
        <v>X</v>
      </c>
      <c r="D114">
        <f>VLOOKUP(A114,'[1]NEW_DE CILIOME'!$B$9:$H$304,4,FALSE)</f>
        <v>433</v>
      </c>
      <c r="E114">
        <f>VLOOKUP(A114,'[1]NEW_DE CILIOME'!$B$9:$H$304,5,FALSE)</f>
        <v>1.2648522090000001</v>
      </c>
      <c r="G114" t="str">
        <f>VLOOKUP(A114,'[1]NEW_DE CILIOME'!$B$9:$H$304,7,FALSE)</f>
        <v xml:space="preserve"> </v>
      </c>
      <c r="H114" t="s">
        <v>311</v>
      </c>
    </row>
    <row r="115" spans="1:8" x14ac:dyDescent="0.25">
      <c r="A115" t="s">
        <v>108</v>
      </c>
      <c r="B115" t="str">
        <f>VLOOKUP(A115,'[1]NEW_DE CILIOME'!$B$9:$H$304,2,FALSE)</f>
        <v xml:space="preserve"> </v>
      </c>
      <c r="C115" t="str">
        <f>VLOOKUP(A115,'[1]NEW_DE CILIOME'!$B$9:$H$304,3,FALSE)</f>
        <v xml:space="preserve"> </v>
      </c>
      <c r="D115">
        <f>VLOOKUP(A115,'[1]NEW_DE CILIOME'!$B$9:$H$304,4,FALSE)</f>
        <v>18</v>
      </c>
      <c r="E115">
        <f>VLOOKUP(A115,'[1]NEW_DE CILIOME'!$B$9:$H$304,5,FALSE)</f>
        <v>7.4756057519999999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  <c r="H115" t="s">
        <v>311</v>
      </c>
    </row>
    <row r="116" spans="1:8" x14ac:dyDescent="0.25">
      <c r="A116" t="s">
        <v>109</v>
      </c>
      <c r="B116" t="str">
        <f>VLOOKUP(A116,'[1]NEW_DE CILIOME'!$B$9:$H$304,2,FALSE)</f>
        <v xml:space="preserve"> </v>
      </c>
      <c r="C116" t="str">
        <f>VLOOKUP(A116,'[1]NEW_DE CILIOME'!$B$9:$H$304,3,FALSE)</f>
        <v xml:space="preserve"> </v>
      </c>
      <c r="D116" t="str">
        <f>VLOOKUP(A116,'[1]NEW_DE CILIOME'!$B$9:$H$304,4,FALSE)</f>
        <v xml:space="preserve"> </v>
      </c>
      <c r="E116" t="str">
        <f>VLOOKUP(A116,'[1]NEW_DE CILIOME'!$B$9:$H$304,5,FALSE)</f>
        <v xml:space="preserve"> </v>
      </c>
      <c r="F116" t="str">
        <f>VLOOKUP(A116,'[1]NEW_DE CILIOME'!$B$9:$H$304,6,FALSE)</f>
        <v>NEGATIVE</v>
      </c>
      <c r="G116" t="str">
        <f>VLOOKUP(A116,'[1]NEW_DE CILIOME'!$B$9:$H$304,7,FALSE)</f>
        <v xml:space="preserve"> </v>
      </c>
      <c r="H116" t="s">
        <v>311</v>
      </c>
    </row>
    <row r="117" spans="1:8" x14ac:dyDescent="0.25">
      <c r="A117" t="s">
        <v>110</v>
      </c>
      <c r="C117" t="str">
        <f>VLOOKUP(A117,'[1]NEW_DE CILIOME'!$B$9:$H$304,3,FALSE)</f>
        <v>Y</v>
      </c>
      <c r="D117">
        <f>VLOOKUP(A117,'[1]NEW_DE CILIOME'!$B$9:$H$304,4,FALSE)</f>
        <v>334</v>
      </c>
      <c r="E117">
        <f>VLOOKUP(A117,'[1]NEW_DE CILIOME'!$B$9:$H$304,5,FALSE)</f>
        <v>1.939597639</v>
      </c>
      <c r="G117" t="str">
        <f>VLOOKUP(A117,'[1]NEW_DE CILIOME'!$B$9:$H$304,7,FALSE)</f>
        <v xml:space="preserve"> </v>
      </c>
      <c r="H117" t="s">
        <v>311</v>
      </c>
    </row>
    <row r="118" spans="1:8" x14ac:dyDescent="0.25">
      <c r="A118" t="s">
        <v>111</v>
      </c>
      <c r="B118" t="str">
        <f>VLOOKUP(A118,'[1]NEW_DE CILIOME'!$B$9:$H$304,2,FALSE)</f>
        <v>Y</v>
      </c>
      <c r="C118" t="str">
        <f>VLOOKUP(A118,'[1]NEW_DE CILIOME'!$B$9:$H$304,3,FALSE)</f>
        <v xml:space="preserve"> </v>
      </c>
      <c r="D118">
        <f>VLOOKUP(A118,'[1]NEW_DE CILIOME'!$B$9:$H$304,4,FALSE)</f>
        <v>129</v>
      </c>
      <c r="E118">
        <f>VLOOKUP(A118,'[1]NEW_DE CILIOME'!$B$9:$H$304,5,FALSE)</f>
        <v>4.3484769590000001</v>
      </c>
      <c r="F118" t="str">
        <f>VLOOKUP(A118,'[1]NEW_DE CILIOME'!$B$9:$H$304,6,FALSE)</f>
        <v xml:space="preserve"> </v>
      </c>
      <c r="G118" t="str">
        <f>VLOOKUP(A118,'[1]NEW_DE CILIOME'!$B$9:$H$304,7,FALSE)</f>
        <v xml:space="preserve"> </v>
      </c>
      <c r="H118" t="s">
        <v>311</v>
      </c>
    </row>
    <row r="119" spans="1:8" x14ac:dyDescent="0.25">
      <c r="A119" t="s">
        <v>112</v>
      </c>
      <c r="B119" t="str">
        <f>VLOOKUP(A119,'[1]NEW_DE CILIOME'!$B$9:$H$304,2,FALSE)</f>
        <v>Y</v>
      </c>
      <c r="D119">
        <f>VLOOKUP(A119,'[1]NEW_DE CILIOME'!$B$9:$H$304,4,FALSE)</f>
        <v>345</v>
      </c>
      <c r="E119">
        <f>VLOOKUP(A119,'[1]NEW_DE CILIOME'!$B$9:$H$304,5,FALSE)</f>
        <v>1.8751257320000001</v>
      </c>
      <c r="G119" t="str">
        <f>VLOOKUP(A119,'[1]NEW_DE CILIOME'!$B$9:$H$304,7,FALSE)</f>
        <v xml:space="preserve"> </v>
      </c>
      <c r="H119" t="s">
        <v>311</v>
      </c>
    </row>
    <row r="120" spans="1:8" x14ac:dyDescent="0.25">
      <c r="A120" t="s">
        <v>113</v>
      </c>
      <c r="B120" t="str">
        <f>VLOOKUP(A120,'[1]NEW_DE CILIOME'!$B$9:$H$304,2,FALSE)</f>
        <v>X</v>
      </c>
      <c r="C120" t="str">
        <f>VLOOKUP(A120,'[1]NEW_DE CILIOME'!$B$9:$H$304,3,FALSE)</f>
        <v>X</v>
      </c>
      <c r="D120">
        <f>VLOOKUP(A120,'[1]NEW_DE CILIOME'!$B$9:$H$304,4,FALSE)</f>
        <v>173</v>
      </c>
      <c r="E120">
        <f>VLOOKUP(A120,'[1]NEW_DE CILIOME'!$B$9:$H$304,5,FALSE)</f>
        <v>3.6737315289999999</v>
      </c>
      <c r="G120" t="str">
        <f>VLOOKUP(A120,'[1]NEW_DE CILIOME'!$B$9:$H$304,7,FALSE)</f>
        <v xml:space="preserve"> </v>
      </c>
      <c r="H120" t="s">
        <v>311</v>
      </c>
    </row>
    <row r="121" spans="1:8" x14ac:dyDescent="0.25">
      <c r="A121" t="s">
        <v>114</v>
      </c>
      <c r="B121" t="str">
        <f>VLOOKUP(A121,'[1]NEW_DE CILIOME'!$B$9:$H$304,2,FALSE)</f>
        <v>Y</v>
      </c>
      <c r="C121" t="str">
        <f>VLOOKUP(A121,'[1]NEW_DE CILIOME'!$B$9:$H$304,3,FALSE)</f>
        <v>X</v>
      </c>
      <c r="D121" t="str">
        <f>VLOOKUP(A121,'[1]NEW_DE CILIOME'!$B$9:$H$304,4,FALSE)</f>
        <v xml:space="preserve"> </v>
      </c>
      <c r="E121" t="str">
        <f>VLOOKUP(A121,'[1]NEW_DE CILIOME'!$B$9:$H$304,5,FALSE)</f>
        <v xml:space="preserve"> </v>
      </c>
      <c r="G121" t="str">
        <f>VLOOKUP(A121,'[1]NEW_DE CILIOME'!$B$9:$H$304,7,FALSE)</f>
        <v xml:space="preserve"> </v>
      </c>
      <c r="H121" t="s">
        <v>311</v>
      </c>
    </row>
    <row r="122" spans="1:8" x14ac:dyDescent="0.25">
      <c r="A122" t="s">
        <v>115</v>
      </c>
      <c r="B122" t="str">
        <f>VLOOKUP(A122,'[1]NEW_DE CILIOME'!$B$9:$H$304,2,FALSE)</f>
        <v xml:space="preserve"> </v>
      </c>
      <c r="C122" t="str">
        <f>VLOOKUP(A122,'[1]NEW_DE CILIOME'!$B$9:$H$304,3,FALSE)</f>
        <v xml:space="preserve"> </v>
      </c>
      <c r="D122">
        <f>VLOOKUP(A122,'[1]NEW_DE CILIOME'!$B$9:$H$304,4,FALSE)</f>
        <v>21537</v>
      </c>
      <c r="E122">
        <f>VLOOKUP(A122,'[1]NEW_DE CILIOME'!$B$9:$H$304,5,FALSE)</f>
        <v>-8.7764495749999991</v>
      </c>
      <c r="F122" t="str">
        <f>VLOOKUP(A122,'[1]NEW_DE CILIOME'!$B$9:$H$304,6,FALSE)</f>
        <v xml:space="preserve"> </v>
      </c>
      <c r="G122" t="str">
        <f>VLOOKUP(A122,'[1]NEW_DE CILIOME'!$B$9:$H$304,7,FALSE)</f>
        <v xml:space="preserve"> </v>
      </c>
      <c r="H122" t="s">
        <v>311</v>
      </c>
    </row>
    <row r="123" spans="1:8" x14ac:dyDescent="0.25">
      <c r="A123" t="s">
        <v>116</v>
      </c>
      <c r="C123" t="str">
        <f>VLOOKUP(A123,'[1]NEW_DE CILIOME'!$B$9:$H$304,3,FALSE)</f>
        <v>Y</v>
      </c>
      <c r="D123">
        <f>VLOOKUP(A123,'[1]NEW_DE CILIOME'!$B$9:$H$304,4,FALSE)</f>
        <v>145</v>
      </c>
      <c r="E123">
        <f>VLOOKUP(A123,'[1]NEW_DE CILIOME'!$B$9:$H$304,5,FALSE)</f>
        <v>4.0632289879999997</v>
      </c>
      <c r="G123" t="str">
        <f>VLOOKUP(A123,'[1]NEW_DE CILIOME'!$B$9:$H$304,7,FALSE)</f>
        <v xml:space="preserve"> </v>
      </c>
      <c r="H123" t="s">
        <v>311</v>
      </c>
    </row>
    <row r="124" spans="1:8" x14ac:dyDescent="0.25">
      <c r="A124" t="s">
        <v>117</v>
      </c>
      <c r="B124" t="str">
        <f>VLOOKUP(A124,'[1]NEW_DE CILIOME'!$B$9:$H$304,2,FALSE)</f>
        <v xml:space="preserve"> </v>
      </c>
      <c r="C124" t="str">
        <f>VLOOKUP(A124,'[1]NEW_DE CILIOME'!$B$9:$H$304,3,FALSE)</f>
        <v xml:space="preserve"> </v>
      </c>
      <c r="D124">
        <f>VLOOKUP(A124,'[1]NEW_DE CILIOME'!$B$9:$H$304,4,FALSE)</f>
        <v>328</v>
      </c>
      <c r="E124">
        <f>VLOOKUP(A124,'[1]NEW_DE CILIOME'!$B$9:$H$304,5,FALSE)</f>
        <v>1.939597639</v>
      </c>
      <c r="F124" t="str">
        <f>VLOOKUP(A124,'[1]NEW_DE CILIOME'!$B$9:$H$304,6,FALSE)</f>
        <v xml:space="preserve"> </v>
      </c>
      <c r="G124" t="str">
        <f>VLOOKUP(A124,'[1]NEW_DE CILIOME'!$B$9:$H$304,7,FALSE)</f>
        <v xml:space="preserve"> </v>
      </c>
      <c r="H124" t="s">
        <v>311</v>
      </c>
    </row>
    <row r="125" spans="1:8" x14ac:dyDescent="0.25">
      <c r="A125" t="s">
        <v>118</v>
      </c>
      <c r="B125" t="str">
        <f>VLOOKUP(A125,'[1]NEW_DE CILIOME'!$B$9:$H$304,2,FALSE)</f>
        <v xml:space="preserve"> </v>
      </c>
      <c r="C125" t="str">
        <f>VLOOKUP(A125,'[1]NEW_DE CILIOME'!$B$9:$H$304,3,FALSE)</f>
        <v xml:space="preserve"> </v>
      </c>
      <c r="D125" t="str">
        <f>VLOOKUP(A125,'[1]NEW_DE CILIOME'!$B$9:$H$304,4,FALSE)</f>
        <v xml:space="preserve"> </v>
      </c>
      <c r="E125" t="str">
        <f>VLOOKUP(A125,'[1]NEW_DE CILIOME'!$B$9:$H$304,5,FALSE)</f>
        <v xml:space="preserve"> </v>
      </c>
      <c r="F125" t="str">
        <f>VLOOKUP(A125,'[1]NEW_DE CILIOME'!$B$9:$H$304,6,FALSE)</f>
        <v xml:space="preserve"> </v>
      </c>
      <c r="G125" t="str">
        <f>VLOOKUP(A125,'[1]NEW_DE CILIOME'!$B$9:$H$304,7,FALSE)</f>
        <v>X</v>
      </c>
      <c r="H125" t="s">
        <v>311</v>
      </c>
    </row>
    <row r="126" spans="1:8" x14ac:dyDescent="0.25">
      <c r="A126" t="s">
        <v>119</v>
      </c>
      <c r="B126" t="str">
        <f>VLOOKUP(A126,'[1]NEW_DE CILIOME'!$B$9:$H$304,2,FALSE)</f>
        <v>Y</v>
      </c>
      <c r="C126" t="str">
        <f>VLOOKUP(A126,'[1]NEW_DE CILIOME'!$B$9:$H$304,3,FALSE)</f>
        <v xml:space="preserve"> </v>
      </c>
      <c r="D126" t="str">
        <f>VLOOKUP(A126,'[1]NEW_DE CILIOME'!$B$9:$H$304,4,FALSE)</f>
        <v xml:space="preserve"> </v>
      </c>
      <c r="E126" t="str">
        <f>VLOOKUP(A126,'[1]NEW_DE CILIOME'!$B$9:$H$304,5,FALSE)</f>
        <v xml:space="preserve"> </v>
      </c>
      <c r="F126" t="str">
        <f>VLOOKUP(A126,'[1]NEW_DE CILIOME'!$B$9:$H$304,6,FALSE)</f>
        <v xml:space="preserve"> </v>
      </c>
      <c r="G126" t="str">
        <f>VLOOKUP(A126,'[1]NEW_DE CILIOME'!$B$9:$H$304,7,FALSE)</f>
        <v xml:space="preserve"> </v>
      </c>
      <c r="H126" t="s">
        <v>311</v>
      </c>
    </row>
    <row r="127" spans="1:8" x14ac:dyDescent="0.25">
      <c r="A127" t="s">
        <v>120</v>
      </c>
      <c r="C127" t="str">
        <f>VLOOKUP(A127,'[1]NEW_DE CILIOME'!$B$9:$H$304,3,FALSE)</f>
        <v>Y</v>
      </c>
      <c r="D127">
        <f>VLOOKUP(A127,'[1]NEW_DE CILIOME'!$B$9:$H$304,4,FALSE)</f>
        <v>141</v>
      </c>
      <c r="E127">
        <f>VLOOKUP(A127,'[1]NEW_DE CILIOME'!$B$9:$H$304,5,FALSE)</f>
        <v>4.0632289879999997</v>
      </c>
      <c r="G127" t="str">
        <f>VLOOKUP(A127,'[1]NEW_DE CILIOME'!$B$9:$H$304,7,FALSE)</f>
        <v xml:space="preserve"> </v>
      </c>
      <c r="H127" t="s">
        <v>311</v>
      </c>
    </row>
    <row r="128" spans="1:8" x14ac:dyDescent="0.25">
      <c r="A128" t="s">
        <v>121</v>
      </c>
      <c r="B128" t="str">
        <f>VLOOKUP(A128,'[1]NEW_DE CILIOME'!$B$9:$H$304,2,FALSE)</f>
        <v xml:space="preserve"> </v>
      </c>
      <c r="C128" t="str">
        <f>VLOOKUP(A128,'[1]NEW_DE CILIOME'!$B$9:$H$304,3,FALSE)</f>
        <v xml:space="preserve"> </v>
      </c>
      <c r="D128">
        <f>VLOOKUP(A128,'[1]NEW_DE CILIOME'!$B$9:$H$304,4,FALSE)</f>
        <v>322</v>
      </c>
      <c r="E128">
        <f>VLOOKUP(A128,'[1]NEW_DE CILIOME'!$B$9:$H$304,5,FALSE)</f>
        <v>1.939597639</v>
      </c>
      <c r="F128" t="str">
        <f>VLOOKUP(A128,'[1]NEW_DE CILIOME'!$B$9:$H$304,6,FALSE)</f>
        <v xml:space="preserve"> </v>
      </c>
      <c r="G128" t="str">
        <f>VLOOKUP(A128,'[1]NEW_DE CILIOME'!$B$9:$H$304,7,FALSE)</f>
        <v xml:space="preserve"> </v>
      </c>
      <c r="H128" t="s">
        <v>311</v>
      </c>
    </row>
    <row r="129" spans="1:9" x14ac:dyDescent="0.25">
      <c r="A129" t="s">
        <v>122</v>
      </c>
      <c r="B129" t="str">
        <f>VLOOKUP(A129,'[1]NEW_DE CILIOME'!$B$9:$H$304,2,FALSE)</f>
        <v xml:space="preserve"> </v>
      </c>
      <c r="C129" t="str">
        <f>VLOOKUP(A129,'[1]NEW_DE CILIOME'!$B$9:$H$304,3,FALSE)</f>
        <v xml:space="preserve"> </v>
      </c>
      <c r="D129">
        <f>VLOOKUP(A129,'[1]NEW_DE CILIOME'!$B$9:$H$304,4,FALSE)</f>
        <v>201</v>
      </c>
      <c r="E129">
        <f>VLOOKUP(A129,'[1]NEW_DE CILIOME'!$B$9:$H$304,5,FALSE)</f>
        <v>2.9980587129999998</v>
      </c>
      <c r="F129" t="str">
        <f>VLOOKUP(A129,'[1]NEW_DE CILIOME'!$B$9:$H$304,6,FALSE)</f>
        <v xml:space="preserve"> </v>
      </c>
      <c r="G129" t="str">
        <f>VLOOKUP(A129,'[1]NEW_DE CILIOME'!$B$9:$H$304,7,FALSE)</f>
        <v xml:space="preserve"> </v>
      </c>
      <c r="H129" t="s">
        <v>311</v>
      </c>
    </row>
    <row r="130" spans="1:9" x14ac:dyDescent="0.25">
      <c r="A130" t="s">
        <v>123</v>
      </c>
      <c r="B130" t="str">
        <f>VLOOKUP(A130,'[1]NEW_DE CILIOME'!$B$9:$H$304,2,FALSE)</f>
        <v xml:space="preserve"> </v>
      </c>
      <c r="C130" t="str">
        <f>VLOOKUP(A130,'[1]NEW_DE CILIOME'!$B$9:$H$304,3,FALSE)</f>
        <v xml:space="preserve"> </v>
      </c>
      <c r="D130">
        <f>VLOOKUP(A130,'[1]NEW_DE CILIOME'!$B$9:$H$304,4,FALSE)</f>
        <v>159</v>
      </c>
      <c r="E130">
        <f>VLOOKUP(A130,'[1]NEW_DE CILIOME'!$B$9:$H$304,5,FALSE)</f>
        <v>3.9160224069999998</v>
      </c>
      <c r="F130" t="str">
        <f>VLOOKUP(A130,'[1]NEW_DE CILIOME'!$B$9:$H$304,6,FALSE)</f>
        <v xml:space="preserve"> </v>
      </c>
      <c r="G130" t="str">
        <f>VLOOKUP(A130,'[1]NEW_DE CILIOME'!$B$9:$H$304,7,FALSE)</f>
        <v xml:space="preserve"> </v>
      </c>
      <c r="H130" t="s">
        <v>311</v>
      </c>
    </row>
    <row r="131" spans="1:9" x14ac:dyDescent="0.25">
      <c r="A131" t="s">
        <v>124</v>
      </c>
      <c r="B131" t="str">
        <f>VLOOKUP(A131,'[1]NEW_DE CILIOME'!$B$9:$H$304,2,FALSE)</f>
        <v>X</v>
      </c>
      <c r="C131" t="str">
        <f>VLOOKUP(A131,'[1]NEW_DE CILIOME'!$B$9:$H$304,3,FALSE)</f>
        <v>X</v>
      </c>
      <c r="D131">
        <f>VLOOKUP(A131,'[1]NEW_DE CILIOME'!$B$9:$H$304,4,FALSE)</f>
        <v>105</v>
      </c>
      <c r="E131">
        <f>VLOOKUP(A131,'[1]NEW_DE CILIOME'!$B$9:$H$304,5,FALSE)</f>
        <v>4.6772289730000001</v>
      </c>
      <c r="F131" t="str">
        <f>VLOOKUP(A131,'[1]NEW_DE CILIOME'!$B$9:$H$304,6,FALSE)</f>
        <v xml:space="preserve"> </v>
      </c>
      <c r="G131" t="str">
        <f>VLOOKUP(A131,'[1]NEW_DE CILIOME'!$B$9:$H$304,7,FALSE)</f>
        <v xml:space="preserve"> </v>
      </c>
      <c r="H131" t="s">
        <v>311</v>
      </c>
    </row>
    <row r="132" spans="1:9" x14ac:dyDescent="0.25">
      <c r="A132" t="s">
        <v>125</v>
      </c>
      <c r="B132" t="str">
        <f>VLOOKUP(A132,'[1]NEW_DE CILIOME'!$B$9:$H$304,2,FALSE)</f>
        <v>Y</v>
      </c>
      <c r="C132" t="str">
        <f>VLOOKUP(A132,'[1]NEW_DE CILIOME'!$B$9:$H$304,3,FALSE)</f>
        <v>X</v>
      </c>
      <c r="D132">
        <f>VLOOKUP(A132,'[1]NEW_DE CILIOME'!$B$9:$H$304,4,FALSE)</f>
        <v>466</v>
      </c>
      <c r="E132">
        <f>VLOOKUP(A132,'[1]NEW_DE CILIOME'!$B$9:$H$304,5,FALSE)</f>
        <v>0.861719919</v>
      </c>
      <c r="F132" t="str">
        <f>VLOOKUP(A132,'[1]NEW_DE CILIOME'!$B$9:$H$304,6,FALSE)</f>
        <v xml:space="preserve"> </v>
      </c>
      <c r="G132" t="str">
        <f>VLOOKUP(A132,'[1]NEW_DE CILIOME'!$B$9:$H$304,7,FALSE)</f>
        <v xml:space="preserve"> </v>
      </c>
      <c r="H132" t="s">
        <v>311</v>
      </c>
    </row>
    <row r="133" spans="1:9" x14ac:dyDescent="0.25">
      <c r="A133" t="s">
        <v>126</v>
      </c>
      <c r="B133" t="str">
        <f>VLOOKUP(A133,'[1]NEW_DE CILIOME'!$B$9:$H$304,2,FALSE)</f>
        <v xml:space="preserve"> </v>
      </c>
      <c r="C133" t="str">
        <f>VLOOKUP(A133,'[1]NEW_DE CILIOME'!$B$9:$H$304,3,FALSE)</f>
        <v xml:space="preserve"> </v>
      </c>
      <c r="D133">
        <f>VLOOKUP(A133,'[1]NEW_DE CILIOME'!$B$9:$H$304,4,FALSE)</f>
        <v>52</v>
      </c>
      <c r="E133">
        <f>VLOOKUP(A133,'[1]NEW_DE CILIOME'!$B$9:$H$304,5,FALSE)</f>
        <v>6.4721083080000001</v>
      </c>
      <c r="F133" t="str">
        <f>VLOOKUP(A133,'[1]NEW_DE CILIOME'!$B$9:$H$304,6,FALSE)</f>
        <v xml:space="preserve"> </v>
      </c>
      <c r="G133" t="str">
        <f>VLOOKUP(A133,'[1]NEW_DE CILIOME'!$B$9:$H$304,7,FALSE)</f>
        <v xml:space="preserve"> </v>
      </c>
      <c r="H133" t="s">
        <v>311</v>
      </c>
    </row>
    <row r="134" spans="1:9" x14ac:dyDescent="0.25">
      <c r="A134" t="s">
        <v>127</v>
      </c>
      <c r="B134" t="str">
        <f>VLOOKUP(A134,'[1]NEW_DE CILIOME'!$B$9:$H$304,2,FALSE)</f>
        <v xml:space="preserve"> </v>
      </c>
      <c r="C134" t="str">
        <f>VLOOKUP(A134,'[1]NEW_DE CILIOME'!$B$9:$H$304,3,FALSE)</f>
        <v xml:space="preserve"> </v>
      </c>
      <c r="D134">
        <f>VLOOKUP(A134,'[1]NEW_DE CILIOME'!$B$9:$H$304,4,FALSE)</f>
        <v>330</v>
      </c>
      <c r="E134">
        <f>VLOOKUP(A134,'[1]NEW_DE CILIOME'!$B$9:$H$304,5,FALSE)</f>
        <v>1.939597639</v>
      </c>
      <c r="F134" t="str">
        <f>VLOOKUP(A134,'[1]NEW_DE CILIOME'!$B$9:$H$304,6,FALSE)</f>
        <v xml:space="preserve"> </v>
      </c>
      <c r="G134" t="str">
        <f>VLOOKUP(A134,'[1]NEW_DE CILIOME'!$B$9:$H$304,7,FALSE)</f>
        <v xml:space="preserve"> </v>
      </c>
      <c r="H134" t="s">
        <v>312</v>
      </c>
    </row>
    <row r="135" spans="1:9" x14ac:dyDescent="0.25">
      <c r="A135" t="s">
        <v>128</v>
      </c>
      <c r="C135" t="str">
        <f>VLOOKUP(A135,'[1]NEW_DE CILIOME'!$B$9:$H$304,3,FALSE)</f>
        <v>Y</v>
      </c>
      <c r="D135" t="str">
        <f>VLOOKUP(A135,'[1]NEW_DE CILIOME'!$B$9:$H$304,4,FALSE)</f>
        <v xml:space="preserve"> </v>
      </c>
      <c r="E135" t="str">
        <f>VLOOKUP(A135,'[1]NEW_DE CILIOME'!$B$9:$H$304,5,FALSE)</f>
        <v xml:space="preserve"> </v>
      </c>
      <c r="G135" t="str">
        <f>VLOOKUP(A135,'[1]NEW_DE CILIOME'!$B$9:$H$304,7,FALSE)</f>
        <v xml:space="preserve"> </v>
      </c>
      <c r="H135" t="s">
        <v>312</v>
      </c>
    </row>
    <row r="136" spans="1:9" x14ac:dyDescent="0.25">
      <c r="A136" t="s">
        <v>129</v>
      </c>
      <c r="B136" t="str">
        <f>VLOOKUP(A136,'[1]NEW_DE CILIOME'!$B$9:$H$304,2,FALSE)</f>
        <v>X</v>
      </c>
      <c r="C136" t="str">
        <f>VLOOKUP(A136,'[1]NEW_DE CILIOME'!$B$9:$H$304,3,FALSE)</f>
        <v>X</v>
      </c>
      <c r="D136" t="str">
        <f>VLOOKUP(A136,'[1]NEW_DE CILIOME'!$B$9:$H$304,4,FALSE)</f>
        <v xml:space="preserve"> </v>
      </c>
      <c r="E136" t="str">
        <f>VLOOKUP(A136,'[1]NEW_DE CILIOME'!$B$9:$H$304,5,FALSE)</f>
        <v xml:space="preserve"> </v>
      </c>
      <c r="G136" t="str">
        <f>VLOOKUP(A136,'[1]NEW_DE CILIOME'!$B$9:$H$304,7,FALSE)</f>
        <v xml:space="preserve"> </v>
      </c>
      <c r="H136" t="s">
        <v>312</v>
      </c>
    </row>
    <row r="137" spans="1:9" s="4" customFormat="1" ht="45.95" customHeight="1" x14ac:dyDescent="0.25">
      <c r="A137" t="s">
        <v>130</v>
      </c>
      <c r="B137" t="str">
        <f>VLOOKUP(A137,'[1]NEW_DE CILIOME'!$B$9:$H$304,2,FALSE)</f>
        <v>Y</v>
      </c>
      <c r="C137" t="str">
        <f>VLOOKUP(A137,'[1]NEW_DE CILIOME'!$B$9:$H$304,3,FALSE)</f>
        <v>X</v>
      </c>
      <c r="D137" t="str">
        <f>VLOOKUP(A137,'[1]NEW_DE CILIOME'!$B$9:$H$304,4,FALSE)</f>
        <v xml:space="preserve"> </v>
      </c>
      <c r="E137" t="str">
        <f>VLOOKUP(A137,'[1]NEW_DE CILIOME'!$B$9:$H$304,5,FALSE)</f>
        <v xml:space="preserve"> </v>
      </c>
      <c r="F137"/>
      <c r="G137" t="str">
        <f>VLOOKUP(A137,'[1]NEW_DE CILIOME'!$B$9:$H$304,7,FALSE)</f>
        <v xml:space="preserve"> </v>
      </c>
      <c r="H137" t="s">
        <v>312</v>
      </c>
      <c r="I137" s="5"/>
    </row>
    <row r="138" spans="1:9" x14ac:dyDescent="0.25">
      <c r="A138" t="s">
        <v>131</v>
      </c>
      <c r="B138" t="str">
        <f>VLOOKUP(A138,'[1]NEW_DE CILIOME'!$B$9:$H$304,2,FALSE)</f>
        <v xml:space="preserve"> </v>
      </c>
      <c r="C138" t="str">
        <f>VLOOKUP(A138,'[1]NEW_DE CILIOME'!$B$9:$H$304,3,FALSE)</f>
        <v xml:space="preserve"> </v>
      </c>
      <c r="D138">
        <f>VLOOKUP(A138,'[1]NEW_DE CILIOME'!$B$9:$H$304,4,FALSE)</f>
        <v>4679</v>
      </c>
      <c r="E138">
        <f>VLOOKUP(A138,'[1]NEW_DE CILIOME'!$B$9:$H$304,5,FALSE)</f>
        <v>-4.6965443850000002</v>
      </c>
      <c r="G138" t="str">
        <f>VLOOKUP(A138,'[1]NEW_DE CILIOME'!$B$9:$H$304,7,FALSE)</f>
        <v xml:space="preserve"> </v>
      </c>
      <c r="H138" t="s">
        <v>312</v>
      </c>
    </row>
    <row r="139" spans="1:9" x14ac:dyDescent="0.25">
      <c r="A139" t="s">
        <v>132</v>
      </c>
      <c r="B139" t="str">
        <f>VLOOKUP(A139,'[1]NEW_DE CILIOME'!$B$9:$H$304,2,FALSE)</f>
        <v>Y</v>
      </c>
      <c r="C139" t="str">
        <f>VLOOKUP(A139,'[1]NEW_DE CILIOME'!$B$9:$H$304,3,FALSE)</f>
        <v>X</v>
      </c>
      <c r="D139" t="str">
        <f>VLOOKUP(A139,'[1]NEW_DE CILIOME'!$B$9:$H$304,4,FALSE)</f>
        <v xml:space="preserve"> </v>
      </c>
      <c r="E139" t="str">
        <f>VLOOKUP(A139,'[1]NEW_DE CILIOME'!$B$9:$H$304,5,FALSE)</f>
        <v xml:space="preserve"> </v>
      </c>
      <c r="G139" t="str">
        <f>VLOOKUP(A139,'[1]NEW_DE CILIOME'!$B$9:$H$304,7,FALSE)</f>
        <v xml:space="preserve"> </v>
      </c>
      <c r="H139" t="s">
        <v>312</v>
      </c>
    </row>
    <row r="140" spans="1:9" x14ac:dyDescent="0.25">
      <c r="A140" t="s">
        <v>133</v>
      </c>
      <c r="B140" t="str">
        <f>VLOOKUP(A140,'[1]NEW_DE CILIOME'!$B$9:$H$304,2,FALSE)</f>
        <v xml:space="preserve"> </v>
      </c>
      <c r="C140" t="str">
        <f>VLOOKUP(A140,'[1]NEW_DE CILIOME'!$B$9:$H$304,3,FALSE)</f>
        <v xml:space="preserve"> </v>
      </c>
      <c r="D140">
        <f>VLOOKUP(A140,'[1]NEW_DE CILIOME'!$B$9:$H$304,4,FALSE)</f>
        <v>229</v>
      </c>
      <c r="E140">
        <f>VLOOKUP(A140,'[1]NEW_DE CILIOME'!$B$9:$H$304,5,FALSE)</f>
        <v>2.6565992540000001</v>
      </c>
      <c r="G140" t="str">
        <f>VLOOKUP(A140,'[1]NEW_DE CILIOME'!$B$9:$H$304,7,FALSE)</f>
        <v xml:space="preserve"> </v>
      </c>
      <c r="H140" t="s">
        <v>312</v>
      </c>
    </row>
    <row r="141" spans="1:9" x14ac:dyDescent="0.25">
      <c r="A141" t="s">
        <v>134</v>
      </c>
      <c r="B141" t="str">
        <f>VLOOKUP(A141,'[1]NEW_DE CILIOME'!$B$9:$H$304,2,FALSE)</f>
        <v xml:space="preserve"> </v>
      </c>
      <c r="C141" t="str">
        <f>VLOOKUP(A141,'[1]NEW_DE CILIOME'!$B$9:$H$304,3,FALSE)</f>
        <v xml:space="preserve"> </v>
      </c>
      <c r="D141">
        <f>VLOOKUP(A141,'[1]NEW_DE CILIOME'!$B$9:$H$304,4,FALSE)</f>
        <v>267</v>
      </c>
      <c r="E141">
        <f>VLOOKUP(A141,'[1]NEW_DE CILIOME'!$B$9:$H$304,5,FALSE)</f>
        <v>2.363708243</v>
      </c>
      <c r="G141" t="str">
        <f>VLOOKUP(A141,'[1]NEW_DE CILIOME'!$B$9:$H$304,7,FALSE)</f>
        <v xml:space="preserve"> </v>
      </c>
      <c r="H141" t="s">
        <v>312</v>
      </c>
    </row>
    <row r="142" spans="1:9" x14ac:dyDescent="0.25">
      <c r="A142" t="s">
        <v>135</v>
      </c>
      <c r="B142" t="str">
        <f>VLOOKUP(A142,'[1]NEW_DE CILIOME'!$B$9:$H$304,2,FALSE)</f>
        <v xml:space="preserve"> </v>
      </c>
      <c r="C142" t="str">
        <f>VLOOKUP(A142,'[1]NEW_DE CILIOME'!$B$9:$H$304,3,FALSE)</f>
        <v xml:space="preserve"> </v>
      </c>
      <c r="D142">
        <f>VLOOKUP(A142,'[1]NEW_DE CILIOME'!$B$9:$H$304,4,FALSE)</f>
        <v>7686</v>
      </c>
      <c r="E142">
        <f>VLOOKUP(A142,'[1]NEW_DE CILIOME'!$B$9:$H$304,5,FALSE)</f>
        <v>-5.9162294119999999</v>
      </c>
      <c r="G142" t="str">
        <f>VLOOKUP(A142,'[1]NEW_DE CILIOME'!$B$9:$H$304,7,FALSE)</f>
        <v xml:space="preserve"> </v>
      </c>
      <c r="H142" t="s">
        <v>312</v>
      </c>
    </row>
    <row r="143" spans="1:9" x14ac:dyDescent="0.25">
      <c r="A143" t="s">
        <v>137</v>
      </c>
      <c r="B143" t="str">
        <f>VLOOKUP(A143,'[1]NEW_DE CILIOME'!$B$9:$H$304,2,FALSE)</f>
        <v xml:space="preserve"> </v>
      </c>
      <c r="C143" t="str">
        <f>VLOOKUP(A143,'[1]NEW_DE CILIOME'!$B$9:$H$304,3,FALSE)</f>
        <v xml:space="preserve"> </v>
      </c>
      <c r="D143">
        <f>VLOOKUP(A143,'[1]NEW_DE CILIOME'!$B$9:$H$304,4,FALSE)</f>
        <v>56</v>
      </c>
      <c r="E143">
        <f>VLOOKUP(A143,'[1]NEW_DE CILIOME'!$B$9:$H$304,5,FALSE)</f>
        <v>6.4721083080000001</v>
      </c>
      <c r="G143" t="str">
        <f>VLOOKUP(A143,'[1]NEW_DE CILIOME'!$B$9:$H$304,7,FALSE)</f>
        <v xml:space="preserve"> </v>
      </c>
      <c r="H143" t="s">
        <v>312</v>
      </c>
    </row>
    <row r="144" spans="1:9" x14ac:dyDescent="0.25">
      <c r="A144" t="s">
        <v>138</v>
      </c>
      <c r="B144" t="str">
        <f>VLOOKUP(A144,'[1]NEW_DE CILIOME'!$B$9:$H$304,2,FALSE)</f>
        <v xml:space="preserve"> </v>
      </c>
      <c r="C144" t="str">
        <f>VLOOKUP(A144,'[1]NEW_DE CILIOME'!$B$9:$H$304,3,FALSE)</f>
        <v xml:space="preserve"> </v>
      </c>
      <c r="D144">
        <f>VLOOKUP(A144,'[1]NEW_DE CILIOME'!$B$9:$H$304,4,FALSE)</f>
        <v>8387</v>
      </c>
      <c r="E144">
        <f>VLOOKUP(A144,'[1]NEW_DE CILIOME'!$B$9:$H$304,5,FALSE)</f>
        <v>-5.9162294119999999</v>
      </c>
      <c r="G144" t="str">
        <f>VLOOKUP(A144,'[1]NEW_DE CILIOME'!$B$9:$H$304,7,FALSE)</f>
        <v xml:space="preserve"> </v>
      </c>
      <c r="H144" t="s">
        <v>312</v>
      </c>
    </row>
    <row r="145" spans="1:8" x14ac:dyDescent="0.25">
      <c r="A145" t="s">
        <v>139</v>
      </c>
      <c r="C145" t="str">
        <f>VLOOKUP(A145,'[1]NEW_DE CILIOME'!$B$9:$H$304,3,FALSE)</f>
        <v>Y</v>
      </c>
      <c r="D145" t="str">
        <f>VLOOKUP(A145,'[1]NEW_DE CILIOME'!$B$9:$H$304,4,FALSE)</f>
        <v xml:space="preserve"> </v>
      </c>
      <c r="E145" t="str">
        <f>VLOOKUP(A145,'[1]NEW_DE CILIOME'!$B$9:$H$304,5,FALSE)</f>
        <v xml:space="preserve"> </v>
      </c>
      <c r="G145" t="str">
        <f>VLOOKUP(A145,'[1]NEW_DE CILIOME'!$B$9:$H$304,7,FALSE)</f>
        <v xml:space="preserve"> </v>
      </c>
      <c r="H145" t="s">
        <v>312</v>
      </c>
    </row>
    <row r="146" spans="1:8" x14ac:dyDescent="0.25">
      <c r="A146" t="s">
        <v>140</v>
      </c>
      <c r="B146" t="str">
        <f>VLOOKUP(A146,'[1]NEW_DE CILIOME'!$B$9:$H$304,2,FALSE)</f>
        <v>Y</v>
      </c>
      <c r="C146" t="str">
        <f>VLOOKUP(A146,'[1]NEW_DE CILIOME'!$B$9:$H$304,3,FALSE)</f>
        <v>X</v>
      </c>
      <c r="D146" t="str">
        <f>VLOOKUP(A146,'[1]NEW_DE CILIOME'!$B$9:$H$304,4,FALSE)</f>
        <v xml:space="preserve"> </v>
      </c>
      <c r="E146" t="str">
        <f>VLOOKUP(A146,'[1]NEW_DE CILIOME'!$B$9:$H$304,5,FALSE)</f>
        <v xml:space="preserve"> </v>
      </c>
      <c r="G146" t="str">
        <f>VLOOKUP(A146,'[1]NEW_DE CILIOME'!$B$9:$H$304,7,FALSE)</f>
        <v xml:space="preserve"> </v>
      </c>
      <c r="H146" t="s">
        <v>312</v>
      </c>
    </row>
    <row r="147" spans="1:8" x14ac:dyDescent="0.25">
      <c r="A147" t="s">
        <v>141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 t="str">
        <f>VLOOKUP(A147,'[1]NEW_DE CILIOME'!$B$9:$H$304,4,FALSE)</f>
        <v xml:space="preserve"> </v>
      </c>
      <c r="E147" t="str">
        <f>VLOOKUP(A147,'[1]NEW_DE CILIOME'!$B$9:$H$304,5,FALSE)</f>
        <v xml:space="preserve"> </v>
      </c>
      <c r="F147" t="str">
        <f>VLOOKUP(A147,'[1]NEW_DE CILIOME'!$B$9:$H$304,6,FALSE)</f>
        <v>POSITIVE</v>
      </c>
      <c r="G147" t="str">
        <f>VLOOKUP(A147,'[1]NEW_DE CILIOME'!$B$9:$H$304,7,FALSE)</f>
        <v xml:space="preserve"> </v>
      </c>
      <c r="H147" t="s">
        <v>312</v>
      </c>
    </row>
    <row r="148" spans="1:8" x14ac:dyDescent="0.25">
      <c r="A148" t="s">
        <v>142</v>
      </c>
      <c r="B148" t="str">
        <f>VLOOKUP(A148,'[1]NEW_DE CILIOME'!$B$9:$H$304,2,FALSE)</f>
        <v>Y</v>
      </c>
      <c r="D148">
        <f>VLOOKUP(A148,'[1]NEW_DE CILIOME'!$B$9:$H$304,4,FALSE)</f>
        <v>240</v>
      </c>
      <c r="E148">
        <f>VLOOKUP(A148,'[1]NEW_DE CILIOME'!$B$9:$H$304,5,FALSE)</f>
        <v>2.6181538249999998</v>
      </c>
      <c r="G148" t="str">
        <f>VLOOKUP(A148,'[1]NEW_DE CILIOME'!$B$9:$H$304,7,FALSE)</f>
        <v xml:space="preserve"> </v>
      </c>
      <c r="H148" t="s">
        <v>312</v>
      </c>
    </row>
    <row r="149" spans="1:8" x14ac:dyDescent="0.25">
      <c r="A149" t="s">
        <v>143</v>
      </c>
      <c r="B149" t="str">
        <f>VLOOKUP(A149,'[1]NEW_DE CILIOME'!$B$9:$H$304,2,FALSE)</f>
        <v xml:space="preserve"> </v>
      </c>
      <c r="C149" t="str">
        <f>VLOOKUP(A149,'[1]NEW_DE CILIOME'!$B$9:$H$304,3,FALSE)</f>
        <v xml:space="preserve"> </v>
      </c>
      <c r="D149">
        <f>VLOOKUP(A149,'[1]NEW_DE CILIOME'!$B$9:$H$304,4,FALSE)</f>
        <v>1117</v>
      </c>
      <c r="E149">
        <f>VLOOKUP(A149,'[1]NEW_DE CILIOME'!$B$9:$H$304,5,FALSE)</f>
        <v>-1.3433139519999999</v>
      </c>
      <c r="G149" t="str">
        <f>VLOOKUP(A149,'[1]NEW_DE CILIOME'!$B$9:$H$304,7,FALSE)</f>
        <v xml:space="preserve"> </v>
      </c>
      <c r="H149" t="s">
        <v>312</v>
      </c>
    </row>
    <row r="150" spans="1:8" x14ac:dyDescent="0.25">
      <c r="A150" t="s">
        <v>144</v>
      </c>
      <c r="C150" t="str">
        <f>VLOOKUP(A150,'[1]NEW_DE CILIOME'!$B$9:$H$304,3,FALSE)</f>
        <v>Y</v>
      </c>
      <c r="D150" t="str">
        <f>VLOOKUP(A150,'[1]NEW_DE CILIOME'!$B$9:$H$304,4,FALSE)</f>
        <v xml:space="preserve"> </v>
      </c>
      <c r="E150" t="str">
        <f>VLOOKUP(A150,'[1]NEW_DE CILIOME'!$B$9:$H$304,5,FALSE)</f>
        <v xml:space="preserve"> </v>
      </c>
      <c r="G150" t="str">
        <f>VLOOKUP(A150,'[1]NEW_DE CILIOME'!$B$9:$H$304,7,FALSE)</f>
        <v xml:space="preserve"> </v>
      </c>
      <c r="H150" t="s">
        <v>312</v>
      </c>
    </row>
    <row r="151" spans="1:8" x14ac:dyDescent="0.25">
      <c r="A151" t="s">
        <v>145</v>
      </c>
      <c r="B151" t="str">
        <f>VLOOKUP(A151,'[1]NEW_DE CILIOME'!$B$9:$H$304,2,FALSE)</f>
        <v>Y</v>
      </c>
      <c r="C151" t="str">
        <f>VLOOKUP(A151,'[1]NEW_DE CILIOME'!$B$9:$H$304,3,FALSE)</f>
        <v>X</v>
      </c>
      <c r="D151" t="str">
        <f>VLOOKUP(A151,'[1]NEW_DE CILIOME'!$B$9:$H$304,4,FALSE)</f>
        <v xml:space="preserve"> </v>
      </c>
      <c r="E151" t="str">
        <f>VLOOKUP(A151,'[1]NEW_DE CILIOME'!$B$9:$H$304,5,FALSE)</f>
        <v xml:space="preserve"> </v>
      </c>
      <c r="G151" t="str">
        <f>VLOOKUP(A151,'[1]NEW_DE CILIOME'!$B$9:$H$304,7,FALSE)</f>
        <v xml:space="preserve"> </v>
      </c>
      <c r="H151" t="s">
        <v>312</v>
      </c>
    </row>
    <row r="152" spans="1:8" x14ac:dyDescent="0.25">
      <c r="A152" t="s">
        <v>146</v>
      </c>
      <c r="C152" t="str">
        <f>VLOOKUP(A152,'[1]NEW_DE CILIOME'!$B$9:$H$304,3,FALSE)</f>
        <v>X</v>
      </c>
      <c r="D152" t="str">
        <f>VLOOKUP(A152,'[1]NEW_DE CILIOME'!$B$9:$H$304,4,FALSE)</f>
        <v xml:space="preserve"> </v>
      </c>
      <c r="E152" t="str">
        <f>VLOOKUP(A152,'[1]NEW_DE CILIOME'!$B$9:$H$304,5,FALSE)</f>
        <v xml:space="preserve"> </v>
      </c>
      <c r="G152" t="str">
        <f>VLOOKUP(A152,'[1]NEW_DE CILIOME'!$B$9:$H$304,7,FALSE)</f>
        <v xml:space="preserve"> </v>
      </c>
      <c r="H152" t="s">
        <v>312</v>
      </c>
    </row>
    <row r="153" spans="1:8" x14ac:dyDescent="0.25">
      <c r="A153" t="s">
        <v>147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>
        <f>VLOOKUP(A153,'[1]NEW_DE CILIOME'!$B$9:$H$304,4,FALSE)</f>
        <v>15976</v>
      </c>
      <c r="E153">
        <f>VLOOKUP(A153,'[1]NEW_DE CILIOME'!$B$9:$H$304,5,FALSE)</f>
        <v>-7.2917385469999996</v>
      </c>
      <c r="F153" t="str">
        <f>VLOOKUP(A153,'[1]NEW_DE CILIOME'!$B$9:$H$304,6,FALSE)</f>
        <v xml:space="preserve"> </v>
      </c>
      <c r="G153" t="str">
        <f>VLOOKUP(A153,'[1]NEW_DE CILIOME'!$B$9:$H$304,7,FALSE)</f>
        <v xml:space="preserve"> </v>
      </c>
      <c r="H153" t="s">
        <v>312</v>
      </c>
    </row>
    <row r="154" spans="1:8" x14ac:dyDescent="0.25">
      <c r="A154" t="s">
        <v>148</v>
      </c>
      <c r="C154" t="str">
        <f>VLOOKUP(A154,'[1]NEW_DE CILIOME'!$B$9:$H$304,3,FALSE)</f>
        <v>Y</v>
      </c>
      <c r="D154" t="str">
        <f>VLOOKUP(A154,'[1]NEW_DE CILIOME'!$B$9:$H$304,4,FALSE)</f>
        <v xml:space="preserve"> </v>
      </c>
      <c r="E154" t="str">
        <f>VLOOKUP(A154,'[1]NEW_DE CILIOME'!$B$9:$H$304,5,FALSE)</f>
        <v xml:space="preserve"> </v>
      </c>
      <c r="F154" t="str">
        <f>VLOOKUP(A154,'[1]NEW_DE CILIOME'!$B$9:$H$304,6,FALSE)</f>
        <v>POSITIVE</v>
      </c>
      <c r="G154" t="str">
        <f>VLOOKUP(A154,'[1]NEW_DE CILIOME'!$B$9:$H$304,7,FALSE)</f>
        <v xml:space="preserve"> </v>
      </c>
      <c r="H154" t="s">
        <v>312</v>
      </c>
    </row>
    <row r="155" spans="1:8" x14ac:dyDescent="0.25">
      <c r="A155" t="s">
        <v>149</v>
      </c>
      <c r="B155" t="str">
        <f>VLOOKUP(A155,'[1]NEW_DE CILIOME'!$B$9:$H$304,2,FALSE)</f>
        <v xml:space="preserve"> </v>
      </c>
      <c r="C155" t="str">
        <f>VLOOKUP(A155,'[1]NEW_DE CILIOME'!$B$9:$H$304,3,FALSE)</f>
        <v xml:space="preserve"> </v>
      </c>
      <c r="D155" t="str">
        <f>VLOOKUP(A155,'[1]NEW_DE CILIOME'!$B$9:$H$304,4,FALSE)</f>
        <v xml:space="preserve"> </v>
      </c>
      <c r="E155" t="str">
        <f>VLOOKUP(A155,'[1]NEW_DE CILIOME'!$B$9:$H$304,5,FALSE)</f>
        <v xml:space="preserve"> </v>
      </c>
      <c r="F155" t="str">
        <f>VLOOKUP(A155,'[1]NEW_DE CILIOME'!$B$9:$H$304,6,FALSE)</f>
        <v>NEGATIVE</v>
      </c>
      <c r="G155" t="str">
        <f>VLOOKUP(A155,'[1]NEW_DE CILIOME'!$B$9:$H$304,7,FALSE)</f>
        <v xml:space="preserve"> </v>
      </c>
      <c r="H155" t="s">
        <v>312</v>
      </c>
    </row>
    <row r="156" spans="1:8" x14ac:dyDescent="0.25">
      <c r="A156" t="s">
        <v>150</v>
      </c>
      <c r="B156" t="str">
        <f>VLOOKUP(A156,'[1]NEW_DE CILIOME'!$B$9:$H$304,2,FALSE)</f>
        <v>X</v>
      </c>
      <c r="C156" t="str">
        <f>VLOOKUP(A156,'[1]NEW_DE CILIOME'!$B$9:$H$304,3,FALSE)</f>
        <v>X</v>
      </c>
      <c r="D156" t="str">
        <f>VLOOKUP(A156,'[1]NEW_DE CILIOME'!$B$9:$H$304,4,FALSE)</f>
        <v xml:space="preserve"> </v>
      </c>
      <c r="E156" t="str">
        <f>VLOOKUP(A156,'[1]NEW_DE CILIOME'!$B$9:$H$304,5,FALSE)</f>
        <v xml:space="preserve"> </v>
      </c>
      <c r="G156" t="str">
        <f>VLOOKUP(A156,'[1]NEW_DE CILIOME'!$B$9:$H$304,7,FALSE)</f>
        <v xml:space="preserve"> </v>
      </c>
      <c r="H156" t="s">
        <v>312</v>
      </c>
    </row>
    <row r="157" spans="1:8" x14ac:dyDescent="0.25">
      <c r="A157" t="s">
        <v>151</v>
      </c>
      <c r="C157" t="str">
        <f>VLOOKUP(A157,'[1]NEW_DE CILIOME'!$B$9:$H$304,3,FALSE)</f>
        <v>Y</v>
      </c>
      <c r="D157" t="str">
        <f>VLOOKUP(A157,'[1]NEW_DE CILIOME'!$B$9:$H$304,4,FALSE)</f>
        <v xml:space="preserve"> </v>
      </c>
      <c r="E157" t="str">
        <f>VLOOKUP(A157,'[1]NEW_DE CILIOME'!$B$9:$H$304,5,FALSE)</f>
        <v xml:space="preserve"> </v>
      </c>
      <c r="G157" t="str">
        <f>VLOOKUP(A157,'[1]NEW_DE CILIOME'!$B$9:$H$304,7,FALSE)</f>
        <v xml:space="preserve"> </v>
      </c>
      <c r="H157" t="s">
        <v>312</v>
      </c>
    </row>
    <row r="158" spans="1:8" x14ac:dyDescent="0.25">
      <c r="A158" t="s">
        <v>152</v>
      </c>
      <c r="D158" t="str">
        <f>VLOOKUP(A158,'[1]NEW_DE CILIOME'!$B$9:$H$304,4,FALSE)</f>
        <v xml:space="preserve"> </v>
      </c>
      <c r="E158" t="str">
        <f>VLOOKUP(A158,'[1]NEW_DE CILIOME'!$B$9:$H$304,5,FALSE)</f>
        <v xml:space="preserve"> </v>
      </c>
      <c r="G158" t="str">
        <f>VLOOKUP(A158,'[1]NEW_DE CILIOME'!$B$9:$H$304,7,FALSE)</f>
        <v>X</v>
      </c>
      <c r="H158" t="s">
        <v>312</v>
      </c>
    </row>
    <row r="159" spans="1:8" x14ac:dyDescent="0.25">
      <c r="A159" t="s">
        <v>153</v>
      </c>
      <c r="C159" t="str">
        <f>VLOOKUP(A159,'[1]NEW_DE CILIOME'!$B$9:$H$304,3,FALSE)</f>
        <v xml:space="preserve"> </v>
      </c>
      <c r="D159" t="str">
        <f>VLOOKUP(A159,'[1]NEW_DE CILIOME'!$B$9:$H$304,4,FALSE)</f>
        <v xml:space="preserve"> </v>
      </c>
      <c r="E159" t="str">
        <f>VLOOKUP(A159,'[1]NEW_DE CILIOME'!$B$9:$H$304,5,FALSE)</f>
        <v xml:space="preserve"> </v>
      </c>
      <c r="F159" t="str">
        <f>VLOOKUP(A159,'[1]NEW_DE CILIOME'!$B$9:$H$304,6,FALSE)</f>
        <v>POSITIVE</v>
      </c>
      <c r="G159" t="str">
        <f>VLOOKUP(A159,'[1]NEW_DE CILIOME'!$B$9:$H$304,7,FALSE)</f>
        <v xml:space="preserve"> </v>
      </c>
      <c r="H159" t="s">
        <v>312</v>
      </c>
    </row>
    <row r="160" spans="1:8" x14ac:dyDescent="0.25">
      <c r="A160" t="s">
        <v>154</v>
      </c>
      <c r="C160" t="str">
        <f>VLOOKUP(A160,'[1]NEW_DE CILIOME'!$B$9:$H$304,3,FALSE)</f>
        <v>Y</v>
      </c>
      <c r="D160">
        <f>VLOOKUP(A160,'[1]NEW_DE CILIOME'!$B$9:$H$304,4,FALSE)</f>
        <v>80</v>
      </c>
      <c r="E160">
        <f>VLOOKUP(A160,'[1]NEW_DE CILIOME'!$B$9:$H$304,5,FALSE)</f>
        <v>5.1487917860000003</v>
      </c>
      <c r="G160" t="str">
        <f>VLOOKUP(A160,'[1]NEW_DE CILIOME'!$B$9:$H$304,7,FALSE)</f>
        <v xml:space="preserve"> </v>
      </c>
      <c r="H160" t="s">
        <v>312</v>
      </c>
    </row>
    <row r="161" spans="1:8" x14ac:dyDescent="0.25">
      <c r="A161" t="s">
        <v>155</v>
      </c>
      <c r="B161" t="str">
        <f>VLOOKUP(A161,'[1]NEW_DE CILIOME'!$B$9:$H$304,2,FALSE)</f>
        <v>Y</v>
      </c>
      <c r="C161" t="str">
        <f>VLOOKUP(A161,'[1]NEW_DE CILIOME'!$B$9:$H$304,3,FALSE)</f>
        <v>X</v>
      </c>
      <c r="D161">
        <f>VLOOKUP(A161,'[1]NEW_DE CILIOME'!$B$9:$H$304,4,FALSE)</f>
        <v>438</v>
      </c>
      <c r="E161">
        <f>VLOOKUP(A161,'[1]NEW_DE CILIOME'!$B$9:$H$304,5,FALSE)</f>
        <v>1.21277195</v>
      </c>
      <c r="G161" t="str">
        <f>VLOOKUP(A161,'[1]NEW_DE CILIOME'!$B$9:$H$304,7,FALSE)</f>
        <v xml:space="preserve"> </v>
      </c>
      <c r="H161" t="s">
        <v>312</v>
      </c>
    </row>
    <row r="162" spans="1:8" x14ac:dyDescent="0.25">
      <c r="A162" t="s">
        <v>156</v>
      </c>
      <c r="B162" t="str">
        <f>VLOOKUP(A162,'[1]NEW_DE CILIOME'!$B$9:$H$304,2,FALSE)</f>
        <v>X</v>
      </c>
      <c r="D162" t="str">
        <f>VLOOKUP(A162,'[1]NEW_DE CILIOME'!$B$9:$H$304,4,FALSE)</f>
        <v xml:space="preserve"> </v>
      </c>
      <c r="E162" t="str">
        <f>VLOOKUP(A162,'[1]NEW_DE CILIOME'!$B$9:$H$304,5,FALSE)</f>
        <v xml:space="preserve"> </v>
      </c>
      <c r="G162" t="str">
        <f>VLOOKUP(A162,'[1]NEW_DE CILIOME'!$B$9:$H$304,7,FALSE)</f>
        <v xml:space="preserve"> </v>
      </c>
      <c r="H162" t="s">
        <v>312</v>
      </c>
    </row>
    <row r="163" spans="1:8" x14ac:dyDescent="0.25">
      <c r="A163" t="s">
        <v>157</v>
      </c>
      <c r="C163" t="str">
        <f>VLOOKUP(A163,'[1]NEW_DE CILIOME'!$B$9:$H$304,3,FALSE)</f>
        <v>Y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G163" t="str">
        <f>VLOOKUP(A163,'[1]NEW_DE CILIOME'!$B$9:$H$304,7,FALSE)</f>
        <v xml:space="preserve"> </v>
      </c>
      <c r="H163" t="s">
        <v>312</v>
      </c>
    </row>
    <row r="164" spans="1:8" x14ac:dyDescent="0.25">
      <c r="A164" t="s">
        <v>158</v>
      </c>
      <c r="B164" t="str">
        <f>VLOOKUP(A164,'[1]NEW_DE CILIOME'!$B$9:$H$304,2,FALSE)</f>
        <v>Y</v>
      </c>
      <c r="D164" t="str">
        <f>VLOOKUP(A164,'[1]NEW_DE CILIOME'!$B$9:$H$304,4,FALSE)</f>
        <v xml:space="preserve"> </v>
      </c>
      <c r="E164" t="str">
        <f>VLOOKUP(A164,'[1]NEW_DE CILIOME'!$B$9:$H$304,5,FALSE)</f>
        <v xml:space="preserve"> </v>
      </c>
      <c r="G164" t="str">
        <f>VLOOKUP(A164,'[1]NEW_DE CILIOME'!$B$9:$H$304,7,FALSE)</f>
        <v xml:space="preserve"> </v>
      </c>
      <c r="H164" t="s">
        <v>312</v>
      </c>
    </row>
    <row r="165" spans="1:8" x14ac:dyDescent="0.25">
      <c r="A165" t="s">
        <v>159</v>
      </c>
      <c r="B165" t="str">
        <f>VLOOKUP(A165,'[1]NEW_DE CILIOME'!$B$9:$H$304,2,FALSE)</f>
        <v xml:space="preserve"> </v>
      </c>
      <c r="C165" t="str">
        <f>VLOOKUP(A165,'[1]NEW_DE CILIOME'!$B$9:$H$304,3,FALSE)</f>
        <v xml:space="preserve"> </v>
      </c>
      <c r="D165">
        <f>VLOOKUP(A165,'[1]NEW_DE CILIOME'!$B$9:$H$304,4,FALSE)</f>
        <v>4165</v>
      </c>
      <c r="E165">
        <f>VLOOKUP(A165,'[1]NEW_DE CILIOME'!$B$9:$H$304,5,FALSE)</f>
        <v>-4.1807989919999997</v>
      </c>
      <c r="G165" t="str">
        <f>VLOOKUP(A165,'[1]NEW_DE CILIOME'!$B$9:$H$304,7,FALSE)</f>
        <v xml:space="preserve"> </v>
      </c>
      <c r="H165" t="s">
        <v>312</v>
      </c>
    </row>
    <row r="166" spans="1:8" x14ac:dyDescent="0.25">
      <c r="A166" t="s">
        <v>160</v>
      </c>
      <c r="C166" t="str">
        <f>VLOOKUP(A166,'[1]NEW_DE CILIOME'!$B$9:$H$304,3,FALSE)</f>
        <v>X</v>
      </c>
      <c r="D166" t="str">
        <f>VLOOKUP(A166,'[1]NEW_DE CILIOME'!$B$9:$H$304,4,FALSE)</f>
        <v xml:space="preserve"> </v>
      </c>
      <c r="E166" t="str">
        <f>VLOOKUP(A166,'[1]NEW_DE CILIOME'!$B$9:$H$304,5,FALSE)</f>
        <v xml:space="preserve"> </v>
      </c>
      <c r="G166" t="str">
        <f>VLOOKUP(A166,'[1]NEW_DE CILIOME'!$B$9:$H$304,7,FALSE)</f>
        <v xml:space="preserve"> </v>
      </c>
      <c r="H166" t="s">
        <v>312</v>
      </c>
    </row>
    <row r="167" spans="1:8" x14ac:dyDescent="0.25">
      <c r="A167" t="s">
        <v>161</v>
      </c>
      <c r="B167" t="str">
        <f>VLOOKUP(A167,'[1]NEW_DE CILIOME'!$B$9:$H$304,2,FALSE)</f>
        <v>Y</v>
      </c>
      <c r="D167">
        <f>VLOOKUP(A167,'[1]NEW_DE CILIOME'!$B$9:$H$304,4,FALSE)</f>
        <v>88</v>
      </c>
      <c r="E167">
        <f>VLOOKUP(A167,'[1]NEW_DE CILIOME'!$B$9:$H$304,5,FALSE)</f>
        <v>5.0667264330000004</v>
      </c>
      <c r="G167" t="str">
        <f>VLOOKUP(A167,'[1]NEW_DE CILIOME'!$B$9:$H$304,7,FALSE)</f>
        <v xml:space="preserve"> </v>
      </c>
      <c r="H167" t="s">
        <v>312</v>
      </c>
    </row>
    <row r="168" spans="1:8" x14ac:dyDescent="0.25">
      <c r="A168" t="s">
        <v>162</v>
      </c>
      <c r="B168" t="str">
        <f>VLOOKUP(A168,'[1]NEW_DE CILIOME'!$B$9:$H$304,2,FALSE)</f>
        <v xml:space="preserve"> </v>
      </c>
      <c r="C168" t="str">
        <f>VLOOKUP(A168,'[1]NEW_DE CILIOME'!$B$9:$H$304,3,FALSE)</f>
        <v xml:space="preserve"> </v>
      </c>
      <c r="D168">
        <f>VLOOKUP(A168,'[1]NEW_DE CILIOME'!$B$9:$H$304,4,FALSE)</f>
        <v>20012</v>
      </c>
      <c r="E168">
        <f>VLOOKUP(A168,'[1]NEW_DE CILIOME'!$B$9:$H$304,5,FALSE)</f>
        <v>-8.7764495749999991</v>
      </c>
      <c r="G168" t="str">
        <f>VLOOKUP(A168,'[1]NEW_DE CILIOME'!$B$9:$H$304,7,FALSE)</f>
        <v xml:space="preserve"> </v>
      </c>
      <c r="H168" t="s">
        <v>312</v>
      </c>
    </row>
    <row r="169" spans="1:8" x14ac:dyDescent="0.25">
      <c r="A169" t="s">
        <v>163</v>
      </c>
      <c r="C169" t="str">
        <f>VLOOKUP(A169,'[1]NEW_DE CILIOME'!$B$9:$H$304,3,FALSE)</f>
        <v>Y</v>
      </c>
      <c r="D169" t="str">
        <f>VLOOKUP(A169,'[1]NEW_DE CILIOME'!$B$9:$H$304,4,FALSE)</f>
        <v xml:space="preserve"> </v>
      </c>
      <c r="E169" t="str">
        <f>VLOOKUP(A169,'[1]NEW_DE CILIOME'!$B$9:$H$304,5,FALSE)</f>
        <v xml:space="preserve"> </v>
      </c>
      <c r="G169" t="str">
        <f>VLOOKUP(A169,'[1]NEW_DE CILIOME'!$B$9:$H$304,7,FALSE)</f>
        <v xml:space="preserve"> </v>
      </c>
      <c r="H169" t="s">
        <v>312</v>
      </c>
    </row>
    <row r="170" spans="1:8" x14ac:dyDescent="0.25">
      <c r="A170" t="s">
        <v>164</v>
      </c>
      <c r="B170" t="str">
        <f>VLOOKUP(A170,'[1]NEW_DE CILIOME'!$B$9:$H$304,2,FALSE)</f>
        <v xml:space="preserve"> </v>
      </c>
      <c r="C170" t="str">
        <f>VLOOKUP(A170,'[1]NEW_DE CILIOME'!$B$9:$H$304,3,FALSE)</f>
        <v xml:space="preserve"> </v>
      </c>
      <c r="D170">
        <f>VLOOKUP(A170,'[1]NEW_DE CILIOME'!$B$9:$H$304,4,FALSE)</f>
        <v>6762</v>
      </c>
      <c r="E170">
        <f>VLOOKUP(A170,'[1]NEW_DE CILIOME'!$B$9:$H$304,5,FALSE)</f>
        <v>-5.2389218489999996</v>
      </c>
      <c r="F170" t="str">
        <f>VLOOKUP(A170,'[1]NEW_DE CILIOME'!$B$9:$H$304,6,FALSE)</f>
        <v xml:space="preserve"> </v>
      </c>
      <c r="G170" t="str">
        <f>VLOOKUP(A170,'[1]NEW_DE CILIOME'!$B$9:$H$304,7,FALSE)</f>
        <v xml:space="preserve"> </v>
      </c>
      <c r="H170" t="s">
        <v>312</v>
      </c>
    </row>
    <row r="171" spans="1:8" x14ac:dyDescent="0.25">
      <c r="A171" t="s">
        <v>165</v>
      </c>
      <c r="B171" t="str">
        <f>VLOOKUP(A171,'[1]NEW_DE CILIOME'!$B$9:$H$304,2,FALSE)</f>
        <v xml:space="preserve"> </v>
      </c>
      <c r="C171" t="str">
        <f>VLOOKUP(A171,'[1]NEW_DE CILIOME'!$B$9:$H$304,3,FALSE)</f>
        <v xml:space="preserve"> </v>
      </c>
      <c r="D171" t="str">
        <f>VLOOKUP(A171,'[1]NEW_DE CILIOME'!$B$9:$H$304,4,FALSE)</f>
        <v xml:space="preserve"> </v>
      </c>
      <c r="E171" t="str">
        <f>VLOOKUP(A171,'[1]NEW_DE CILIOME'!$B$9:$H$304,5,FALSE)</f>
        <v xml:space="preserve"> </v>
      </c>
      <c r="F171" t="str">
        <f>VLOOKUP(A171,'[1]NEW_DE CILIOME'!$B$9:$H$304,6,FALSE)</f>
        <v>POSITIVE</v>
      </c>
      <c r="G171" t="str">
        <f>VLOOKUP(A171,'[1]NEW_DE CILIOME'!$B$9:$H$304,7,FALSE)</f>
        <v xml:space="preserve"> </v>
      </c>
      <c r="H171" t="s">
        <v>312</v>
      </c>
    </row>
    <row r="172" spans="1:8" x14ac:dyDescent="0.25">
      <c r="A172" t="s">
        <v>166</v>
      </c>
      <c r="B172" t="str">
        <f>VLOOKUP(A172,'[1]NEW_DE CILIOME'!$B$9:$H$304,2,FALSE)</f>
        <v>Y</v>
      </c>
      <c r="D172" t="str">
        <f>VLOOKUP(A172,'[1]NEW_DE CILIOME'!$B$9:$H$304,4,FALSE)</f>
        <v xml:space="preserve"> </v>
      </c>
      <c r="E172" t="str">
        <f>VLOOKUP(A172,'[1]NEW_DE CILIOME'!$B$9:$H$304,5,FALSE)</f>
        <v xml:space="preserve"> </v>
      </c>
      <c r="G172" t="str">
        <f>VLOOKUP(A172,'[1]NEW_DE CILIOME'!$B$9:$H$304,7,FALSE)</f>
        <v xml:space="preserve"> </v>
      </c>
      <c r="H172" t="s">
        <v>312</v>
      </c>
    </row>
    <row r="173" spans="1:8" x14ac:dyDescent="0.25">
      <c r="A173" t="s">
        <v>167</v>
      </c>
      <c r="B173" t="str">
        <f>VLOOKUP(A173,'[1]NEW_DE CILIOME'!$B$9:$H$304,2,FALSE)</f>
        <v xml:space="preserve"> </v>
      </c>
      <c r="C173" t="str">
        <f>VLOOKUP(A173,'[1]NEW_DE CILIOME'!$B$9:$H$304,3,FALSE)</f>
        <v xml:space="preserve"> </v>
      </c>
      <c r="D173">
        <f>VLOOKUP(A173,'[1]NEW_DE CILIOME'!$B$9:$H$304,4,FALSE)</f>
        <v>2256</v>
      </c>
      <c r="E173">
        <f>VLOOKUP(A173,'[1]NEW_DE CILIOME'!$B$9:$H$304,5,FALSE)</f>
        <v>-2.830042529</v>
      </c>
      <c r="G173" t="str">
        <f>VLOOKUP(A173,'[1]NEW_DE CILIOME'!$B$9:$H$304,7,FALSE)</f>
        <v xml:space="preserve"> </v>
      </c>
      <c r="H173" t="s">
        <v>312</v>
      </c>
    </row>
    <row r="174" spans="1:8" x14ac:dyDescent="0.25">
      <c r="A174" t="s">
        <v>168</v>
      </c>
      <c r="B174" t="str">
        <f>VLOOKUP(A174,'[1]NEW_DE CILIOME'!$B$9:$H$304,2,FALSE)</f>
        <v>X</v>
      </c>
      <c r="C174" t="str">
        <f>VLOOKUP(A174,'[1]NEW_DE CILIOME'!$B$9:$H$304,3,FALSE)</f>
        <v xml:space="preserve"> </v>
      </c>
      <c r="D174" t="str">
        <f>VLOOKUP(A174,'[1]NEW_DE CILIOME'!$B$9:$H$304,4,FALSE)</f>
        <v xml:space="preserve"> </v>
      </c>
      <c r="E174" t="str">
        <f>VLOOKUP(A174,'[1]NEW_DE CILIOME'!$B$9:$H$304,5,FALSE)</f>
        <v xml:space="preserve"> </v>
      </c>
      <c r="G174" t="str">
        <f>VLOOKUP(A174,'[1]NEW_DE CILIOME'!$B$9:$H$304,7,FALSE)</f>
        <v xml:space="preserve"> </v>
      </c>
      <c r="H174" t="s">
        <v>312</v>
      </c>
    </row>
    <row r="175" spans="1:8" x14ac:dyDescent="0.25">
      <c r="A175" t="s">
        <v>169</v>
      </c>
      <c r="C175" t="str">
        <f>VLOOKUP(A175,'[1]NEW_DE CILIOME'!$B$9:$H$304,3,FALSE)</f>
        <v>X</v>
      </c>
      <c r="D175" t="str">
        <f>VLOOKUP(A175,'[1]NEW_DE CILIOME'!$B$9:$H$304,4,FALSE)</f>
        <v xml:space="preserve"> </v>
      </c>
      <c r="E175" t="str">
        <f>VLOOKUP(A175,'[1]NEW_DE CILIOME'!$B$9:$H$304,5,FALSE)</f>
        <v xml:space="preserve"> </v>
      </c>
      <c r="G175" t="str">
        <f>VLOOKUP(A175,'[1]NEW_DE CILIOME'!$B$9:$H$304,7,FALSE)</f>
        <v xml:space="preserve"> </v>
      </c>
      <c r="H175" t="s">
        <v>312</v>
      </c>
    </row>
    <row r="176" spans="1:8" x14ac:dyDescent="0.25">
      <c r="A176" t="s">
        <v>170</v>
      </c>
      <c r="C176" t="str">
        <f>VLOOKUP(A176,'[1]NEW_DE CILIOME'!$B$9:$H$304,3,FALSE)</f>
        <v>X</v>
      </c>
      <c r="D176" t="str">
        <f>VLOOKUP(A176,'[1]NEW_DE CILIOME'!$B$9:$H$304,4,FALSE)</f>
        <v xml:space="preserve"> </v>
      </c>
      <c r="E176" t="str">
        <f>VLOOKUP(A176,'[1]NEW_DE CILIOME'!$B$9:$H$304,5,FALSE)</f>
        <v xml:space="preserve"> </v>
      </c>
      <c r="G176" t="str">
        <f>VLOOKUP(A176,'[1]NEW_DE CILIOME'!$B$9:$H$304,7,FALSE)</f>
        <v xml:space="preserve"> </v>
      </c>
      <c r="H176" t="s">
        <v>312</v>
      </c>
    </row>
    <row r="177" spans="1:9" x14ac:dyDescent="0.25">
      <c r="A177" t="s">
        <v>171</v>
      </c>
      <c r="B177" t="str">
        <f>VLOOKUP(A177,'[1]NEW_DE CILIOME'!$B$9:$H$304,2,FALSE)</f>
        <v xml:space="preserve"> </v>
      </c>
      <c r="C177" t="str">
        <f>VLOOKUP(A177,'[1]NEW_DE CILIOME'!$B$9:$H$304,3,FALSE)</f>
        <v xml:space="preserve"> </v>
      </c>
      <c r="D177">
        <f>VLOOKUP(A177,'[1]NEW_DE CILIOME'!$B$9:$H$304,4,FALSE)</f>
        <v>337</v>
      </c>
      <c r="E177">
        <f>VLOOKUP(A177,'[1]NEW_DE CILIOME'!$B$9:$H$304,5,FALSE)</f>
        <v>1.939597639</v>
      </c>
      <c r="G177" t="str">
        <f>VLOOKUP(A177,'[1]NEW_DE CILIOME'!$B$9:$H$304,7,FALSE)</f>
        <v xml:space="preserve"> </v>
      </c>
      <c r="H177" t="s">
        <v>312</v>
      </c>
    </row>
    <row r="178" spans="1:9" x14ac:dyDescent="0.25">
      <c r="A178" t="s">
        <v>172</v>
      </c>
      <c r="B178" t="str">
        <f>VLOOKUP(A178,'[1]NEW_DE CILIOME'!$B$9:$H$304,2,FALSE)</f>
        <v xml:space="preserve"> </v>
      </c>
      <c r="C178" t="str">
        <f>VLOOKUP(A178,'[1]NEW_DE CILIOME'!$B$9:$H$304,3,FALSE)</f>
        <v xml:space="preserve"> </v>
      </c>
      <c r="D178">
        <f>VLOOKUP(A178,'[1]NEW_DE CILIOME'!$B$9:$H$304,4,FALSE)</f>
        <v>404</v>
      </c>
      <c r="E178">
        <f>VLOOKUP(A178,'[1]NEW_DE CILIOME'!$B$9:$H$304,5,FALSE)</f>
        <v>1.507143087</v>
      </c>
      <c r="G178" t="str">
        <f>VLOOKUP(A178,'[1]NEW_DE CILIOME'!$B$9:$H$304,7,FALSE)</f>
        <v xml:space="preserve"> </v>
      </c>
      <c r="H178" t="s">
        <v>312</v>
      </c>
    </row>
    <row r="179" spans="1:9" x14ac:dyDescent="0.25">
      <c r="A179" t="s">
        <v>173</v>
      </c>
      <c r="B179" t="str">
        <f>VLOOKUP(A179,'[1]NEW_DE CILIOME'!$B$9:$H$304,2,FALSE)</f>
        <v>Y</v>
      </c>
      <c r="D179">
        <f>VLOOKUP(A179,'[1]NEW_DE CILIOME'!$B$9:$H$304,4,FALSE)</f>
        <v>245</v>
      </c>
      <c r="E179">
        <f>VLOOKUP(A179,'[1]NEW_DE CILIOME'!$B$9:$H$304,5,FALSE)</f>
        <v>2.553597624</v>
      </c>
      <c r="G179" t="str">
        <f>VLOOKUP(A179,'[1]NEW_DE CILIOME'!$B$9:$H$304,7,FALSE)</f>
        <v xml:space="preserve"> </v>
      </c>
      <c r="H179" t="s">
        <v>312</v>
      </c>
    </row>
    <row r="180" spans="1:9" x14ac:dyDescent="0.25">
      <c r="A180" t="s">
        <v>174</v>
      </c>
      <c r="B180" t="str">
        <f>VLOOKUP(A180,'[1]NEW_DE CILIOME'!$B$9:$H$304,2,FALSE)</f>
        <v xml:space="preserve"> </v>
      </c>
      <c r="C180" t="str">
        <f>VLOOKUP(A180,'[1]NEW_DE CILIOME'!$B$9:$H$304,3,FALSE)</f>
        <v>Y</v>
      </c>
      <c r="D180" t="str">
        <f>VLOOKUP(A180,'[1]NEW_DE CILIOME'!$B$9:$H$304,4,FALSE)</f>
        <v xml:space="preserve"> </v>
      </c>
      <c r="E180" t="str">
        <f>VLOOKUP(A180,'[1]NEW_DE CILIOME'!$B$9:$H$304,5,FALSE)</f>
        <v xml:space="preserve"> </v>
      </c>
      <c r="G180" t="str">
        <f>VLOOKUP(A180,'[1]NEW_DE CILIOME'!$B$9:$H$304,7,FALSE)</f>
        <v xml:space="preserve"> </v>
      </c>
      <c r="H180" t="s">
        <v>312</v>
      </c>
    </row>
    <row r="181" spans="1:9" x14ac:dyDescent="0.25">
      <c r="A181" t="s">
        <v>175</v>
      </c>
      <c r="B181" t="str">
        <f>VLOOKUP(A181,'[1]NEW_DE CILIOME'!$B$9:$H$304,2,FALSE)</f>
        <v xml:space="preserve"> </v>
      </c>
      <c r="C181" t="str">
        <f>VLOOKUP(A181,'[1]NEW_DE CILIOME'!$B$9:$H$304,3,FALSE)</f>
        <v xml:space="preserve"> </v>
      </c>
      <c r="D181">
        <f>VLOOKUP(A181,'[1]NEW_DE CILIOME'!$B$9:$H$304,4,FALSE)</f>
        <v>9910</v>
      </c>
      <c r="E181">
        <f>VLOOKUP(A181,'[1]NEW_DE CILIOME'!$B$9:$H$304,5,FALSE)</f>
        <v>-6.1812554119999996</v>
      </c>
      <c r="F181" t="str">
        <f>VLOOKUP(A181,'[1]NEW_DE CILIOME'!$B$9:$H$304,6,FALSE)</f>
        <v xml:space="preserve"> </v>
      </c>
      <c r="G181" t="str">
        <f>VLOOKUP(A181,'[1]NEW_DE CILIOME'!$B$9:$H$304,7,FALSE)</f>
        <v xml:space="preserve"> </v>
      </c>
      <c r="H181" t="s">
        <v>313</v>
      </c>
    </row>
    <row r="182" spans="1:9" x14ac:dyDescent="0.25">
      <c r="A182" t="s">
        <v>176</v>
      </c>
      <c r="B182" t="str">
        <f>VLOOKUP(A182,'[1]NEW_DE CILIOME'!$B$9:$H$304,2,FALSE)</f>
        <v xml:space="preserve"> </v>
      </c>
      <c r="C182" t="str">
        <f>VLOOKUP(A182,'[1]NEW_DE CILIOME'!$B$9:$H$304,3,FALSE)</f>
        <v xml:space="preserve"> </v>
      </c>
      <c r="D182">
        <f>VLOOKUP(A182,'[1]NEW_DE CILIOME'!$B$9:$H$304,4,FALSE)</f>
        <v>253</v>
      </c>
      <c r="E182">
        <f>VLOOKUP(A182,'[1]NEW_DE CILIOME'!$B$9:$H$304,5,FALSE)</f>
        <v>2.510640531</v>
      </c>
      <c r="F182" t="str">
        <f>VLOOKUP(A182,'[1]NEW_DE CILIOME'!$B$9:$H$304,6,FALSE)</f>
        <v xml:space="preserve"> </v>
      </c>
      <c r="G182" t="str">
        <f>VLOOKUP(A182,'[1]NEW_DE CILIOME'!$B$9:$H$304,7,FALSE)</f>
        <v xml:space="preserve"> </v>
      </c>
      <c r="H182" t="s">
        <v>313</v>
      </c>
    </row>
    <row r="183" spans="1:9" x14ac:dyDescent="0.25">
      <c r="A183" t="s">
        <v>177</v>
      </c>
      <c r="B183" t="str">
        <f>VLOOKUP(A183,'[1]NEW_DE CILIOME'!$B$9:$H$304,2,FALSE)</f>
        <v xml:space="preserve"> </v>
      </c>
      <c r="C183" t="str">
        <f>VLOOKUP(A183,'[1]NEW_DE CILIOME'!$B$9:$H$304,3,FALSE)</f>
        <v xml:space="preserve"> </v>
      </c>
      <c r="D183" t="str">
        <f>VLOOKUP(A183,'[1]NEW_DE CILIOME'!$B$9:$H$304,4,FALSE)</f>
        <v xml:space="preserve"> </v>
      </c>
      <c r="E183" t="str">
        <f>VLOOKUP(A183,'[1]NEW_DE CILIOME'!$B$9:$H$304,5,FALSE)</f>
        <v xml:space="preserve"> </v>
      </c>
      <c r="F183" t="str">
        <f>VLOOKUP(A183,'[1]NEW_DE CILIOME'!$B$9:$H$304,6,FALSE)</f>
        <v>NEGATIVE</v>
      </c>
      <c r="G183" t="str">
        <f>VLOOKUP(A183,'[1]NEW_DE CILIOME'!$B$9:$H$304,7,FALSE)</f>
        <v>X</v>
      </c>
      <c r="H183" t="s">
        <v>313</v>
      </c>
    </row>
    <row r="184" spans="1:9" x14ac:dyDescent="0.25">
      <c r="A184" t="s">
        <v>178</v>
      </c>
      <c r="C184" t="str">
        <f>VLOOKUP(A184,'[1]NEW_DE CILIOME'!$B$9:$H$304,3,FALSE)</f>
        <v>Y</v>
      </c>
      <c r="D184">
        <f>VLOOKUP(A184,'[1]NEW_DE CILIOME'!$B$9:$H$304,4,FALSE)</f>
        <v>208</v>
      </c>
      <c r="E184">
        <f>VLOOKUP(A184,'[1]NEW_DE CILIOME'!$B$9:$H$304,5,FALSE)</f>
        <v>2.9430950829999998</v>
      </c>
      <c r="G184" t="str">
        <f>VLOOKUP(A184,'[1]NEW_DE CILIOME'!$B$9:$H$304,7,FALSE)</f>
        <v xml:space="preserve"> </v>
      </c>
      <c r="H184" t="s">
        <v>313</v>
      </c>
    </row>
    <row r="185" spans="1:9" x14ac:dyDescent="0.25">
      <c r="A185" t="s">
        <v>179</v>
      </c>
      <c r="C185" t="str">
        <f>VLOOKUP(A185,'[1]NEW_DE CILIOME'!$B$9:$H$304,3,FALSE)</f>
        <v>X</v>
      </c>
      <c r="D185" t="str">
        <f>VLOOKUP(A185,'[1]NEW_DE CILIOME'!$B$9:$H$304,4,FALSE)</f>
        <v xml:space="preserve"> </v>
      </c>
      <c r="E185" t="str">
        <f>VLOOKUP(A185,'[1]NEW_DE CILIOME'!$B$9:$H$304,5,FALSE)</f>
        <v xml:space="preserve"> </v>
      </c>
      <c r="G185" t="str">
        <f>VLOOKUP(A185,'[1]NEW_DE CILIOME'!$B$9:$H$304,7,FALSE)</f>
        <v xml:space="preserve"> </v>
      </c>
      <c r="H185" t="s">
        <v>313</v>
      </c>
    </row>
    <row r="186" spans="1:9" s="4" customFormat="1" ht="45.95" customHeight="1" x14ac:dyDescent="0.25">
      <c r="A186" t="s">
        <v>180</v>
      </c>
      <c r="B186" t="str">
        <f>VLOOKUP(A186,'[1]NEW_DE CILIOME'!$B$9:$H$304,2,FALSE)</f>
        <v xml:space="preserve"> </v>
      </c>
      <c r="C186" t="str">
        <f>VLOOKUP(A186,'[1]NEW_DE CILIOME'!$B$9:$H$304,3,FALSE)</f>
        <v xml:space="preserve"> </v>
      </c>
      <c r="D186">
        <f>VLOOKUP(A186,'[1]NEW_DE CILIOME'!$B$9:$H$304,4,FALSE)</f>
        <v>3983</v>
      </c>
      <c r="E186">
        <f>VLOOKUP(A186,'[1]NEW_DE CILIOME'!$B$9:$H$304,5,FALSE)</f>
        <v>-4.139036516</v>
      </c>
      <c r="F186" t="str">
        <f>VLOOKUP(A186,'[1]NEW_DE CILIOME'!$B$9:$H$304,6,FALSE)</f>
        <v xml:space="preserve"> </v>
      </c>
      <c r="G186" t="str">
        <f>VLOOKUP(A186,'[1]NEW_DE CILIOME'!$B$9:$H$304,7,FALSE)</f>
        <v xml:space="preserve"> </v>
      </c>
      <c r="H186" t="s">
        <v>313</v>
      </c>
      <c r="I186" s="5"/>
    </row>
    <row r="187" spans="1:9" x14ac:dyDescent="0.25">
      <c r="A187" t="s">
        <v>181</v>
      </c>
      <c r="B187" t="str">
        <f>VLOOKUP(A187,'[1]NEW_DE CILIOME'!$B$9:$H$304,2,FALSE)</f>
        <v xml:space="preserve"> </v>
      </c>
      <c r="C187" t="str">
        <f>VLOOKUP(A187,'[1]NEW_DE CILIOME'!$B$9:$H$304,3,FALSE)</f>
        <v xml:space="preserve"> </v>
      </c>
      <c r="D187">
        <f>VLOOKUP(A187,'[1]NEW_DE CILIOME'!$B$9:$H$304,4,FALSE)</f>
        <v>2283</v>
      </c>
      <c r="E187">
        <f>VLOOKUP(A187,'[1]NEW_DE CILIOME'!$B$9:$H$304,5,FALSE)</f>
        <v>-2.830042529</v>
      </c>
      <c r="F187" t="str">
        <f>VLOOKUP(A187,'[1]NEW_DE CILIOME'!$B$9:$H$304,6,FALSE)</f>
        <v xml:space="preserve"> </v>
      </c>
      <c r="G187" t="str">
        <f>VLOOKUP(A187,'[1]NEW_DE CILIOME'!$B$9:$H$304,7,FALSE)</f>
        <v xml:space="preserve"> </v>
      </c>
      <c r="H187" t="s">
        <v>313</v>
      </c>
    </row>
    <row r="188" spans="1:9" x14ac:dyDescent="0.25">
      <c r="A188" t="s">
        <v>182</v>
      </c>
      <c r="B188" t="str">
        <f>VLOOKUP(A188,'[1]NEW_DE CILIOME'!$B$9:$H$304,2,FALSE)</f>
        <v xml:space="preserve"> </v>
      </c>
      <c r="C188" t="str">
        <f>VLOOKUP(A188,'[1]NEW_DE CILIOME'!$B$9:$H$304,3,FALSE)</f>
        <v xml:space="preserve"> </v>
      </c>
      <c r="D188">
        <f>VLOOKUP(A188,'[1]NEW_DE CILIOME'!$B$9:$H$304,4,FALSE)</f>
        <v>3046</v>
      </c>
      <c r="E188">
        <f>VLOOKUP(A188,'[1]NEW_DE CILIOME'!$B$9:$H$304,5,FALSE)</f>
        <v>-3.693046941</v>
      </c>
      <c r="F188" t="str">
        <f>VLOOKUP(A188,'[1]NEW_DE CILIOME'!$B$9:$H$304,6,FALSE)</f>
        <v xml:space="preserve"> </v>
      </c>
      <c r="G188" t="str">
        <f>VLOOKUP(A188,'[1]NEW_DE CILIOME'!$B$9:$H$304,7,FALSE)</f>
        <v xml:space="preserve"> </v>
      </c>
      <c r="H188" t="s">
        <v>313</v>
      </c>
    </row>
    <row r="189" spans="1:9" x14ac:dyDescent="0.25">
      <c r="A189" t="s">
        <v>183</v>
      </c>
      <c r="B189" t="str">
        <f>VLOOKUP(A189,'[1]NEW_DE CILIOME'!$B$9:$H$304,2,FALSE)</f>
        <v xml:space="preserve"> </v>
      </c>
      <c r="C189" t="str">
        <f>VLOOKUP(A189,'[1]NEW_DE CILIOME'!$B$9:$H$304,3,FALSE)</f>
        <v xml:space="preserve"> </v>
      </c>
      <c r="D189" t="str">
        <f>VLOOKUP(A189,'[1]NEW_DE CILIOME'!$B$9:$H$304,4,FALSE)</f>
        <v xml:space="preserve"> </v>
      </c>
      <c r="E189" t="str">
        <f>VLOOKUP(A189,'[1]NEW_DE CILIOME'!$B$9:$H$304,5,FALSE)</f>
        <v xml:space="preserve"> </v>
      </c>
      <c r="F189" t="str">
        <f>VLOOKUP(A189,'[1]NEW_DE CILIOME'!$B$9:$H$304,6,FALSE)</f>
        <v>POSITIVE</v>
      </c>
      <c r="G189" t="str">
        <f>VLOOKUP(A189,'[1]NEW_DE CILIOME'!$B$9:$H$304,7,FALSE)</f>
        <v xml:space="preserve"> </v>
      </c>
      <c r="H189" t="s">
        <v>313</v>
      </c>
    </row>
    <row r="190" spans="1:9" x14ac:dyDescent="0.25">
      <c r="A190" t="s">
        <v>184</v>
      </c>
      <c r="B190" t="str">
        <f>VLOOKUP(A190,'[1]NEW_DE CILIOME'!$B$9:$H$304,2,FALSE)</f>
        <v xml:space="preserve"> </v>
      </c>
      <c r="C190" t="str">
        <f>VLOOKUP(A190,'[1]NEW_DE CILIOME'!$B$9:$H$304,3,FALSE)</f>
        <v xml:space="preserve"> </v>
      </c>
      <c r="D190" t="str">
        <f>VLOOKUP(A190,'[1]NEW_DE CILIOME'!$B$9:$H$304,4,FALSE)</f>
        <v xml:space="preserve"> </v>
      </c>
      <c r="E190" t="str">
        <f>VLOOKUP(A190,'[1]NEW_DE CILIOME'!$B$9:$H$304,5,FALSE)</f>
        <v xml:space="preserve"> </v>
      </c>
      <c r="F190" t="str">
        <f>VLOOKUP(A190,'[1]NEW_DE CILIOME'!$B$9:$H$304,6,FALSE)</f>
        <v xml:space="preserve"> </v>
      </c>
      <c r="G190" t="str">
        <f>VLOOKUP(A190,'[1]NEW_DE CILIOME'!$B$9:$H$304,7,FALSE)</f>
        <v>X</v>
      </c>
      <c r="H190" t="s">
        <v>313</v>
      </c>
    </row>
    <row r="191" spans="1:9" x14ac:dyDescent="0.25">
      <c r="A191" t="s">
        <v>185</v>
      </c>
      <c r="D191" t="str">
        <f>VLOOKUP(A191,'[1]NEW_DE CILIOME'!$B$9:$H$304,4,FALSE)</f>
        <v xml:space="preserve"> </v>
      </c>
      <c r="E191" t="str">
        <f>VLOOKUP(A191,'[1]NEW_DE CILIOME'!$B$9:$H$304,5,FALSE)</f>
        <v xml:space="preserve"> </v>
      </c>
      <c r="F191" t="str">
        <f>VLOOKUP(A191,'[1]NEW_DE CILIOME'!$B$9:$H$304,6,FALSE)</f>
        <v>NEGATIVE</v>
      </c>
      <c r="G191" t="str">
        <f>VLOOKUP(A191,'[1]NEW_DE CILIOME'!$B$9:$H$304,7,FALSE)</f>
        <v xml:space="preserve"> </v>
      </c>
      <c r="H191" t="s">
        <v>313</v>
      </c>
    </row>
    <row r="192" spans="1:9" x14ac:dyDescent="0.25">
      <c r="A192" t="s">
        <v>186</v>
      </c>
      <c r="B192" t="str">
        <f>VLOOKUP(A192,'[1]NEW_DE CILIOME'!$B$9:$H$304,2,FALSE)</f>
        <v>Y</v>
      </c>
      <c r="C192" t="str">
        <f>VLOOKUP(A192,'[1]NEW_DE CILIOME'!$B$9:$H$304,3,FALSE)</f>
        <v>X</v>
      </c>
      <c r="D192" t="str">
        <f>VLOOKUP(A192,'[1]NEW_DE CILIOME'!$B$9:$H$304,4,FALSE)</f>
        <v xml:space="preserve"> </v>
      </c>
      <c r="E192" t="str">
        <f>VLOOKUP(A192,'[1]NEW_DE CILIOME'!$B$9:$H$304,5,FALSE)</f>
        <v xml:space="preserve"> </v>
      </c>
      <c r="G192" t="str">
        <f>VLOOKUP(A192,'[1]NEW_DE CILIOME'!$B$9:$H$304,7,FALSE)</f>
        <v xml:space="preserve"> </v>
      </c>
      <c r="H192" t="s">
        <v>313</v>
      </c>
    </row>
    <row r="193" spans="1:8" x14ac:dyDescent="0.25">
      <c r="A193" t="s">
        <v>187</v>
      </c>
      <c r="B193" t="str">
        <f>VLOOKUP(A193,'[1]NEW_DE CILIOME'!$B$9:$H$304,2,FALSE)</f>
        <v xml:space="preserve"> </v>
      </c>
      <c r="C193" t="str">
        <f>VLOOKUP(A193,'[1]NEW_DE CILIOME'!$B$9:$H$304,3,FALSE)</f>
        <v xml:space="preserve"> </v>
      </c>
      <c r="D193">
        <f>VLOOKUP(A193,'[1]NEW_DE CILIOME'!$B$9:$H$304,4,FALSE)</f>
        <v>7721</v>
      </c>
      <c r="E193">
        <f>VLOOKUP(A193,'[1]NEW_DE CILIOME'!$B$9:$H$304,5,FALSE)</f>
        <v>-5.9162294119999999</v>
      </c>
      <c r="F193" t="str">
        <f>VLOOKUP(A193,'[1]NEW_DE CILIOME'!$B$9:$H$304,6,FALSE)</f>
        <v xml:space="preserve"> </v>
      </c>
      <c r="G193" t="str">
        <f>VLOOKUP(A193,'[1]NEW_DE CILIOME'!$B$9:$H$304,7,FALSE)</f>
        <v xml:space="preserve"> </v>
      </c>
      <c r="H193" t="s">
        <v>313</v>
      </c>
    </row>
    <row r="194" spans="1:8" x14ac:dyDescent="0.25">
      <c r="A194" t="s">
        <v>188</v>
      </c>
      <c r="C194" t="str">
        <f>VLOOKUP(A194,'[1]NEW_DE CILIOME'!$B$9:$H$304,3,FALSE)</f>
        <v>Y</v>
      </c>
      <c r="D194" t="str">
        <f>VLOOKUP(A194,'[1]NEW_DE CILIOME'!$B$9:$H$304,4,FALSE)</f>
        <v xml:space="preserve"> </v>
      </c>
      <c r="E194" t="str">
        <f>VLOOKUP(A194,'[1]NEW_DE CILIOME'!$B$9:$H$304,5,FALSE)</f>
        <v xml:space="preserve"> </v>
      </c>
      <c r="G194" t="str">
        <f>VLOOKUP(A194,'[1]NEW_DE CILIOME'!$B$9:$H$304,7,FALSE)</f>
        <v xml:space="preserve"> </v>
      </c>
      <c r="H194" t="s">
        <v>313</v>
      </c>
    </row>
    <row r="195" spans="1:8" x14ac:dyDescent="0.25">
      <c r="A195" t="s">
        <v>189</v>
      </c>
      <c r="B195" t="str">
        <f>VLOOKUP(A195,'[1]NEW_DE CILIOME'!$B$9:$H$304,2,FALSE)</f>
        <v>Y</v>
      </c>
      <c r="D195" t="str">
        <f>VLOOKUP(A195,'[1]NEW_DE CILIOME'!$B$9:$H$304,4,FALSE)</f>
        <v xml:space="preserve"> </v>
      </c>
      <c r="E195" t="str">
        <f>VLOOKUP(A195,'[1]NEW_DE CILIOME'!$B$9:$H$304,5,FALSE)</f>
        <v xml:space="preserve"> </v>
      </c>
      <c r="G195" t="str">
        <f>VLOOKUP(A195,'[1]NEW_DE CILIOME'!$B$9:$H$304,7,FALSE)</f>
        <v xml:space="preserve"> </v>
      </c>
      <c r="H195" t="s">
        <v>313</v>
      </c>
    </row>
    <row r="196" spans="1:8" x14ac:dyDescent="0.25">
      <c r="A196" t="s">
        <v>190</v>
      </c>
      <c r="B196" t="str">
        <f>VLOOKUP(A196,'[1]NEW_DE CILIOME'!$B$9:$H$304,2,FALSE)</f>
        <v>Y</v>
      </c>
      <c r="C196" t="str">
        <f>VLOOKUP(A196,'[1]NEW_DE CILIOME'!$B$9:$H$304,3,FALSE)</f>
        <v>X</v>
      </c>
      <c r="D196" t="str">
        <f>VLOOKUP(A196,'[1]NEW_DE CILIOME'!$B$9:$H$304,4,FALSE)</f>
        <v xml:space="preserve"> </v>
      </c>
      <c r="E196" t="str">
        <f>VLOOKUP(A196,'[1]NEW_DE CILIOME'!$B$9:$H$304,5,FALSE)</f>
        <v xml:space="preserve"> </v>
      </c>
      <c r="G196" t="str">
        <f>VLOOKUP(A196,'[1]NEW_DE CILIOME'!$B$9:$H$304,7,FALSE)</f>
        <v xml:space="preserve"> </v>
      </c>
      <c r="H196" t="s">
        <v>313</v>
      </c>
    </row>
    <row r="197" spans="1:8" x14ac:dyDescent="0.25">
      <c r="A197" t="s">
        <v>191</v>
      </c>
      <c r="C197" t="str">
        <f>VLOOKUP(A197,'[1]NEW_DE CILIOME'!$B$9:$H$304,3,FALSE)</f>
        <v>Y</v>
      </c>
      <c r="D197" t="str">
        <f>VLOOKUP(A197,'[1]NEW_DE CILIOME'!$B$9:$H$304,4,FALSE)</f>
        <v xml:space="preserve"> </v>
      </c>
      <c r="E197" t="str">
        <f>VLOOKUP(A197,'[1]NEW_DE CILIOME'!$B$9:$H$304,5,FALSE)</f>
        <v xml:space="preserve"> </v>
      </c>
      <c r="G197" t="str">
        <f>VLOOKUP(A197,'[1]NEW_DE CILIOME'!$B$9:$H$304,7,FALSE)</f>
        <v xml:space="preserve"> </v>
      </c>
      <c r="H197" t="s">
        <v>313</v>
      </c>
    </row>
    <row r="198" spans="1:8" x14ac:dyDescent="0.25">
      <c r="A198" t="s">
        <v>192</v>
      </c>
      <c r="B198" t="str">
        <f>VLOOKUP(A198,'[1]NEW_DE CILIOME'!$B$9:$H$304,2,FALSE)</f>
        <v xml:space="preserve"> </v>
      </c>
      <c r="C198" t="str">
        <f>VLOOKUP(A198,'[1]NEW_DE CILIOME'!$B$9:$H$304,3,FALSE)</f>
        <v xml:space="preserve"> </v>
      </c>
      <c r="D198">
        <f>VLOOKUP(A198,'[1]NEW_DE CILIOME'!$B$9:$H$304,4,FALSE)</f>
        <v>1093</v>
      </c>
      <c r="E198">
        <f>VLOOKUP(A198,'[1]NEW_DE CILIOME'!$B$9:$H$304,5,FALSE)</f>
        <v>-1.3003568590000001</v>
      </c>
      <c r="F198" t="str">
        <f>VLOOKUP(A198,'[1]NEW_DE CILIOME'!$B$9:$H$304,6,FALSE)</f>
        <v xml:space="preserve"> </v>
      </c>
      <c r="G198" t="str">
        <f>VLOOKUP(A198,'[1]NEW_DE CILIOME'!$B$9:$H$304,7,FALSE)</f>
        <v xml:space="preserve"> </v>
      </c>
      <c r="H198" t="s">
        <v>313</v>
      </c>
    </row>
    <row r="199" spans="1:8" x14ac:dyDescent="0.25">
      <c r="A199" t="s">
        <v>193</v>
      </c>
      <c r="B199" t="str">
        <f>VLOOKUP(A199,'[1]NEW_DE CILIOME'!$B$9:$H$304,2,FALSE)</f>
        <v xml:space="preserve"> </v>
      </c>
      <c r="C199" t="str">
        <f>VLOOKUP(A199,'[1]NEW_DE CILIOME'!$B$9:$H$304,3,FALSE)</f>
        <v xml:space="preserve"> </v>
      </c>
      <c r="D199" t="str">
        <f>VLOOKUP(A199,'[1]NEW_DE CILIOME'!$B$9:$H$304,4,FALSE)</f>
        <v xml:space="preserve"> </v>
      </c>
      <c r="E199" t="str">
        <f>VLOOKUP(A199,'[1]NEW_DE CILIOME'!$B$9:$H$304,5,FALSE)</f>
        <v xml:space="preserve"> </v>
      </c>
      <c r="F199" t="str">
        <f>VLOOKUP(A199,'[1]NEW_DE CILIOME'!$B$9:$H$304,6,FALSE)</f>
        <v xml:space="preserve"> </v>
      </c>
      <c r="G199" t="str">
        <f>VLOOKUP(A199,'[1]NEW_DE CILIOME'!$B$9:$H$304,7,FALSE)</f>
        <v>X</v>
      </c>
      <c r="H199" t="s">
        <v>313</v>
      </c>
    </row>
    <row r="200" spans="1:8" x14ac:dyDescent="0.25">
      <c r="A200" t="s">
        <v>194</v>
      </c>
      <c r="B200" t="str">
        <f>VLOOKUP(A200,'[1]NEW_DE CILIOME'!$B$9:$H$304,2,FALSE)</f>
        <v>Y</v>
      </c>
      <c r="C200" t="str">
        <f>VLOOKUP(A200,'[1]NEW_DE CILIOME'!$B$9:$H$304,3,FALSE)</f>
        <v xml:space="preserve"> </v>
      </c>
      <c r="D200" t="str">
        <f>VLOOKUP(A200,'[1]NEW_DE CILIOME'!$B$9:$H$304,4,FALSE)</f>
        <v xml:space="preserve"> </v>
      </c>
      <c r="E200" t="str">
        <f>VLOOKUP(A200,'[1]NEW_DE CILIOME'!$B$9:$H$304,5,FALSE)</f>
        <v xml:space="preserve"> </v>
      </c>
      <c r="F200" t="str">
        <f>VLOOKUP(A200,'[1]NEW_DE CILIOME'!$B$9:$H$304,6,FALSE)</f>
        <v xml:space="preserve"> </v>
      </c>
      <c r="G200" t="str">
        <f>VLOOKUP(A200,'[1]NEW_DE CILIOME'!$B$9:$H$304,7,FALSE)</f>
        <v xml:space="preserve"> </v>
      </c>
      <c r="H200" t="s">
        <v>313</v>
      </c>
    </row>
    <row r="201" spans="1:8" x14ac:dyDescent="0.25">
      <c r="A201" t="s">
        <v>195</v>
      </c>
      <c r="B201" t="str">
        <f>VLOOKUP(A201,'[1]NEW_DE CILIOME'!$B$9:$H$304,2,FALSE)</f>
        <v xml:space="preserve"> </v>
      </c>
      <c r="C201" t="str">
        <f>VLOOKUP(A201,'[1]NEW_DE CILIOME'!$B$9:$H$304,3,FALSE)</f>
        <v xml:space="preserve"> </v>
      </c>
      <c r="D201">
        <f>VLOOKUP(A201,'[1]NEW_DE CILIOME'!$B$9:$H$304,4,FALSE)</f>
        <v>14160</v>
      </c>
      <c r="E201">
        <f>VLOOKUP(A201,'[1]NEW_DE CILIOME'!$B$9:$H$304,5,FALSE)</f>
        <v>-7.2917385469999996</v>
      </c>
      <c r="F201" t="str">
        <f>VLOOKUP(A201,'[1]NEW_DE CILIOME'!$B$9:$H$304,6,FALSE)</f>
        <v xml:space="preserve"> </v>
      </c>
      <c r="G201" t="str">
        <f>VLOOKUP(A201,'[1]NEW_DE CILIOME'!$B$9:$H$304,7,FALSE)</f>
        <v xml:space="preserve"> </v>
      </c>
      <c r="H201" t="s">
        <v>313</v>
      </c>
    </row>
    <row r="202" spans="1:8" x14ac:dyDescent="0.25">
      <c r="A202" t="s">
        <v>196</v>
      </c>
      <c r="B202" t="str">
        <f>VLOOKUP(A202,'[1]NEW_DE CILIOME'!$B$9:$H$304,2,FALSE)</f>
        <v xml:space="preserve"> </v>
      </c>
      <c r="C202" t="str">
        <f>VLOOKUP(A202,'[1]NEW_DE CILIOME'!$B$9:$H$304,3,FALSE)</f>
        <v xml:space="preserve"> </v>
      </c>
      <c r="D202" t="str">
        <f>VLOOKUP(A202,'[1]NEW_DE CILIOME'!$B$9:$H$304,4,FALSE)</f>
        <v xml:space="preserve"> </v>
      </c>
      <c r="E202" t="str">
        <f>VLOOKUP(A202,'[1]NEW_DE CILIOME'!$B$9:$H$304,5,FALSE)</f>
        <v xml:space="preserve"> </v>
      </c>
      <c r="F202" t="str">
        <f>VLOOKUP(A202,'[1]NEW_DE CILIOME'!$B$9:$H$304,6,FALSE)</f>
        <v>POSITIVE</v>
      </c>
      <c r="G202" t="str">
        <f>VLOOKUP(A202,'[1]NEW_DE CILIOME'!$B$9:$H$304,7,FALSE)</f>
        <v xml:space="preserve"> </v>
      </c>
      <c r="H202" t="s">
        <v>313</v>
      </c>
    </row>
    <row r="203" spans="1:8" x14ac:dyDescent="0.25">
      <c r="A203" t="s">
        <v>197</v>
      </c>
      <c r="B203" t="str">
        <f>VLOOKUP(A203,'[1]NEW_DE CILIOME'!$B$9:$H$304,2,FALSE)</f>
        <v xml:space="preserve"> </v>
      </c>
      <c r="C203" t="str">
        <f>VLOOKUP(A203,'[1]NEW_DE CILIOME'!$B$9:$H$304,3,FALSE)</f>
        <v xml:space="preserve"> </v>
      </c>
      <c r="D203" t="str">
        <f>VLOOKUP(A203,'[1]NEW_DE CILIOME'!$B$9:$H$304,4,FALSE)</f>
        <v xml:space="preserve"> </v>
      </c>
      <c r="E203" t="str">
        <f>VLOOKUP(A203,'[1]NEW_DE CILIOME'!$B$9:$H$304,5,FALSE)</f>
        <v xml:space="preserve"> </v>
      </c>
      <c r="F203" t="str">
        <f>VLOOKUP(A203,'[1]NEW_DE CILIOME'!$B$9:$H$304,6,FALSE)</f>
        <v xml:space="preserve"> </v>
      </c>
      <c r="G203" t="str">
        <f>VLOOKUP(A203,'[1]NEW_DE CILIOME'!$B$9:$H$304,7,FALSE)</f>
        <v>X</v>
      </c>
      <c r="H203" t="s">
        <v>313</v>
      </c>
    </row>
    <row r="204" spans="1:8" x14ac:dyDescent="0.25">
      <c r="A204" t="s">
        <v>198</v>
      </c>
      <c r="B204" t="str">
        <f>VLOOKUP(A204,'[1]NEW_DE CILIOME'!$B$9:$H$304,2,FALSE)</f>
        <v>X</v>
      </c>
      <c r="C204" t="str">
        <f>VLOOKUP(A204,'[1]NEW_DE CILIOME'!$B$9:$H$304,3,FALSE)</f>
        <v>X</v>
      </c>
      <c r="D204" t="str">
        <f>VLOOKUP(A204,'[1]NEW_DE CILIOME'!$B$9:$H$304,4,FALSE)</f>
        <v xml:space="preserve"> </v>
      </c>
      <c r="E204" t="str">
        <f>VLOOKUP(A204,'[1]NEW_DE CILIOME'!$B$9:$H$304,5,FALSE)</f>
        <v xml:space="preserve"> </v>
      </c>
      <c r="G204" t="str">
        <f>VLOOKUP(A204,'[1]NEW_DE CILIOME'!$B$9:$H$304,7,FALSE)</f>
        <v xml:space="preserve"> </v>
      </c>
      <c r="H204" t="s">
        <v>313</v>
      </c>
    </row>
    <row r="205" spans="1:8" x14ac:dyDescent="0.25">
      <c r="A205" t="s">
        <v>199</v>
      </c>
      <c r="B205" t="str">
        <f>VLOOKUP(A205,'[1]NEW_DE CILIOME'!$B$9:$H$304,2,FALSE)</f>
        <v>Y</v>
      </c>
      <c r="D205" t="str">
        <f>VLOOKUP(A205,'[1]NEW_DE CILIOME'!$B$9:$H$304,4,FALSE)</f>
        <v xml:space="preserve"> </v>
      </c>
      <c r="E205" t="str">
        <f>VLOOKUP(A205,'[1]NEW_DE CILIOME'!$B$9:$H$304,5,FALSE)</f>
        <v xml:space="preserve"> </v>
      </c>
      <c r="G205" t="str">
        <f>VLOOKUP(A205,'[1]NEW_DE CILIOME'!$B$9:$H$304,7,FALSE)</f>
        <v xml:space="preserve"> </v>
      </c>
      <c r="H205" t="s">
        <v>313</v>
      </c>
    </row>
    <row r="206" spans="1:8" x14ac:dyDescent="0.25">
      <c r="A206" t="s">
        <v>200</v>
      </c>
      <c r="B206" t="str">
        <f>VLOOKUP(A206,'[1]NEW_DE CILIOME'!$B$9:$H$304,2,FALSE)</f>
        <v xml:space="preserve"> </v>
      </c>
      <c r="C206" t="str">
        <f>VLOOKUP(A206,'[1]NEW_DE CILIOME'!$B$9:$H$304,3,FALSE)</f>
        <v xml:space="preserve"> </v>
      </c>
      <c r="D206" t="str">
        <f>VLOOKUP(A206,'[1]NEW_DE CILIOME'!$B$9:$H$304,4,FALSE)</f>
        <v xml:space="preserve"> </v>
      </c>
      <c r="E206" t="str">
        <f>VLOOKUP(A206,'[1]NEW_DE CILIOME'!$B$9:$H$304,5,FALSE)</f>
        <v xml:space="preserve"> </v>
      </c>
      <c r="F206" t="str">
        <f>VLOOKUP(A206,'[1]NEW_DE CILIOME'!$B$9:$H$304,6,FALSE)</f>
        <v>POSITIVE</v>
      </c>
      <c r="G206" t="str">
        <f>VLOOKUP(A206,'[1]NEW_DE CILIOME'!$B$9:$H$304,7,FALSE)</f>
        <v xml:space="preserve"> </v>
      </c>
      <c r="H206" t="s">
        <v>313</v>
      </c>
    </row>
    <row r="207" spans="1:8" x14ac:dyDescent="0.25">
      <c r="A207" t="s">
        <v>201</v>
      </c>
      <c r="B207" t="str">
        <f>VLOOKUP(A207,'[1]NEW_DE CILIOME'!$B$9:$H$304,2,FALSE)</f>
        <v xml:space="preserve"> </v>
      </c>
      <c r="C207" t="str">
        <f>VLOOKUP(A207,'[1]NEW_DE CILIOME'!$B$9:$H$304,3,FALSE)</f>
        <v xml:space="preserve"> </v>
      </c>
      <c r="D207">
        <f>VLOOKUP(A207,'[1]NEW_DE CILIOME'!$B$9:$H$304,4,FALSE)</f>
        <v>7719</v>
      </c>
      <c r="E207">
        <f>VLOOKUP(A207,'[1]NEW_DE CILIOME'!$B$9:$H$304,5,FALSE)</f>
        <v>-5.9162294119999999</v>
      </c>
      <c r="F207" t="str">
        <f>VLOOKUP(A207,'[1]NEW_DE CILIOME'!$B$9:$H$304,6,FALSE)</f>
        <v xml:space="preserve"> </v>
      </c>
      <c r="G207" t="str">
        <f>VLOOKUP(A207,'[1]NEW_DE CILIOME'!$B$9:$H$304,7,FALSE)</f>
        <v xml:space="preserve"> </v>
      </c>
      <c r="H207" t="s">
        <v>313</v>
      </c>
    </row>
    <row r="208" spans="1:8" x14ac:dyDescent="0.25">
      <c r="A208" t="s">
        <v>202</v>
      </c>
      <c r="B208" t="str">
        <f>VLOOKUP(A208,'[1]NEW_DE CILIOME'!$B$9:$H$304,2,FALSE)</f>
        <v>Y</v>
      </c>
      <c r="D208">
        <f>VLOOKUP(A208,'[1]NEW_DE CILIOME'!$B$9:$H$304,4,FALSE)</f>
        <v>191</v>
      </c>
      <c r="E208">
        <f>VLOOKUP(A208,'[1]NEW_DE CILIOME'!$B$9:$H$304,5,FALSE)</f>
        <v>3.368234986</v>
      </c>
      <c r="G208" t="str">
        <f>VLOOKUP(A208,'[1]NEW_DE CILIOME'!$B$9:$H$304,7,FALSE)</f>
        <v xml:space="preserve"> </v>
      </c>
      <c r="H208" t="s">
        <v>313</v>
      </c>
    </row>
    <row r="209" spans="1:9" x14ac:dyDescent="0.25">
      <c r="A209" t="s">
        <v>203</v>
      </c>
      <c r="B209" t="str">
        <f>VLOOKUP(A209,'[1]NEW_DE CILIOME'!$B$9:$H$304,2,FALSE)</f>
        <v xml:space="preserve"> </v>
      </c>
      <c r="C209" t="str">
        <f>VLOOKUP(A209,'[1]NEW_DE CILIOME'!$B$9:$H$304,3,FALSE)</f>
        <v xml:space="preserve"> </v>
      </c>
      <c r="D209">
        <f>VLOOKUP(A209,'[1]NEW_DE CILIOME'!$B$9:$H$304,4,FALSE)</f>
        <v>14108</v>
      </c>
      <c r="E209">
        <f>VLOOKUP(A209,'[1]NEW_DE CILIOME'!$B$9:$H$304,5,FALSE)</f>
        <v>-7.2917385469999996</v>
      </c>
      <c r="F209" t="str">
        <f>VLOOKUP(A209,'[1]NEW_DE CILIOME'!$B$9:$H$304,6,FALSE)</f>
        <v xml:space="preserve"> </v>
      </c>
      <c r="G209" t="str">
        <f>VLOOKUP(A209,'[1]NEW_DE CILIOME'!$B$9:$H$304,7,FALSE)</f>
        <v xml:space="preserve"> </v>
      </c>
      <c r="H209" t="s">
        <v>313</v>
      </c>
    </row>
    <row r="210" spans="1:9" x14ac:dyDescent="0.25">
      <c r="A210" t="s">
        <v>204</v>
      </c>
      <c r="B210" t="str">
        <f>VLOOKUP(A210,'[1]NEW_DE CILIOME'!$B$9:$H$304,2,FALSE)</f>
        <v>Y</v>
      </c>
      <c r="D210" t="str">
        <f>VLOOKUP(A210,'[1]NEW_DE CILIOME'!$B$9:$H$304,4,FALSE)</f>
        <v xml:space="preserve"> </v>
      </c>
      <c r="E210" t="str">
        <f>VLOOKUP(A210,'[1]NEW_DE CILIOME'!$B$9:$H$304,5,FALSE)</f>
        <v xml:space="preserve"> </v>
      </c>
      <c r="G210" t="str">
        <f>VLOOKUP(A210,'[1]NEW_DE CILIOME'!$B$9:$H$304,7,FALSE)</f>
        <v xml:space="preserve"> </v>
      </c>
      <c r="H210" t="s">
        <v>313</v>
      </c>
    </row>
    <row r="211" spans="1:9" x14ac:dyDescent="0.25">
      <c r="A211" t="s">
        <v>205</v>
      </c>
      <c r="B211" t="str">
        <f>VLOOKUP(A211,'[1]NEW_DE CILIOME'!$B$9:$H$304,2,FALSE)</f>
        <v xml:space="preserve"> </v>
      </c>
      <c r="C211" t="str">
        <f>VLOOKUP(A211,'[1]NEW_DE CILIOME'!$B$9:$H$304,3,FALSE)</f>
        <v xml:space="preserve"> </v>
      </c>
      <c r="D211">
        <f>VLOOKUP(A211,'[1]NEW_DE CILIOME'!$B$9:$H$304,4,FALSE)</f>
        <v>296</v>
      </c>
      <c r="E211">
        <f>VLOOKUP(A211,'[1]NEW_DE CILIOME'!$B$9:$H$304,5,FALSE)</f>
        <v>2.1043976670000002</v>
      </c>
      <c r="F211" t="str">
        <f>VLOOKUP(A211,'[1]NEW_DE CILIOME'!$B$9:$H$304,6,FALSE)</f>
        <v xml:space="preserve"> </v>
      </c>
      <c r="G211" t="str">
        <f>VLOOKUP(A211,'[1]NEW_DE CILIOME'!$B$9:$H$304,7,FALSE)</f>
        <v xml:space="preserve"> </v>
      </c>
      <c r="H211" t="s">
        <v>313</v>
      </c>
    </row>
    <row r="212" spans="1:9" x14ac:dyDescent="0.25">
      <c r="A212" t="s">
        <v>206</v>
      </c>
      <c r="B212" t="str">
        <f>VLOOKUP(A212,'[1]NEW_DE CILIOME'!$B$9:$H$304,2,FALSE)</f>
        <v xml:space="preserve"> </v>
      </c>
      <c r="C212" t="str">
        <f>VLOOKUP(A212,'[1]NEW_DE CILIOME'!$B$9:$H$304,3,FALSE)</f>
        <v xml:space="preserve"> </v>
      </c>
      <c r="D212" t="str">
        <f>VLOOKUP(A212,'[1]NEW_DE CILIOME'!$B$9:$H$304,4,FALSE)</f>
        <v xml:space="preserve"> </v>
      </c>
      <c r="E212" t="str">
        <f>VLOOKUP(A212,'[1]NEW_DE CILIOME'!$B$9:$H$304,5,FALSE)</f>
        <v xml:space="preserve"> </v>
      </c>
      <c r="F212" t="str">
        <f>VLOOKUP(A212,'[1]NEW_DE CILIOME'!$B$9:$H$304,6,FALSE)</f>
        <v>POSITIVE</v>
      </c>
      <c r="G212" t="str">
        <f>VLOOKUP(A212,'[1]NEW_DE CILIOME'!$B$9:$H$304,7,FALSE)</f>
        <v xml:space="preserve"> </v>
      </c>
      <c r="H212" t="s">
        <v>313</v>
      </c>
    </row>
    <row r="213" spans="1:9" x14ac:dyDescent="0.25">
      <c r="A213" t="s">
        <v>207</v>
      </c>
      <c r="B213" t="str">
        <f>VLOOKUP(A213,'[1]NEW_DE CILIOME'!$B$9:$H$304,2,FALSE)</f>
        <v>X</v>
      </c>
      <c r="C213" t="str">
        <f>VLOOKUP(A213,'[1]NEW_DE CILIOME'!$B$9:$H$304,3,FALSE)</f>
        <v>X</v>
      </c>
      <c r="D213" t="str">
        <f>VLOOKUP(A213,'[1]NEW_DE CILIOME'!$B$9:$H$304,4,FALSE)</f>
        <v xml:space="preserve"> </v>
      </c>
      <c r="E213" t="str">
        <f>VLOOKUP(A213,'[1]NEW_DE CILIOME'!$B$9:$H$304,5,FALSE)</f>
        <v xml:space="preserve"> </v>
      </c>
      <c r="G213" t="str">
        <f>VLOOKUP(A213,'[1]NEW_DE CILIOME'!$B$9:$H$304,7,FALSE)</f>
        <v xml:space="preserve"> </v>
      </c>
      <c r="H213" t="s">
        <v>313</v>
      </c>
    </row>
    <row r="214" spans="1:9" x14ac:dyDescent="0.25">
      <c r="A214" t="s">
        <v>208</v>
      </c>
      <c r="B214" t="str">
        <f>VLOOKUP(A214,'[1]NEW_DE CILIOME'!$B$9:$H$304,2,FALSE)</f>
        <v>Y</v>
      </c>
      <c r="C214" t="str">
        <f>VLOOKUP(A214,'[1]NEW_DE CILIOME'!$B$9:$H$304,3,FALSE)</f>
        <v>X</v>
      </c>
      <c r="D214">
        <f>VLOOKUP(A214,'[1]NEW_DE CILIOME'!$B$9:$H$304,4,FALSE)</f>
        <v>158</v>
      </c>
      <c r="E214">
        <f>VLOOKUP(A214,'[1]NEW_DE CILIOME'!$B$9:$H$304,5,FALSE)</f>
        <v>3.9160224069999998</v>
      </c>
      <c r="G214" t="str">
        <f>VLOOKUP(A214,'[1]NEW_DE CILIOME'!$B$9:$H$304,7,FALSE)</f>
        <v xml:space="preserve"> </v>
      </c>
      <c r="H214" t="s">
        <v>313</v>
      </c>
    </row>
    <row r="215" spans="1:9" x14ac:dyDescent="0.25">
      <c r="A215" t="s">
        <v>209</v>
      </c>
      <c r="B215" t="str">
        <f>VLOOKUP(A215,'[1]NEW_DE CILIOME'!$B$9:$H$304,2,FALSE)</f>
        <v xml:space="preserve"> </v>
      </c>
      <c r="C215" t="str">
        <f>VLOOKUP(A215,'[1]NEW_DE CILIOME'!$B$9:$H$304,3,FALSE)</f>
        <v xml:space="preserve"> </v>
      </c>
      <c r="D215" t="str">
        <f>VLOOKUP(A215,'[1]NEW_DE CILIOME'!$B$9:$H$304,4,FALSE)</f>
        <v xml:space="preserve"> </v>
      </c>
      <c r="E215" t="str">
        <f>VLOOKUP(A215,'[1]NEW_DE CILIOME'!$B$9:$H$304,5,FALSE)</f>
        <v xml:space="preserve"> </v>
      </c>
      <c r="F215" t="str">
        <f>VLOOKUP(A215,'[1]NEW_DE CILIOME'!$B$9:$H$304,6,FALSE)</f>
        <v>NEGATIVE</v>
      </c>
      <c r="G215" t="str">
        <f>VLOOKUP(A215,'[1]NEW_DE CILIOME'!$B$9:$H$304,7,FALSE)</f>
        <v xml:space="preserve"> </v>
      </c>
      <c r="H215" t="s">
        <v>314</v>
      </c>
    </row>
    <row r="216" spans="1:9" x14ac:dyDescent="0.25">
      <c r="A216" t="s">
        <v>210</v>
      </c>
      <c r="B216" t="str">
        <f>VLOOKUP(A216,'[1]NEW_DE CILIOME'!$B$9:$H$304,2,FALSE)</f>
        <v xml:space="preserve"> </v>
      </c>
      <c r="C216" t="str">
        <f>VLOOKUP(A216,'[1]NEW_DE CILIOME'!$B$9:$H$304,3,FALSE)</f>
        <v xml:space="preserve"> </v>
      </c>
      <c r="D216">
        <f>VLOOKUP(A216,'[1]NEW_DE CILIOME'!$B$9:$H$304,4,FALSE)</f>
        <v>187</v>
      </c>
      <c r="E216">
        <f>VLOOKUP(A216,'[1]NEW_DE CILIOME'!$B$9:$H$304,5,FALSE)</f>
        <v>3.555321927</v>
      </c>
      <c r="F216" t="str">
        <f>VLOOKUP(A216,'[1]NEW_DE CILIOME'!$B$9:$H$304,6,FALSE)</f>
        <v xml:space="preserve"> </v>
      </c>
      <c r="G216" t="str">
        <f>VLOOKUP(A216,'[1]NEW_DE CILIOME'!$B$9:$H$304,7,FALSE)</f>
        <v xml:space="preserve"> </v>
      </c>
      <c r="H216" t="s">
        <v>314</v>
      </c>
    </row>
    <row r="217" spans="1:9" x14ac:dyDescent="0.25">
      <c r="A217" t="s">
        <v>211</v>
      </c>
      <c r="B217" t="str">
        <f>VLOOKUP(A217,'[1]NEW_DE CILIOME'!$B$9:$H$304,2,FALSE)</f>
        <v xml:space="preserve"> </v>
      </c>
      <c r="C217" t="str">
        <f>VLOOKUP(A217,'[1]NEW_DE CILIOME'!$B$9:$H$304,3,FALSE)</f>
        <v xml:space="preserve"> </v>
      </c>
      <c r="D217" t="str">
        <f>VLOOKUP(A217,'[1]NEW_DE CILIOME'!$B$9:$H$304,4,FALSE)</f>
        <v xml:space="preserve"> </v>
      </c>
      <c r="E217" t="str">
        <f>VLOOKUP(A217,'[1]NEW_DE CILIOME'!$B$9:$H$304,5,FALSE)</f>
        <v xml:space="preserve"> </v>
      </c>
      <c r="F217" t="str">
        <f>VLOOKUP(A217,'[1]NEW_DE CILIOME'!$B$9:$H$304,6,FALSE)</f>
        <v xml:space="preserve"> </v>
      </c>
      <c r="G217" t="str">
        <f>VLOOKUP(A217,'[1]NEW_DE CILIOME'!$B$9:$H$304,7,FALSE)</f>
        <v>X</v>
      </c>
      <c r="H217" t="s">
        <v>314</v>
      </c>
    </row>
    <row r="218" spans="1:9" x14ac:dyDescent="0.25">
      <c r="A218" t="s">
        <v>212</v>
      </c>
      <c r="C218" t="str">
        <f>VLOOKUP(A218,'[1]NEW_DE CILIOME'!$B$9:$H$304,3,FALSE)</f>
        <v>Y</v>
      </c>
      <c r="D218">
        <f>VLOOKUP(A218,'[1]NEW_DE CILIOME'!$B$9:$H$304,4,FALSE)</f>
        <v>309</v>
      </c>
      <c r="E218">
        <f>VLOOKUP(A218,'[1]NEW_DE CILIOME'!$B$9:$H$304,5,FALSE)</f>
        <v>1.939597639</v>
      </c>
      <c r="G218" t="str">
        <f>VLOOKUP(A218,'[1]NEW_DE CILIOME'!$B$9:$H$304,7,FALSE)</f>
        <v xml:space="preserve"> </v>
      </c>
      <c r="H218" t="s">
        <v>314</v>
      </c>
    </row>
    <row r="219" spans="1:9" x14ac:dyDescent="0.25">
      <c r="A219" t="s">
        <v>213</v>
      </c>
      <c r="B219" t="str">
        <f>VLOOKUP(A219,'[1]NEW_DE CILIOME'!$B$9:$H$304,2,FALSE)</f>
        <v>Y</v>
      </c>
      <c r="C219" t="str">
        <f>VLOOKUP(A219,'[1]NEW_DE CILIOME'!$B$9:$H$304,3,FALSE)</f>
        <v>X</v>
      </c>
      <c r="D219" t="str">
        <f>VLOOKUP(A219,'[1]NEW_DE CILIOME'!$B$9:$H$304,4,FALSE)</f>
        <v xml:space="preserve"> </v>
      </c>
      <c r="E219" t="str">
        <f>VLOOKUP(A219,'[1]NEW_DE CILIOME'!$B$9:$H$304,5,FALSE)</f>
        <v xml:space="preserve"> </v>
      </c>
      <c r="G219" t="str">
        <f>VLOOKUP(A219,'[1]NEW_DE CILIOME'!$B$9:$H$304,7,FALSE)</f>
        <v xml:space="preserve"> </v>
      </c>
      <c r="H219" t="s">
        <v>314</v>
      </c>
    </row>
    <row r="220" spans="1:9" x14ac:dyDescent="0.25">
      <c r="A220" t="s">
        <v>214</v>
      </c>
      <c r="B220" t="str">
        <f>VLOOKUP(A220,'[1]NEW_DE CILIOME'!$B$9:$H$304,2,FALSE)</f>
        <v xml:space="preserve"> </v>
      </c>
      <c r="C220" t="str">
        <f>VLOOKUP(A220,'[1]NEW_DE CILIOME'!$B$9:$H$304,3,FALSE)</f>
        <v xml:space="preserve"> </v>
      </c>
      <c r="D220">
        <f>VLOOKUP(A220,'[1]NEW_DE CILIOME'!$B$9:$H$304,4,FALSE)</f>
        <v>5048</v>
      </c>
      <c r="E220">
        <f>VLOOKUP(A220,'[1]NEW_DE CILIOME'!$B$9:$H$304,5,FALSE)</f>
        <v>-4.8828592280000001</v>
      </c>
      <c r="F220" t="str">
        <f>VLOOKUP(A220,'[1]NEW_DE CILIOME'!$B$9:$H$304,6,FALSE)</f>
        <v xml:space="preserve"> </v>
      </c>
      <c r="G220" t="str">
        <f>VLOOKUP(A220,'[1]NEW_DE CILIOME'!$B$9:$H$304,7,FALSE)</f>
        <v xml:space="preserve"> </v>
      </c>
      <c r="H220" t="s">
        <v>314</v>
      </c>
    </row>
    <row r="221" spans="1:9" x14ac:dyDescent="0.25">
      <c r="A221" t="s">
        <v>215</v>
      </c>
      <c r="C221" t="str">
        <f>VLOOKUP(A221,'[1]NEW_DE CILIOME'!$B$9:$H$304,3,FALSE)</f>
        <v>Y</v>
      </c>
      <c r="D221">
        <f>VLOOKUP(A221,'[1]NEW_DE CILIOME'!$B$9:$H$304,4,FALSE)</f>
        <v>134</v>
      </c>
      <c r="E221">
        <f>VLOOKUP(A221,'[1]NEW_DE CILIOME'!$B$9:$H$304,5,FALSE)</f>
        <v>4.1850719229999997</v>
      </c>
      <c r="G221" t="str">
        <f>VLOOKUP(A221,'[1]NEW_DE CILIOME'!$B$9:$H$304,7,FALSE)</f>
        <v xml:space="preserve"> </v>
      </c>
      <c r="H221" t="s">
        <v>314</v>
      </c>
    </row>
    <row r="222" spans="1:9" s="4" customFormat="1" ht="45.95" customHeight="1" x14ac:dyDescent="0.25">
      <c r="A222" t="s">
        <v>216</v>
      </c>
      <c r="B222" t="str">
        <f>VLOOKUP(A222,'[1]NEW_DE CILIOME'!$B$9:$H$304,2,FALSE)</f>
        <v>X</v>
      </c>
      <c r="C222" t="str">
        <f>VLOOKUP(A222,'[1]NEW_DE CILIOME'!$B$9:$H$304,3,FALSE)</f>
        <v>X</v>
      </c>
      <c r="D222">
        <f>VLOOKUP(A222,'[1]NEW_DE CILIOME'!$B$9:$H$304,4,FALSE)</f>
        <v>53</v>
      </c>
      <c r="E222">
        <f>VLOOKUP(A222,'[1]NEW_DE CILIOME'!$B$9:$H$304,5,FALSE)</f>
        <v>6.4721083080000001</v>
      </c>
      <c r="F222"/>
      <c r="G222" t="str">
        <f>VLOOKUP(A222,'[1]NEW_DE CILIOME'!$B$9:$H$304,7,FALSE)</f>
        <v xml:space="preserve"> </v>
      </c>
      <c r="H222" t="s">
        <v>314</v>
      </c>
      <c r="I222" s="5"/>
    </row>
    <row r="223" spans="1:9" x14ac:dyDescent="0.25">
      <c r="A223" t="s">
        <v>217</v>
      </c>
      <c r="B223" t="str">
        <f>VLOOKUP(A223,'[1]NEW_DE CILIOME'!$B$9:$H$304,2,FALSE)</f>
        <v xml:space="preserve"> </v>
      </c>
      <c r="C223" t="str">
        <f>VLOOKUP(A223,'[1]NEW_DE CILIOME'!$B$9:$H$304,3,FALSE)</f>
        <v xml:space="preserve"> </v>
      </c>
      <c r="D223">
        <f>VLOOKUP(A223,'[1]NEW_DE CILIOME'!$B$9:$H$304,4,FALSE)</f>
        <v>45</v>
      </c>
      <c r="E223">
        <f>VLOOKUP(A223,'[1]NEW_DE CILIOME'!$B$9:$H$304,5,FALSE)</f>
        <v>7.0431511999999996</v>
      </c>
      <c r="F223" t="str">
        <f>VLOOKUP(A223,'[1]NEW_DE CILIOME'!$B$9:$H$304,6,FALSE)</f>
        <v xml:space="preserve"> </v>
      </c>
      <c r="G223" t="str">
        <f>VLOOKUP(A223,'[1]NEW_DE CILIOME'!$B$9:$H$304,7,FALSE)</f>
        <v xml:space="preserve"> </v>
      </c>
      <c r="H223" t="s">
        <v>314</v>
      </c>
    </row>
    <row r="224" spans="1:9" x14ac:dyDescent="0.25">
      <c r="A224" t="s">
        <v>218</v>
      </c>
      <c r="B224" t="str">
        <f>VLOOKUP(A224,'[1]NEW_DE CILIOME'!$B$9:$H$304,2,FALSE)</f>
        <v xml:space="preserve"> </v>
      </c>
      <c r="C224" t="str">
        <f>VLOOKUP(A224,'[1]NEW_DE CILIOME'!$B$9:$H$304,3,FALSE)</f>
        <v xml:space="preserve"> </v>
      </c>
      <c r="D224" t="str">
        <f>VLOOKUP(A224,'[1]NEW_DE CILIOME'!$B$9:$H$304,4,FALSE)</f>
        <v xml:space="preserve"> </v>
      </c>
      <c r="E224" t="str">
        <f>VLOOKUP(A224,'[1]NEW_DE CILIOME'!$B$9:$H$304,5,FALSE)</f>
        <v xml:space="preserve"> </v>
      </c>
      <c r="F224" t="str">
        <f>VLOOKUP(A224,'[1]NEW_DE CILIOME'!$B$9:$H$304,6,FALSE)</f>
        <v xml:space="preserve"> </v>
      </c>
      <c r="G224" t="str">
        <f>VLOOKUP(A224,'[1]NEW_DE CILIOME'!$B$9:$H$304,7,FALSE)</f>
        <v>X</v>
      </c>
      <c r="H224" t="s">
        <v>314</v>
      </c>
    </row>
    <row r="225" spans="1:8" x14ac:dyDescent="0.25">
      <c r="A225" t="s">
        <v>219</v>
      </c>
      <c r="B225" t="str">
        <f>VLOOKUP(A225,'[1]NEW_DE CILIOME'!$B$9:$H$304,2,FALSE)</f>
        <v xml:space="preserve"> </v>
      </c>
      <c r="C225" t="str">
        <f>VLOOKUP(A225,'[1]NEW_DE CILIOME'!$B$9:$H$304,3,FALSE)</f>
        <v xml:space="preserve"> </v>
      </c>
      <c r="D225">
        <f>VLOOKUP(A225,'[1]NEW_DE CILIOME'!$B$9:$H$304,4,FALSE)</f>
        <v>21441</v>
      </c>
      <c r="E225">
        <f>VLOOKUP(A225,'[1]NEW_DE CILIOME'!$B$9:$H$304,5,FALSE)</f>
        <v>-8.7764495749999991</v>
      </c>
      <c r="F225" t="str">
        <f>VLOOKUP(A225,'[1]NEW_DE CILIOME'!$B$9:$H$304,6,FALSE)</f>
        <v xml:space="preserve"> </v>
      </c>
      <c r="G225" t="str">
        <f>VLOOKUP(A225,'[1]NEW_DE CILIOME'!$B$9:$H$304,7,FALSE)</f>
        <v xml:space="preserve"> </v>
      </c>
      <c r="H225" t="s">
        <v>314</v>
      </c>
    </row>
    <row r="226" spans="1:8" x14ac:dyDescent="0.25">
      <c r="A226" t="s">
        <v>220</v>
      </c>
      <c r="B226" t="str">
        <f>VLOOKUP(A226,'[1]NEW_DE CILIOME'!$B$9:$H$304,2,FALSE)</f>
        <v xml:space="preserve"> </v>
      </c>
      <c r="C226" t="str">
        <f>VLOOKUP(A226,'[1]NEW_DE CILIOME'!$B$9:$H$304,3,FALSE)</f>
        <v xml:space="preserve"> </v>
      </c>
      <c r="D226">
        <f>VLOOKUP(A226,'[1]NEW_DE CILIOME'!$B$9:$H$304,4,FALSE)</f>
        <v>190</v>
      </c>
      <c r="E226">
        <f>VLOOKUP(A226,'[1]NEW_DE CILIOME'!$B$9:$H$304,5,FALSE)</f>
        <v>3.4569140819999999</v>
      </c>
      <c r="F226" t="str">
        <f>VLOOKUP(A226,'[1]NEW_DE CILIOME'!$B$9:$H$304,6,FALSE)</f>
        <v xml:space="preserve"> </v>
      </c>
      <c r="G226" t="str">
        <f>VLOOKUP(A226,'[1]NEW_DE CILIOME'!$B$9:$H$304,7,FALSE)</f>
        <v xml:space="preserve"> </v>
      </c>
      <c r="H226" t="s">
        <v>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6448-DA71-9341-8A49-97BA98024D65}">
  <dimension ref="A1:I178"/>
  <sheetViews>
    <sheetView topLeftCell="A120" workbookViewId="0">
      <selection activeCell="H13" sqref="H13"/>
    </sheetView>
  </sheetViews>
  <sheetFormatPr defaultColWidth="11" defaultRowHeight="15.75" x14ac:dyDescent="0.25"/>
  <cols>
    <col min="1" max="1" width="21" customWidth="1"/>
  </cols>
  <sheetData>
    <row r="1" spans="1:9" s="2" customFormat="1" ht="15" x14ac:dyDescent="0.25">
      <c r="A1" s="2" t="s">
        <v>297</v>
      </c>
    </row>
    <row r="2" spans="1:9" s="2" customFormat="1" ht="15" x14ac:dyDescent="0.25">
      <c r="A2" s="2" t="s">
        <v>298</v>
      </c>
    </row>
    <row r="3" spans="1:9" s="2" customFormat="1" ht="15" x14ac:dyDescent="0.25">
      <c r="A3" s="2" t="s">
        <v>299</v>
      </c>
    </row>
    <row r="4" spans="1:9" s="2" customFormat="1" ht="15" x14ac:dyDescent="0.25">
      <c r="A4" s="2" t="s">
        <v>300</v>
      </c>
    </row>
    <row r="5" spans="1:9" s="2" customFormat="1" ht="15" x14ac:dyDescent="0.25">
      <c r="A5" s="2" t="s">
        <v>301</v>
      </c>
    </row>
    <row r="6" spans="1:9" s="4" customFormat="1" ht="45.95" customHeight="1" x14ac:dyDescent="0.4">
      <c r="A6" s="3" t="s">
        <v>302</v>
      </c>
      <c r="B6" s="4" t="s">
        <v>303</v>
      </c>
      <c r="C6" s="4" t="s">
        <v>304</v>
      </c>
      <c r="D6" s="4" t="s">
        <v>305</v>
      </c>
      <c r="E6" s="4" t="s">
        <v>306</v>
      </c>
      <c r="F6" s="4" t="s">
        <v>307</v>
      </c>
      <c r="G6" s="4" t="s">
        <v>308</v>
      </c>
      <c r="I6" s="5" t="s">
        <v>275</v>
      </c>
    </row>
    <row r="7" spans="1:9" x14ac:dyDescent="0.25">
      <c r="A7" t="s">
        <v>159</v>
      </c>
      <c r="B7" t="str">
        <f>VLOOKUP(A7,'[1]NEW_DE CILIOME'!$B$9:$H$304,2,FALSE)</f>
        <v xml:space="preserve"> </v>
      </c>
      <c r="C7" t="str">
        <f>VLOOKUP(A7,'[1]NEW_DE CILIOME'!$B$9:$H$304,3,FALSE)</f>
        <v xml:space="preserve"> </v>
      </c>
      <c r="D7">
        <f>VLOOKUP(A7,'[1]NEW_DE CILIOME'!$B$9:$H$304,4,FALSE)</f>
        <v>4165</v>
      </c>
      <c r="E7">
        <f>VLOOKUP(A7,'[1]NEW_DE CILIOME'!$B$9:$H$304,5,FALSE)</f>
        <v>-4.1807989919999997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</row>
    <row r="8" spans="1:9" x14ac:dyDescent="0.25">
      <c r="A8" t="s">
        <v>160</v>
      </c>
      <c r="C8" t="str">
        <f>VLOOKUP(A8,'[1]NEW_DE CILIOME'!$B$9:$H$304,3,FALSE)</f>
        <v>X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G8" t="str">
        <f>VLOOKUP(A8,'[1]NEW_DE CILIOME'!$B$9:$H$304,7,FALSE)</f>
        <v xml:space="preserve"> </v>
      </c>
    </row>
    <row r="9" spans="1:9" x14ac:dyDescent="0.25">
      <c r="A9" t="s">
        <v>161</v>
      </c>
      <c r="B9" t="str">
        <f>VLOOKUP(A9,'[1]NEW_DE CILIOME'!$B$9:$H$304,2,FALSE)</f>
        <v>Y</v>
      </c>
      <c r="D9">
        <f>VLOOKUP(A9,'[1]NEW_DE CILIOME'!$B$9:$H$304,4,FALSE)</f>
        <v>88</v>
      </c>
      <c r="E9">
        <f>VLOOKUP(A9,'[1]NEW_DE CILIOME'!$B$9:$H$304,5,FALSE)</f>
        <v>5.0667264330000004</v>
      </c>
      <c r="G9" t="str">
        <f>VLOOKUP(A9,'[1]NEW_DE CILIOME'!$B$9:$H$304,7,FALSE)</f>
        <v xml:space="preserve"> </v>
      </c>
    </row>
    <row r="10" spans="1:9" x14ac:dyDescent="0.25">
      <c r="A10" t="s">
        <v>162</v>
      </c>
      <c r="B10" t="str">
        <f>VLOOKUP(A10,'[1]NEW_DE CILIOME'!$B$9:$H$304,2,FALSE)</f>
        <v xml:space="preserve"> </v>
      </c>
      <c r="C10" t="str">
        <f>VLOOKUP(A10,'[1]NEW_DE CILIOME'!$B$9:$H$304,3,FALSE)</f>
        <v xml:space="preserve"> </v>
      </c>
      <c r="D10">
        <f>VLOOKUP(A10,'[1]NEW_DE CILIOME'!$B$9:$H$304,4,FALSE)</f>
        <v>20012</v>
      </c>
      <c r="E10">
        <f>VLOOKUP(A10,'[1]NEW_DE CILIOME'!$B$9:$H$304,5,FALSE)</f>
        <v>-8.7764495749999991</v>
      </c>
      <c r="F10" t="str">
        <f>VLOOKUP(A10,'[1]NEW_DE CILIOME'!$B$9:$H$304,6,FALSE)</f>
        <v xml:space="preserve"> </v>
      </c>
      <c r="G10" t="str">
        <f>VLOOKUP(A10,'[1]NEW_DE CILIOME'!$B$9:$H$304,7,FALSE)</f>
        <v xml:space="preserve"> </v>
      </c>
    </row>
    <row r="11" spans="1:9" x14ac:dyDescent="0.25">
      <c r="A11" t="s">
        <v>163</v>
      </c>
      <c r="C11" t="str">
        <f>VLOOKUP(A11,'[1]NEW_DE CILIOME'!$B$9:$H$304,3,FALSE)</f>
        <v>Y</v>
      </c>
      <c r="D11" t="str">
        <f>VLOOKUP(A11,'[1]NEW_DE CILIOME'!$B$9:$H$304,4,FALSE)</f>
        <v xml:space="preserve"> </v>
      </c>
      <c r="E11" t="str">
        <f>VLOOKUP(A11,'[1]NEW_DE CILIOME'!$B$9:$H$304,5,FALSE)</f>
        <v xml:space="preserve"> </v>
      </c>
      <c r="G11" t="str">
        <f>VLOOKUP(A11,'[1]NEW_DE CILIOME'!$B$9:$H$304,7,FALSE)</f>
        <v xml:space="preserve"> </v>
      </c>
    </row>
    <row r="12" spans="1:9" x14ac:dyDescent="0.25">
      <c r="A12" t="s">
        <v>164</v>
      </c>
      <c r="B12" t="str">
        <f>VLOOKUP(A12,'[1]NEW_DE CILIOME'!$B$9:$H$304,2,FALSE)</f>
        <v xml:space="preserve"> </v>
      </c>
      <c r="C12" t="str">
        <f>VLOOKUP(A12,'[1]NEW_DE CILIOME'!$B$9:$H$304,3,FALSE)</f>
        <v xml:space="preserve"> </v>
      </c>
      <c r="D12">
        <f>VLOOKUP(A12,'[1]NEW_DE CILIOME'!$B$9:$H$304,4,FALSE)</f>
        <v>6762</v>
      </c>
      <c r="E12">
        <f>VLOOKUP(A12,'[1]NEW_DE CILIOME'!$B$9:$H$304,5,FALSE)</f>
        <v>-5.2389218489999996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</row>
    <row r="13" spans="1:9" x14ac:dyDescent="0.25">
      <c r="A13" t="s">
        <v>165</v>
      </c>
      <c r="B13" t="str">
        <f>VLOOKUP(A13,'[1]NEW_DE CILIOME'!$B$9:$H$304,2,FALSE)</f>
        <v xml:space="preserve"> </v>
      </c>
      <c r="C13" t="str">
        <f>VLOOKUP(A13,'[1]NEW_DE CILIOME'!$B$9:$H$304,3,FALSE)</f>
        <v xml:space="preserve"> </v>
      </c>
      <c r="D13" t="str">
        <f>VLOOKUP(A13,'[1]NEW_DE CILIOME'!$B$9:$H$304,4,FALSE)</f>
        <v xml:space="preserve"> </v>
      </c>
      <c r="E13" t="str">
        <f>VLOOKUP(A13,'[1]NEW_DE CILIOME'!$B$9:$H$304,5,FALSE)</f>
        <v xml:space="preserve"> </v>
      </c>
      <c r="F13" t="str">
        <f>VLOOKUP(A13,'[1]NEW_DE CILIOME'!$B$9:$H$304,6,FALSE)</f>
        <v>POSITIVE</v>
      </c>
      <c r="G13" t="str">
        <f>VLOOKUP(A13,'[1]NEW_DE CILIOME'!$B$9:$H$304,7,FALSE)</f>
        <v xml:space="preserve"> </v>
      </c>
    </row>
    <row r="14" spans="1:9" x14ac:dyDescent="0.25">
      <c r="A14" t="s">
        <v>207</v>
      </c>
      <c r="B14" t="str">
        <f>VLOOKUP(A14,'[1]NEW_DE CILIOME'!$B$9:$H$304,2,FALSE)</f>
        <v>X</v>
      </c>
      <c r="C14" t="str">
        <f>VLOOKUP(A14,'[1]NEW_DE CILIOME'!$B$9:$H$304,3,FALSE)</f>
        <v>X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G14" t="str">
        <f>VLOOKUP(A14,'[1]NEW_DE CILIOME'!$B$9:$H$304,7,FALSE)</f>
        <v xml:space="preserve"> </v>
      </c>
    </row>
    <row r="15" spans="1:9" x14ac:dyDescent="0.25">
      <c r="A15" t="s">
        <v>166</v>
      </c>
      <c r="B15" t="str">
        <f>VLOOKUP(A15,'[1]NEW_DE CILIOME'!$B$9:$H$304,2,FALSE)</f>
        <v>Y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G15" t="str">
        <f>VLOOKUP(A15,'[1]NEW_DE CILIOME'!$B$9:$H$304,7,FALSE)</f>
        <v xml:space="preserve"> </v>
      </c>
    </row>
    <row r="16" spans="1:9" x14ac:dyDescent="0.25">
      <c r="A16" t="s">
        <v>226</v>
      </c>
      <c r="B16" t="str">
        <f>VLOOKUP(A16,'[1]NEW_DE CILIOME'!$B$9:$H$304,2,FALSE)</f>
        <v>Y</v>
      </c>
      <c r="C16" t="str">
        <f>VLOOKUP(A16,'[1]NEW_DE CILIOME'!$B$9:$H$304,3,FALSE)</f>
        <v>X</v>
      </c>
      <c r="D16">
        <f>VLOOKUP(A16,'[1]NEW_DE CILIOME'!$B$9:$H$304,4,FALSE)</f>
        <v>175</v>
      </c>
      <c r="E16">
        <f>VLOOKUP(A16,'[1]NEW_DE CILIOME'!$B$9:$H$304,5,FALSE)</f>
        <v>3.6737315289999999</v>
      </c>
      <c r="G16" t="str">
        <f>VLOOKUP(A16,'[1]NEW_DE CILIOME'!$B$9:$H$304,7,FALSE)</f>
        <v xml:space="preserve"> </v>
      </c>
    </row>
    <row r="17" spans="1:9" x14ac:dyDescent="0.25">
      <c r="A17" t="s">
        <v>283</v>
      </c>
      <c r="C17" t="str">
        <f>VLOOKUP(A17,'[1]NEW_DE CILIOME'!$B$9:$H$304,3,FALSE)</f>
        <v>Y</v>
      </c>
      <c r="D17" t="str">
        <f>VLOOKUP(A17,'[1]NEW_DE CILIOME'!$B$9:$H$304,4,FALSE)</f>
        <v xml:space="preserve"> </v>
      </c>
      <c r="E17" t="str">
        <f>VLOOKUP(A17,'[1]NEW_DE CILIOME'!$B$9:$H$304,5,FALSE)</f>
        <v xml:space="preserve"> </v>
      </c>
      <c r="G17" t="str">
        <f>VLOOKUP(A17,'[1]NEW_DE CILIOME'!$B$9:$H$304,7,FALSE)</f>
        <v xml:space="preserve"> </v>
      </c>
    </row>
    <row r="18" spans="1:9" x14ac:dyDescent="0.25">
      <c r="A18" t="s">
        <v>169</v>
      </c>
      <c r="C18" t="str">
        <f>VLOOKUP(A18,'[1]NEW_DE CILIOME'!$B$9:$H$304,3,FALSE)</f>
        <v>X</v>
      </c>
      <c r="D18" t="str">
        <f>VLOOKUP(A18,'[1]NEW_DE CILIOME'!$B$9:$H$304,4,FALSE)</f>
        <v xml:space="preserve"> </v>
      </c>
      <c r="E18" t="str">
        <f>VLOOKUP(A18,'[1]NEW_DE CILIOME'!$B$9:$H$304,5,FALSE)</f>
        <v xml:space="preserve"> </v>
      </c>
      <c r="G18" t="str">
        <f>VLOOKUP(A18,'[1]NEW_DE CILIOME'!$B$9:$H$304,7,FALSE)</f>
        <v xml:space="preserve"> </v>
      </c>
    </row>
    <row r="19" spans="1:9" x14ac:dyDescent="0.25">
      <c r="A19" t="s">
        <v>168</v>
      </c>
      <c r="B19" t="str">
        <f>VLOOKUP(A19,'[1]NEW_DE CILIOME'!$B$9:$H$304,2,FALSE)</f>
        <v>X</v>
      </c>
      <c r="C19" t="str">
        <f>VLOOKUP(A19,'[1]NEW_DE CILIOME'!$B$9:$H$304,3,FALSE)</f>
        <v xml:space="preserve"> </v>
      </c>
      <c r="D19" t="str">
        <f>VLOOKUP(A19,'[1]NEW_DE CILIOME'!$B$9:$H$304,4,FALSE)</f>
        <v xml:space="preserve"> </v>
      </c>
      <c r="E19" t="str">
        <f>VLOOKUP(A19,'[1]NEW_DE CILIOME'!$B$9:$H$304,5,FALSE)</f>
        <v xml:space="preserve"> </v>
      </c>
      <c r="F19" t="str">
        <f>VLOOKUP(A19,'[1]NEW_DE CILIOME'!$B$9:$H$304,6,FALSE)</f>
        <v xml:space="preserve"> </v>
      </c>
      <c r="G19" t="str">
        <f>VLOOKUP(A19,'[1]NEW_DE CILIOME'!$B$9:$H$304,7,FALSE)</f>
        <v xml:space="preserve"> </v>
      </c>
    </row>
    <row r="20" spans="1:9" x14ac:dyDescent="0.25">
      <c r="A20" t="s">
        <v>171</v>
      </c>
      <c r="B20" t="str">
        <f>VLOOKUP(A20,'[1]NEW_DE CILIOME'!$B$9:$H$304,2,FALSE)</f>
        <v xml:space="preserve"> </v>
      </c>
      <c r="C20" t="str">
        <f>VLOOKUP(A20,'[1]NEW_DE CILIOME'!$B$9:$H$304,3,FALSE)</f>
        <v xml:space="preserve"> </v>
      </c>
      <c r="D20">
        <f>VLOOKUP(A20,'[1]NEW_DE CILIOME'!$B$9:$H$304,4,FALSE)</f>
        <v>337</v>
      </c>
      <c r="E20">
        <f>VLOOKUP(A20,'[1]NEW_DE CILIOME'!$B$9:$H$304,5,FALSE)</f>
        <v>1.939597639</v>
      </c>
      <c r="F20" t="str">
        <f>VLOOKUP(A20,'[1]NEW_DE CILIOME'!$B$9:$H$304,6,FALSE)</f>
        <v xml:space="preserve"> </v>
      </c>
      <c r="G20" t="str">
        <f>VLOOKUP(A20,'[1]NEW_DE CILIOME'!$B$9:$H$304,7,FALSE)</f>
        <v xml:space="preserve"> </v>
      </c>
    </row>
    <row r="21" spans="1:9" x14ac:dyDescent="0.25">
      <c r="A21" t="s">
        <v>267</v>
      </c>
      <c r="B21" t="str">
        <f>VLOOKUP(A21,'[1]NEW_DE CILIOME'!$B$9:$H$304,2,FALSE)</f>
        <v>Y</v>
      </c>
      <c r="C21" t="str">
        <f>VLOOKUP(A21,'[1]NEW_DE CILIOME'!$B$9:$H$304,3,FALSE)</f>
        <v>X</v>
      </c>
      <c r="D21">
        <f>VLOOKUP(A21,'[1]NEW_DE CILIOME'!$B$9:$H$304,4,FALSE)</f>
        <v>284</v>
      </c>
      <c r="E21">
        <f>VLOOKUP(A21,'[1]NEW_DE CILIOME'!$B$9:$H$304,5,FALSE)</f>
        <v>2.1720157699999998</v>
      </c>
      <c r="G21" t="str">
        <f>VLOOKUP(A21,'[1]NEW_DE CILIOME'!$B$9:$H$304,7,FALSE)</f>
        <v xml:space="preserve"> </v>
      </c>
    </row>
    <row r="23" spans="1:9" s="4" customFormat="1" ht="45.95" customHeight="1" x14ac:dyDescent="0.4">
      <c r="A23" s="3" t="s">
        <v>302</v>
      </c>
      <c r="B23" s="4" t="s">
        <v>303</v>
      </c>
      <c r="C23" s="4" t="s">
        <v>304</v>
      </c>
      <c r="D23" s="4" t="s">
        <v>305</v>
      </c>
      <c r="E23" s="4" t="s">
        <v>306</v>
      </c>
      <c r="F23" s="4" t="s">
        <v>307</v>
      </c>
      <c r="G23" s="4" t="s">
        <v>308</v>
      </c>
      <c r="I23" s="5" t="s">
        <v>276</v>
      </c>
    </row>
    <row r="24" spans="1:9" x14ac:dyDescent="0.25">
      <c r="A24" t="s">
        <v>219</v>
      </c>
      <c r="B24" t="str">
        <f>VLOOKUP(A24,'[1]NEW_DE CILIOME'!$B$9:$H$304,2,FALSE)</f>
        <v xml:space="preserve"> </v>
      </c>
      <c r="C24" t="str">
        <f>VLOOKUP(A24,'[1]NEW_DE CILIOME'!$B$9:$H$304,3,FALSE)</f>
        <v xml:space="preserve"> </v>
      </c>
      <c r="D24">
        <f>VLOOKUP(A24,'[1]NEW_DE CILIOME'!$B$9:$H$304,4,FALSE)</f>
        <v>21441</v>
      </c>
      <c r="E24">
        <f>VLOOKUP(A24,'[1]NEW_DE CILIOME'!$B$9:$H$304,5,FALSE)</f>
        <v>-8.7764495749999991</v>
      </c>
      <c r="F24" t="str">
        <f>VLOOKUP(A24,'[1]NEW_DE CILIOME'!$B$9:$H$304,6,FALSE)</f>
        <v xml:space="preserve"> </v>
      </c>
      <c r="G24" t="str">
        <f>VLOOKUP(A24,'[1]NEW_DE CILIOME'!$B$9:$H$304,7,FALSE)</f>
        <v xml:space="preserve"> </v>
      </c>
    </row>
    <row r="25" spans="1:9" x14ac:dyDescent="0.25">
      <c r="A25" t="s">
        <v>273</v>
      </c>
      <c r="B25" t="str">
        <f>VLOOKUP(A25,'[1]NEW_DE CILIOME'!$B$9:$H$304,2,FALSE)</f>
        <v xml:space="preserve"> </v>
      </c>
      <c r="C25" t="str">
        <f>VLOOKUP(A25,'[1]NEW_DE CILIOME'!$B$9:$H$304,3,FALSE)</f>
        <v>X</v>
      </c>
      <c r="D25" t="str">
        <f>VLOOKUP(A25,'[1]NEW_DE CILIOME'!$B$9:$H$304,4,FALSE)</f>
        <v xml:space="preserve"> </v>
      </c>
      <c r="E25" t="str">
        <f>VLOOKUP(A25,'[1]NEW_DE CILIOME'!$B$9:$H$304,5,FALSE)</f>
        <v xml:space="preserve"> </v>
      </c>
      <c r="F25" t="str">
        <f>VLOOKUP(A25,'[1]NEW_DE CILIOME'!$B$9:$H$304,6,FALSE)</f>
        <v xml:space="preserve"> </v>
      </c>
      <c r="G25" t="str">
        <f>VLOOKUP(A25,'[1]NEW_DE CILIOME'!$B$9:$H$304,7,FALSE)</f>
        <v xml:space="preserve"> </v>
      </c>
    </row>
    <row r="26" spans="1:9" x14ac:dyDescent="0.25">
      <c r="A26" t="s">
        <v>280</v>
      </c>
      <c r="C26" t="str">
        <f>VLOOKUP(A26,'[1]NEW_DE CILIOME'!$B$9:$H$304,3,FALSE)</f>
        <v>Y</v>
      </c>
      <c r="D26" t="str">
        <f>VLOOKUP(A26,'[1]NEW_DE CILIOME'!$B$9:$H$304,4,FALSE)</f>
        <v xml:space="preserve"> </v>
      </c>
      <c r="E26" t="str">
        <f>VLOOKUP(A26,'[1]NEW_DE CILIOME'!$B$9:$H$304,5,FALSE)</f>
        <v xml:space="preserve"> </v>
      </c>
      <c r="G26" t="str">
        <f>VLOOKUP(A26,'[1]NEW_DE CILIOME'!$B$9:$H$304,7,FALSE)</f>
        <v xml:space="preserve"> </v>
      </c>
    </row>
    <row r="27" spans="1:9" x14ac:dyDescent="0.25">
      <c r="A27" t="s">
        <v>281</v>
      </c>
      <c r="B27" t="str">
        <f>VLOOKUP(A27,'[1]NEW_DE CILIOME'!$B$9:$H$304,2,FALSE)</f>
        <v xml:space="preserve"> </v>
      </c>
      <c r="C27" t="str">
        <f>VLOOKUP(A27,'[1]NEW_DE CILIOME'!$B$9:$H$304,3,FALSE)</f>
        <v xml:space="preserve"> </v>
      </c>
      <c r="D27" t="str">
        <f>VLOOKUP(A27,'[1]NEW_DE CILIOME'!$B$9:$H$304,4,FALSE)</f>
        <v xml:space="preserve"> </v>
      </c>
      <c r="E27" t="str">
        <f>VLOOKUP(A27,'[1]NEW_DE CILIOME'!$B$9:$H$304,5,FALSE)</f>
        <v xml:space="preserve"> </v>
      </c>
      <c r="F27" t="str">
        <f>VLOOKUP(A27,'[1]NEW_DE CILIOME'!$B$9:$H$304,6,FALSE)</f>
        <v xml:space="preserve"> </v>
      </c>
      <c r="G27" t="str">
        <f>VLOOKUP(A27,'[1]NEW_DE CILIOME'!$B$9:$H$304,7,FALSE)</f>
        <v>X</v>
      </c>
    </row>
    <row r="28" spans="1:9" x14ac:dyDescent="0.25">
      <c r="A28" t="s">
        <v>173</v>
      </c>
      <c r="B28" t="str">
        <f>VLOOKUP(A28,'[1]NEW_DE CILIOME'!$B$9:$H$304,2,FALSE)</f>
        <v>Y</v>
      </c>
      <c r="D28">
        <f>VLOOKUP(A28,'[1]NEW_DE CILIOME'!$B$9:$H$304,4,FALSE)</f>
        <v>245</v>
      </c>
      <c r="E28">
        <f>VLOOKUP(A28,'[1]NEW_DE CILIOME'!$B$9:$H$304,5,FALSE)</f>
        <v>2.553597624</v>
      </c>
      <c r="G28" t="str">
        <f>VLOOKUP(A28,'[1]NEW_DE CILIOME'!$B$9:$H$304,7,FALSE)</f>
        <v xml:space="preserve"> </v>
      </c>
    </row>
    <row r="29" spans="1:9" x14ac:dyDescent="0.25">
      <c r="A29" t="s">
        <v>218</v>
      </c>
      <c r="B29" t="str">
        <f>VLOOKUP(A29,'[1]NEW_DE CILIOME'!$B$9:$H$304,2,FALSE)</f>
        <v xml:space="preserve"> </v>
      </c>
      <c r="C29" t="str">
        <f>VLOOKUP(A29,'[1]NEW_DE CILIOME'!$B$9:$H$304,3,FALSE)</f>
        <v xml:space="preserve"> </v>
      </c>
      <c r="D29" t="str">
        <f>VLOOKUP(A29,'[1]NEW_DE CILIOME'!$B$9:$H$304,4,FALSE)</f>
        <v xml:space="preserve"> </v>
      </c>
      <c r="E29" t="str">
        <f>VLOOKUP(A29,'[1]NEW_DE CILIOME'!$B$9:$H$304,5,FALSE)</f>
        <v xml:space="preserve"> </v>
      </c>
      <c r="F29" t="str">
        <f>VLOOKUP(A29,'[1]NEW_DE CILIOME'!$B$9:$H$304,6,FALSE)</f>
        <v xml:space="preserve"> </v>
      </c>
      <c r="G29" t="str">
        <f>VLOOKUP(A29,'[1]NEW_DE CILIOME'!$B$9:$H$304,7,FALSE)</f>
        <v>X</v>
      </c>
    </row>
    <row r="30" spans="1:9" x14ac:dyDescent="0.25">
      <c r="A30" t="s">
        <v>282</v>
      </c>
      <c r="D30">
        <f>VLOOKUP(A30,'[1]NEW_DE CILIOME'!$B$9:$H$304,4,FALSE)</f>
        <v>37</v>
      </c>
      <c r="E30">
        <f>VLOOKUP(A30,'[1]NEW_DE CILIOME'!$B$9:$H$304,5,FALSE)</f>
        <v>7.0431511999999996</v>
      </c>
      <c r="G30" t="str">
        <f>VLOOKUP(A30,'[1]NEW_DE CILIOME'!$B$9:$H$304,7,FALSE)</f>
        <v xml:space="preserve"> </v>
      </c>
    </row>
    <row r="31" spans="1:9" x14ac:dyDescent="0.25">
      <c r="A31" t="s">
        <v>174</v>
      </c>
      <c r="B31" t="str">
        <f>VLOOKUP(A31,'[1]NEW_DE CILIOME'!$B$9:$H$304,2,FALSE)</f>
        <v xml:space="preserve"> </v>
      </c>
      <c r="C31" t="str">
        <f>VLOOKUP(A31,'[1]NEW_DE CILIOME'!$B$9:$H$304,3,FALSE)</f>
        <v>Y</v>
      </c>
      <c r="D31" t="str">
        <f>VLOOKUP(A31,'[1]NEW_DE CILIOME'!$B$9:$H$304,4,FALSE)</f>
        <v xml:space="preserve"> </v>
      </c>
      <c r="E31" t="str">
        <f>VLOOKUP(A31,'[1]NEW_DE CILIOME'!$B$9:$H$304,5,FALSE)</f>
        <v xml:space="preserve"> </v>
      </c>
      <c r="F31" t="str">
        <f>VLOOKUP(A31,'[1]NEW_DE CILIOME'!$B$9:$H$304,6,FALSE)</f>
        <v xml:space="preserve"> </v>
      </c>
      <c r="G31" t="str">
        <f>VLOOKUP(A31,'[1]NEW_DE CILIOME'!$B$9:$H$304,7,FALSE)</f>
        <v xml:space="preserve"> </v>
      </c>
    </row>
    <row r="33" spans="1:9" s="4" customFormat="1" ht="45.95" customHeight="1" x14ac:dyDescent="0.4">
      <c r="A33" s="3" t="s">
        <v>302</v>
      </c>
      <c r="B33" s="4" t="s">
        <v>303</v>
      </c>
      <c r="C33" s="4" t="s">
        <v>304</v>
      </c>
      <c r="D33" s="4" t="s">
        <v>305</v>
      </c>
      <c r="E33" s="4" t="s">
        <v>306</v>
      </c>
      <c r="F33" s="4" t="s">
        <v>307</v>
      </c>
      <c r="G33" s="4" t="s">
        <v>308</v>
      </c>
      <c r="I33" s="5" t="s">
        <v>277</v>
      </c>
    </row>
    <row r="34" spans="1:9" x14ac:dyDescent="0.25">
      <c r="A34" t="s">
        <v>176</v>
      </c>
      <c r="B34" t="str">
        <f>VLOOKUP(A34,'[1]NEW_DE CILIOME'!$B$9:$H$304,2,FALSE)</f>
        <v xml:space="preserve"> </v>
      </c>
      <c r="C34" t="str">
        <f>VLOOKUP(A34,'[1]NEW_DE CILIOME'!$B$9:$H$304,3,FALSE)</f>
        <v xml:space="preserve"> </v>
      </c>
      <c r="D34">
        <f>VLOOKUP(A34,'[1]NEW_DE CILIOME'!$B$9:$H$304,4,FALSE)</f>
        <v>253</v>
      </c>
      <c r="E34">
        <f>VLOOKUP(A34,'[1]NEW_DE CILIOME'!$B$9:$H$304,5,FALSE)</f>
        <v>2.510640531</v>
      </c>
      <c r="F34" t="str">
        <f>VLOOKUP(A34,'[1]NEW_DE CILIOME'!$B$9:$H$304,6,FALSE)</f>
        <v xml:space="preserve"> </v>
      </c>
      <c r="G34" t="str">
        <f>VLOOKUP(A34,'[1]NEW_DE CILIOME'!$B$9:$H$304,7,FALSE)</f>
        <v xml:space="preserve"> </v>
      </c>
    </row>
    <row r="35" spans="1:9" x14ac:dyDescent="0.25">
      <c r="A35" t="s">
        <v>131</v>
      </c>
      <c r="B35" t="str">
        <f>VLOOKUP(A35,'[1]NEW_DE CILIOME'!$B$9:$H$304,2,FALSE)</f>
        <v xml:space="preserve"> </v>
      </c>
      <c r="C35" t="str">
        <f>VLOOKUP(A35,'[1]NEW_DE CILIOME'!$B$9:$H$304,3,FALSE)</f>
        <v xml:space="preserve"> </v>
      </c>
      <c r="D35">
        <f>VLOOKUP(A35,'[1]NEW_DE CILIOME'!$B$9:$H$304,4,FALSE)</f>
        <v>4679</v>
      </c>
      <c r="E35">
        <f>VLOOKUP(A35,'[1]NEW_DE CILIOME'!$B$9:$H$304,5,FALSE)</f>
        <v>-4.6965443850000002</v>
      </c>
      <c r="F35" t="str">
        <f>VLOOKUP(A35,'[1]NEW_DE CILIOME'!$B$9:$H$304,6,FALSE)</f>
        <v xml:space="preserve"> </v>
      </c>
      <c r="G35" t="str">
        <f>VLOOKUP(A35,'[1]NEW_DE CILIOME'!$B$9:$H$304,7,FALSE)</f>
        <v xml:space="preserve"> </v>
      </c>
    </row>
    <row r="36" spans="1:9" x14ac:dyDescent="0.25">
      <c r="A36" t="s">
        <v>134</v>
      </c>
      <c r="B36" t="str">
        <f>VLOOKUP(A36,'[1]NEW_DE CILIOME'!$B$9:$H$304,2,FALSE)</f>
        <v xml:space="preserve"> </v>
      </c>
      <c r="C36" t="str">
        <f>VLOOKUP(A36,'[1]NEW_DE CILIOME'!$B$9:$H$304,3,FALSE)</f>
        <v xml:space="preserve"> </v>
      </c>
      <c r="D36">
        <f>VLOOKUP(A36,'[1]NEW_DE CILIOME'!$B$9:$H$304,4,FALSE)</f>
        <v>267</v>
      </c>
      <c r="E36">
        <f>VLOOKUP(A36,'[1]NEW_DE CILIOME'!$B$9:$H$304,5,FALSE)</f>
        <v>2.363708243</v>
      </c>
      <c r="F36" t="str">
        <f>VLOOKUP(A36,'[1]NEW_DE CILIOME'!$B$9:$H$304,6,FALSE)</f>
        <v xml:space="preserve"> </v>
      </c>
      <c r="G36" t="str">
        <f>VLOOKUP(A36,'[1]NEW_DE CILIOME'!$B$9:$H$304,7,FALSE)</f>
        <v xml:space="preserve"> </v>
      </c>
    </row>
    <row r="37" spans="1:9" x14ac:dyDescent="0.25">
      <c r="A37" t="s">
        <v>223</v>
      </c>
      <c r="B37" t="str">
        <f>VLOOKUP(A37,'[1]NEW_DE CILIOME'!$B$9:$H$304,2,FALSE)</f>
        <v xml:space="preserve"> </v>
      </c>
      <c r="C37" t="str">
        <f>VLOOKUP(A37,'[1]NEW_DE CILIOME'!$B$9:$H$304,3,FALSE)</f>
        <v xml:space="preserve"> </v>
      </c>
      <c r="D37">
        <f>VLOOKUP(A37,'[1]NEW_DE CILIOME'!$B$9:$H$304,4,FALSE)</f>
        <v>260</v>
      </c>
      <c r="E37">
        <f>VLOOKUP(A37,'[1]NEW_DE CILIOME'!$B$9:$H$304,5,FALSE)</f>
        <v>2.4534166370000001</v>
      </c>
      <c r="F37" t="str">
        <f>VLOOKUP(A37,'[1]NEW_DE CILIOME'!$B$9:$H$304,6,FALSE)</f>
        <v xml:space="preserve"> </v>
      </c>
      <c r="G37" t="str">
        <f>VLOOKUP(A37,'[1]NEW_DE CILIOME'!$B$9:$H$304,7,FALSE)</f>
        <v xml:space="preserve"> </v>
      </c>
    </row>
    <row r="38" spans="1:9" x14ac:dyDescent="0.25">
      <c r="A38" t="s">
        <v>225</v>
      </c>
      <c r="B38" t="str">
        <f>VLOOKUP(A38,'[1]NEW_DE CILIOME'!$B$9:$H$304,2,FALSE)</f>
        <v xml:space="preserve"> </v>
      </c>
      <c r="C38" t="str">
        <f>VLOOKUP(A38,'[1]NEW_DE CILIOME'!$B$9:$H$304,3,FALSE)</f>
        <v xml:space="preserve"> </v>
      </c>
      <c r="D38">
        <f>VLOOKUP(A38,'[1]NEW_DE CILIOME'!$B$9:$H$304,4,FALSE)</f>
        <v>205</v>
      </c>
      <c r="E38">
        <f>VLOOKUP(A38,'[1]NEW_DE CILIOME'!$B$9:$H$304,5,FALSE)</f>
        <v>2.9430950829999998</v>
      </c>
      <c r="F38" t="str">
        <f>VLOOKUP(A38,'[1]NEW_DE CILIOME'!$B$9:$H$304,6,FALSE)</f>
        <v xml:space="preserve"> </v>
      </c>
      <c r="G38" t="str">
        <f>VLOOKUP(A38,'[1]NEW_DE CILIOME'!$B$9:$H$304,7,FALSE)</f>
        <v xml:space="preserve"> </v>
      </c>
    </row>
    <row r="39" spans="1:9" x14ac:dyDescent="0.25">
      <c r="A39" t="s">
        <v>231</v>
      </c>
      <c r="C39" t="str">
        <f>VLOOKUP(A39,'[1]NEW_DE CILIOME'!$B$9:$H$304,3,FALSE)</f>
        <v>Y</v>
      </c>
      <c r="D39" t="str">
        <f>VLOOKUP(A39,'[1]NEW_DE CILIOME'!$B$9:$H$304,4,FALSE)</f>
        <v xml:space="preserve"> </v>
      </c>
      <c r="E39" t="str">
        <f>VLOOKUP(A39,'[1]NEW_DE CILIOME'!$B$9:$H$304,5,FALSE)</f>
        <v xml:space="preserve"> </v>
      </c>
      <c r="G39" t="str">
        <f>VLOOKUP(A39,'[1]NEW_DE CILIOME'!$B$9:$H$304,7,FALSE)</f>
        <v xml:space="preserve"> </v>
      </c>
    </row>
    <row r="40" spans="1:9" x14ac:dyDescent="0.25">
      <c r="A40" t="s">
        <v>232</v>
      </c>
      <c r="B40" t="str">
        <f>VLOOKUP(A40,'[1]NEW_DE CILIOME'!$B$9:$H$304,2,FALSE)</f>
        <v>X</v>
      </c>
      <c r="C40" t="str">
        <f>VLOOKUP(A40,'[1]NEW_DE CILIOME'!$B$9:$H$304,3,FALSE)</f>
        <v>X</v>
      </c>
      <c r="D40">
        <f>VLOOKUP(A40,'[1]NEW_DE CILIOME'!$B$9:$H$304,4,FALSE)</f>
        <v>268</v>
      </c>
      <c r="E40">
        <f>VLOOKUP(A40,'[1]NEW_DE CILIOME'!$B$9:$H$304,5,FALSE)</f>
        <v>2.268349653</v>
      </c>
      <c r="F40" t="str">
        <f>VLOOKUP(A40,'[1]NEW_DE CILIOME'!$B$9:$H$304,6,FALSE)</f>
        <v xml:space="preserve"> </v>
      </c>
      <c r="G40" t="str">
        <f>VLOOKUP(A40,'[1]NEW_DE CILIOME'!$B$9:$H$304,7,FALSE)</f>
        <v xml:space="preserve"> </v>
      </c>
    </row>
    <row r="41" spans="1:9" x14ac:dyDescent="0.25">
      <c r="A41" t="s">
        <v>233</v>
      </c>
      <c r="B41" t="str">
        <f>VLOOKUP(A41,'[1]NEW_DE CILIOME'!$B$9:$H$304,2,FALSE)</f>
        <v>Y</v>
      </c>
      <c r="C41" t="str">
        <f>VLOOKUP(A41,'[1]NEW_DE CILIOME'!$B$9:$H$304,3,FALSE)</f>
        <v xml:space="preserve"> </v>
      </c>
      <c r="D41">
        <f>VLOOKUP(A41,'[1]NEW_DE CILIOME'!$B$9:$H$304,4,FALSE)</f>
        <v>14</v>
      </c>
      <c r="E41">
        <f>VLOOKUP(A41,'[1]NEW_DE CILIOME'!$B$9:$H$304,5,FALSE)</f>
        <v>7.4756057519999999</v>
      </c>
      <c r="F41" t="str">
        <f>VLOOKUP(A41,'[1]NEW_DE CILIOME'!$B$9:$H$304,6,FALSE)</f>
        <v xml:space="preserve"> </v>
      </c>
      <c r="G41" t="str">
        <f>VLOOKUP(A41,'[1]NEW_DE CILIOME'!$B$9:$H$304,7,FALSE)</f>
        <v xml:space="preserve"> </v>
      </c>
    </row>
    <row r="42" spans="1:9" x14ac:dyDescent="0.25">
      <c r="A42" t="s">
        <v>235</v>
      </c>
      <c r="C42" t="str">
        <f>VLOOKUP(A42,'[1]NEW_DE CILIOME'!$B$9:$H$304,3,FALSE)</f>
        <v>Y</v>
      </c>
      <c r="D42" t="str">
        <f>VLOOKUP(A42,'[1]NEW_DE CILIOME'!$B$9:$H$304,4,FALSE)</f>
        <v xml:space="preserve"> </v>
      </c>
      <c r="E42" t="str">
        <f>VLOOKUP(A42,'[1]NEW_DE CILIOME'!$B$9:$H$304,5,FALSE)</f>
        <v xml:space="preserve"> </v>
      </c>
      <c r="G42" t="str">
        <f>VLOOKUP(A42,'[1]NEW_DE CILIOME'!$B$9:$H$304,7,FALSE)</f>
        <v xml:space="preserve"> </v>
      </c>
    </row>
    <row r="43" spans="1:9" x14ac:dyDescent="0.25">
      <c r="A43" t="s">
        <v>238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>
        <f>VLOOKUP(A43,'[1]NEW_DE CILIOME'!$B$9:$H$304,4,FALSE)</f>
        <v>3702</v>
      </c>
      <c r="E43">
        <f>VLOOKUP(A43,'[1]NEW_DE CILIOME'!$B$9:$H$304,5,FALSE)</f>
        <v>-3.974226523</v>
      </c>
      <c r="F43" t="str">
        <f>VLOOKUP(A43,'[1]NEW_DE CILIOME'!$B$9:$H$304,6,FALSE)</f>
        <v xml:space="preserve"> </v>
      </c>
      <c r="G43" t="str">
        <f>VLOOKUP(A43,'[1]NEW_DE CILIOME'!$B$9:$H$304,7,FALSE)</f>
        <v xml:space="preserve"> </v>
      </c>
    </row>
    <row r="44" spans="1:9" x14ac:dyDescent="0.25">
      <c r="A44" t="s">
        <v>239</v>
      </c>
      <c r="B44" t="str">
        <f>VLOOKUP(A44,'[1]NEW_DE CILIOME'!$B$9:$H$304,2,FALSE)</f>
        <v xml:space="preserve"> </v>
      </c>
      <c r="C44" t="str">
        <f>VLOOKUP(A44,'[1]NEW_DE CILIOME'!$B$9:$H$304,3,FALSE)</f>
        <v xml:space="preserve"> </v>
      </c>
      <c r="D44">
        <f>VLOOKUP(A44,'[1]NEW_DE CILIOME'!$B$9:$H$304,4,FALSE)</f>
        <v>169</v>
      </c>
      <c r="E44">
        <f>VLOOKUP(A44,'[1]NEW_DE CILIOME'!$B$9:$H$304,5,FALSE)</f>
        <v>3.9160224069999998</v>
      </c>
      <c r="F44" t="str">
        <f>VLOOKUP(A44,'[1]NEW_DE CILIOME'!$B$9:$H$304,6,FALSE)</f>
        <v xml:space="preserve"> </v>
      </c>
      <c r="G44" t="str">
        <f>VLOOKUP(A44,'[1]NEW_DE CILIOME'!$B$9:$H$304,7,FALSE)</f>
        <v xml:space="preserve"> </v>
      </c>
    </row>
    <row r="45" spans="1:9" x14ac:dyDescent="0.25">
      <c r="A45" t="s">
        <v>253</v>
      </c>
      <c r="B45" t="str">
        <f>VLOOKUP(A45,'[1]NEW_DE CILIOME'!$B$9:$H$304,2,FALSE)</f>
        <v>Y</v>
      </c>
      <c r="D45" t="str">
        <f>VLOOKUP(A45,'[1]NEW_DE CILIOME'!$B$9:$H$304,4,FALSE)</f>
        <v xml:space="preserve"> </v>
      </c>
      <c r="E45" t="str">
        <f>VLOOKUP(A45,'[1]NEW_DE CILIOME'!$B$9:$H$304,5,FALSE)</f>
        <v xml:space="preserve"> </v>
      </c>
      <c r="G45" t="str">
        <f>VLOOKUP(A45,'[1]NEW_DE CILIOME'!$B$9:$H$304,7,FALSE)</f>
        <v xml:space="preserve"> </v>
      </c>
    </row>
    <row r="46" spans="1:9" x14ac:dyDescent="0.25">
      <c r="A46" t="s">
        <v>254</v>
      </c>
      <c r="B46" t="str">
        <f>VLOOKUP(A46,'[1]NEW_DE CILIOME'!$B$9:$H$304,2,FALSE)</f>
        <v xml:space="preserve"> </v>
      </c>
      <c r="C46" t="str">
        <f>VLOOKUP(A46,'[1]NEW_DE CILIOME'!$B$9:$H$304,3,FALSE)</f>
        <v xml:space="preserve"> </v>
      </c>
      <c r="D46">
        <f>VLOOKUP(A46,'[1]NEW_DE CILIOME'!$B$9:$H$304,4,FALSE)</f>
        <v>75</v>
      </c>
      <c r="E46">
        <f>VLOOKUP(A46,'[1]NEW_DE CILIOME'!$B$9:$H$304,5,FALSE)</f>
        <v>5.251793417</v>
      </c>
      <c r="F46" t="str">
        <f>VLOOKUP(A46,'[1]NEW_DE CILIOME'!$B$9:$H$304,6,FALSE)</f>
        <v xml:space="preserve"> </v>
      </c>
      <c r="G46" t="str">
        <f>VLOOKUP(A46,'[1]NEW_DE CILIOME'!$B$9:$H$304,7,FALSE)</f>
        <v xml:space="preserve"> </v>
      </c>
    </row>
    <row r="47" spans="1:9" x14ac:dyDescent="0.25">
      <c r="A47" t="s">
        <v>255</v>
      </c>
      <c r="B47" t="str">
        <f>VLOOKUP(A47,'[1]NEW_DE CILIOME'!$B$9:$H$304,2,FALSE)</f>
        <v>Y</v>
      </c>
      <c r="D47" t="str">
        <f>VLOOKUP(A47,'[1]NEW_DE CILIOME'!$B$9:$H$304,4,FALSE)</f>
        <v xml:space="preserve"> </v>
      </c>
      <c r="E47" t="str">
        <f>VLOOKUP(A47,'[1]NEW_DE CILIOME'!$B$9:$H$304,5,FALSE)</f>
        <v xml:space="preserve"> </v>
      </c>
      <c r="G47" t="str">
        <f>VLOOKUP(A47,'[1]NEW_DE CILIOME'!$B$9:$H$304,7,FALSE)</f>
        <v xml:space="preserve"> </v>
      </c>
    </row>
    <row r="48" spans="1:9" x14ac:dyDescent="0.25">
      <c r="A48" t="s">
        <v>142</v>
      </c>
      <c r="B48" t="str">
        <f>VLOOKUP(A48,'[1]NEW_DE CILIOME'!$B$9:$H$304,2,FALSE)</f>
        <v>Y</v>
      </c>
      <c r="D48">
        <f>VLOOKUP(A48,'[1]NEW_DE CILIOME'!$B$9:$H$304,4,FALSE)</f>
        <v>240</v>
      </c>
      <c r="E48">
        <f>VLOOKUP(A48,'[1]NEW_DE CILIOME'!$B$9:$H$304,5,FALSE)</f>
        <v>2.6181538249999998</v>
      </c>
      <c r="G48" t="str">
        <f>VLOOKUP(A48,'[1]NEW_DE CILIOME'!$B$9:$H$304,7,FALSE)</f>
        <v xml:space="preserve"> </v>
      </c>
    </row>
    <row r="49" spans="1:7" x14ac:dyDescent="0.25">
      <c r="A49" t="s">
        <v>262</v>
      </c>
      <c r="B49" t="str">
        <f>VLOOKUP(A49,'[1]NEW_DE CILIOME'!$B$9:$H$304,2,FALSE)</f>
        <v xml:space="preserve"> </v>
      </c>
      <c r="C49" t="str">
        <f>VLOOKUP(A49,'[1]NEW_DE CILIOME'!$B$9:$H$304,3,FALSE)</f>
        <v xml:space="preserve"> </v>
      </c>
      <c r="D49">
        <f>VLOOKUP(A49,'[1]NEW_DE CILIOME'!$B$9:$H$304,4,FALSE)</f>
        <v>233</v>
      </c>
      <c r="E49">
        <f>VLOOKUP(A49,'[1]NEW_DE CILIOME'!$B$9:$H$304,5,FALSE)</f>
        <v>2.6499855129999998</v>
      </c>
      <c r="F49" t="str">
        <f>VLOOKUP(A49,'[1]NEW_DE CILIOME'!$B$9:$H$304,6,FALSE)</f>
        <v xml:space="preserve"> </v>
      </c>
      <c r="G49" t="str">
        <f>VLOOKUP(A49,'[1]NEW_DE CILIOME'!$B$9:$H$304,7,FALSE)</f>
        <v xml:space="preserve"> </v>
      </c>
    </row>
    <row r="50" spans="1:7" x14ac:dyDescent="0.25">
      <c r="A50" t="s">
        <v>75</v>
      </c>
      <c r="B50" t="str">
        <f>VLOOKUP(A50,'[1]NEW_DE CILIOME'!$B$9:$H$304,2,FALSE)</f>
        <v xml:space="preserve"> </v>
      </c>
      <c r="C50" t="str">
        <f>VLOOKUP(A50,'[1]NEW_DE CILIOME'!$B$9:$H$304,3,FALSE)</f>
        <v xml:space="preserve"> </v>
      </c>
      <c r="D50">
        <f>VLOOKUP(A50,'[1]NEW_DE CILIOME'!$B$9:$H$304,4,FALSE)</f>
        <v>4135</v>
      </c>
      <c r="E50">
        <f>VLOOKUP(A50,'[1]NEW_DE CILIOME'!$B$9:$H$304,5,FALSE)</f>
        <v>-4.1807989919999997</v>
      </c>
      <c r="F50" t="str">
        <f>VLOOKUP(A50,'[1]NEW_DE CILIOME'!$B$9:$H$304,6,FALSE)</f>
        <v xml:space="preserve"> </v>
      </c>
      <c r="G50" t="str">
        <f>VLOOKUP(A50,'[1]NEW_DE CILIOME'!$B$9:$H$304,7,FALSE)</f>
        <v xml:space="preserve"> </v>
      </c>
    </row>
    <row r="51" spans="1:7" x14ac:dyDescent="0.25">
      <c r="A51" t="s">
        <v>210</v>
      </c>
      <c r="B51" t="str">
        <f>VLOOKUP(A51,'[1]NEW_DE CILIOME'!$B$9:$H$304,2,FALSE)</f>
        <v xml:space="preserve"> </v>
      </c>
      <c r="C51" t="str">
        <f>VLOOKUP(A51,'[1]NEW_DE CILIOME'!$B$9:$H$304,3,FALSE)</f>
        <v xml:space="preserve"> </v>
      </c>
      <c r="D51">
        <f>VLOOKUP(A51,'[1]NEW_DE CILIOME'!$B$9:$H$304,4,FALSE)</f>
        <v>187</v>
      </c>
      <c r="E51">
        <f>VLOOKUP(A51,'[1]NEW_DE CILIOME'!$B$9:$H$304,5,FALSE)</f>
        <v>3.555321927</v>
      </c>
      <c r="F51" t="str">
        <f>VLOOKUP(A51,'[1]NEW_DE CILIOME'!$B$9:$H$304,6,FALSE)</f>
        <v xml:space="preserve"> </v>
      </c>
      <c r="G51" t="str">
        <f>VLOOKUP(A51,'[1]NEW_DE CILIOME'!$B$9:$H$304,7,FALSE)</f>
        <v xml:space="preserve"> </v>
      </c>
    </row>
    <row r="52" spans="1:7" x14ac:dyDescent="0.25">
      <c r="A52" t="s">
        <v>212</v>
      </c>
      <c r="C52" t="str">
        <f>VLOOKUP(A52,'[1]NEW_DE CILIOME'!$B$9:$H$304,3,FALSE)</f>
        <v>Y</v>
      </c>
      <c r="D52">
        <f>VLOOKUP(A52,'[1]NEW_DE CILIOME'!$B$9:$H$304,4,FALSE)</f>
        <v>309</v>
      </c>
      <c r="E52">
        <f>VLOOKUP(A52,'[1]NEW_DE CILIOME'!$B$9:$H$304,5,FALSE)</f>
        <v>1.939597639</v>
      </c>
      <c r="G52" t="str">
        <f>VLOOKUP(A52,'[1]NEW_DE CILIOME'!$B$9:$H$304,7,FALSE)</f>
        <v xml:space="preserve"> </v>
      </c>
    </row>
    <row r="53" spans="1:7" x14ac:dyDescent="0.25">
      <c r="A53" t="s">
        <v>284</v>
      </c>
      <c r="C53" t="str">
        <f>VLOOKUP(A53,'[1]NEW_DE CILIOME'!$B$9:$H$304,3,FALSE)</f>
        <v>Y</v>
      </c>
      <c r="D53">
        <f>VLOOKUP(A53,'[1]NEW_DE CILIOME'!$B$9:$H$304,4,FALSE)</f>
        <v>329</v>
      </c>
      <c r="E53">
        <f>VLOOKUP(A53,'[1]NEW_DE CILIOME'!$B$9:$H$304,5,FALSE)</f>
        <v>1.939597639</v>
      </c>
      <c r="G53" t="str">
        <f>VLOOKUP(A53,'[1]NEW_DE CILIOME'!$B$9:$H$304,7,FALSE)</f>
        <v xml:space="preserve"> </v>
      </c>
    </row>
    <row r="54" spans="1:7" x14ac:dyDescent="0.25">
      <c r="A54" t="s">
        <v>122</v>
      </c>
      <c r="B54" t="str">
        <f>VLOOKUP(A54,'[1]NEW_DE CILIOME'!$B$9:$H$304,2,FALSE)</f>
        <v xml:space="preserve"> </v>
      </c>
      <c r="C54" t="str">
        <f>VLOOKUP(A54,'[1]NEW_DE CILIOME'!$B$9:$H$304,3,FALSE)</f>
        <v xml:space="preserve"> </v>
      </c>
      <c r="D54">
        <f>VLOOKUP(A54,'[1]NEW_DE CILIOME'!$B$9:$H$304,4,FALSE)</f>
        <v>201</v>
      </c>
      <c r="E54">
        <f>VLOOKUP(A54,'[1]NEW_DE CILIOME'!$B$9:$H$304,5,FALSE)</f>
        <v>2.9980587129999998</v>
      </c>
      <c r="F54" t="str">
        <f>VLOOKUP(A54,'[1]NEW_DE CILIOME'!$B$9:$H$304,6,FALSE)</f>
        <v xml:space="preserve"> </v>
      </c>
      <c r="G54" t="str">
        <f>VLOOKUP(A54,'[1]NEW_DE CILIOME'!$B$9:$H$304,7,FALSE)</f>
        <v xml:space="preserve"> </v>
      </c>
    </row>
    <row r="55" spans="1:7" x14ac:dyDescent="0.25">
      <c r="A55" t="s">
        <v>150</v>
      </c>
      <c r="B55" t="str">
        <f>VLOOKUP(A55,'[1]NEW_DE CILIOME'!$B$9:$H$304,2,FALSE)</f>
        <v>X</v>
      </c>
      <c r="C55" t="str">
        <f>VLOOKUP(A55,'[1]NEW_DE CILIOME'!$B$9:$H$304,3,FALSE)</f>
        <v>X</v>
      </c>
      <c r="D55" t="str">
        <f>VLOOKUP(A55,'[1]NEW_DE CILIOME'!$B$9:$H$304,4,FALSE)</f>
        <v xml:space="preserve"> </v>
      </c>
      <c r="E55" t="str">
        <f>VLOOKUP(A55,'[1]NEW_DE CILIOME'!$B$9:$H$304,5,FALSE)</f>
        <v xml:space="preserve"> </v>
      </c>
      <c r="G55" t="str">
        <f>VLOOKUP(A55,'[1]NEW_DE CILIOME'!$B$9:$H$304,7,FALSE)</f>
        <v xml:space="preserve"> </v>
      </c>
    </row>
    <row r="56" spans="1:7" x14ac:dyDescent="0.25">
      <c r="A56" t="s">
        <v>285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603</v>
      </c>
      <c r="E56">
        <f>VLOOKUP(A56,'[1]NEW_DE CILIOME'!$B$9:$H$304,5,FALSE)</f>
        <v>9.1341513999999999E-2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</row>
    <row r="57" spans="1:7" x14ac:dyDescent="0.25">
      <c r="A57" t="s">
        <v>62</v>
      </c>
      <c r="B57" t="str">
        <f>VLOOKUP(A57,'[1]NEW_DE CILIOME'!$B$9:$H$304,2,FALSE)</f>
        <v>Y</v>
      </c>
      <c r="C57" t="str">
        <f>VLOOKUP(A57,'[1]NEW_DE CILIOME'!$B$9:$H$304,3,FALSE)</f>
        <v>X</v>
      </c>
      <c r="D57">
        <f>VLOOKUP(A57,'[1]NEW_DE CILIOME'!$B$9:$H$304,4,FALSE)</f>
        <v>81</v>
      </c>
      <c r="E57">
        <f>VLOOKUP(A57,'[1]NEW_DE CILIOME'!$B$9:$H$304,5,FALSE)</f>
        <v>5.0667264330000004</v>
      </c>
      <c r="G57" t="str">
        <f>VLOOKUP(A57,'[1]NEW_DE CILIOME'!$B$9:$H$304,7,FALSE)</f>
        <v xml:space="preserve"> </v>
      </c>
    </row>
    <row r="58" spans="1:7" x14ac:dyDescent="0.25">
      <c r="A58" t="s">
        <v>64</v>
      </c>
      <c r="B58" t="str">
        <f>VLOOKUP(A58,'[1]NEW_DE CILIOME'!$B$9:$H$304,2,FALSE)</f>
        <v>Y</v>
      </c>
      <c r="C58" t="str">
        <f>VLOOKUP(A58,'[1]NEW_DE CILIOME'!$B$9:$H$304,3,FALSE)</f>
        <v>X</v>
      </c>
      <c r="D58">
        <f>VLOOKUP(A58,'[1]NEW_DE CILIOME'!$B$9:$H$304,4,FALSE)</f>
        <v>256</v>
      </c>
      <c r="E58">
        <f>VLOOKUP(A58,'[1]NEW_DE CILIOME'!$B$9:$H$304,5,FALSE)</f>
        <v>2.510640531</v>
      </c>
      <c r="G58" t="str">
        <f>VLOOKUP(A58,'[1]NEW_DE CILIOME'!$B$9:$H$304,7,FALSE)</f>
        <v xml:space="preserve"> </v>
      </c>
    </row>
    <row r="59" spans="1:7" x14ac:dyDescent="0.25">
      <c r="A59" t="s">
        <v>143</v>
      </c>
      <c r="B59" t="str">
        <f>VLOOKUP(A59,'[1]NEW_DE CILIOME'!$B$9:$H$304,2,FALSE)</f>
        <v xml:space="preserve"> </v>
      </c>
      <c r="C59" t="str">
        <f>VLOOKUP(A59,'[1]NEW_DE CILIOME'!$B$9:$H$304,3,FALSE)</f>
        <v xml:space="preserve"> </v>
      </c>
      <c r="D59">
        <f>VLOOKUP(A59,'[1]NEW_DE CILIOME'!$B$9:$H$304,4,FALSE)</f>
        <v>1117</v>
      </c>
      <c r="E59">
        <f>VLOOKUP(A59,'[1]NEW_DE CILIOME'!$B$9:$H$304,5,FALSE)</f>
        <v>-1.3433139519999999</v>
      </c>
      <c r="F59" t="str">
        <f>VLOOKUP(A59,'[1]NEW_DE CILIOME'!$B$9:$H$304,6,FALSE)</f>
        <v xml:space="preserve"> </v>
      </c>
      <c r="G59" t="str">
        <f>VLOOKUP(A59,'[1]NEW_DE CILIOME'!$B$9:$H$304,7,FALSE)</f>
        <v xml:space="preserve"> </v>
      </c>
    </row>
    <row r="60" spans="1:7" x14ac:dyDescent="0.25">
      <c r="A60" t="s">
        <v>147</v>
      </c>
      <c r="B60" t="str">
        <f>VLOOKUP(A60,'[1]NEW_DE CILIOME'!$B$9:$H$304,2,FALSE)</f>
        <v xml:space="preserve"> </v>
      </c>
      <c r="C60" t="str">
        <f>VLOOKUP(A60,'[1]NEW_DE CILIOME'!$B$9:$H$304,3,FALSE)</f>
        <v xml:space="preserve"> </v>
      </c>
      <c r="D60">
        <f>VLOOKUP(A60,'[1]NEW_DE CILIOME'!$B$9:$H$304,4,FALSE)</f>
        <v>15976</v>
      </c>
      <c r="E60">
        <f>VLOOKUP(A60,'[1]NEW_DE CILIOME'!$B$9:$H$304,5,FALSE)</f>
        <v>-7.2917385469999996</v>
      </c>
      <c r="F60" t="str">
        <f>VLOOKUP(A60,'[1]NEW_DE CILIOME'!$B$9:$H$304,6,FALSE)</f>
        <v xml:space="preserve"> </v>
      </c>
      <c r="G60" t="str">
        <f>VLOOKUP(A60,'[1]NEW_DE CILIOME'!$B$9:$H$304,7,FALSE)</f>
        <v xml:space="preserve"> </v>
      </c>
    </row>
    <row r="61" spans="1:7" x14ac:dyDescent="0.25">
      <c r="A61" t="s">
        <v>149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 t="str">
        <f>VLOOKUP(A61,'[1]NEW_DE CILIOME'!$B$9:$H$304,4,FALSE)</f>
        <v xml:space="preserve"> </v>
      </c>
      <c r="E61" t="str">
        <f>VLOOKUP(A61,'[1]NEW_DE CILIOME'!$B$9:$H$304,5,FALSE)</f>
        <v xml:space="preserve"> </v>
      </c>
      <c r="F61" t="str">
        <f>VLOOKUP(A61,'[1]NEW_DE CILIOME'!$B$9:$H$304,6,FALSE)</f>
        <v>NEGATIVE</v>
      </c>
      <c r="G61" t="str">
        <f>VLOOKUP(A61,'[1]NEW_DE CILIOME'!$B$9:$H$304,7,FALSE)</f>
        <v xml:space="preserve"> </v>
      </c>
    </row>
    <row r="62" spans="1:7" x14ac:dyDescent="0.25">
      <c r="A62" t="s">
        <v>152</v>
      </c>
      <c r="D62" t="str">
        <f>VLOOKUP(A62,'[1]NEW_DE CILIOME'!$B$9:$H$304,4,FALSE)</f>
        <v xml:space="preserve"> </v>
      </c>
      <c r="E62" t="str">
        <f>VLOOKUP(A62,'[1]NEW_DE CILIOME'!$B$9:$H$304,5,FALSE)</f>
        <v xml:space="preserve"> </v>
      </c>
      <c r="G62" t="str">
        <f>VLOOKUP(A62,'[1]NEW_DE CILIOME'!$B$9:$H$304,7,FALSE)</f>
        <v>X</v>
      </c>
    </row>
    <row r="63" spans="1:7" x14ac:dyDescent="0.25">
      <c r="A63" t="s">
        <v>153</v>
      </c>
      <c r="B63" t="str">
        <f>VLOOKUP(A63,'[1]NEW_DE CILIOME'!$B$9:$H$304,2,FALSE)</f>
        <v xml:space="preserve"> </v>
      </c>
      <c r="C63" t="str">
        <f>VLOOKUP(A63,'[1]NEW_DE CILIOME'!$B$9:$H$304,3,FALSE)</f>
        <v xml:space="preserve"> </v>
      </c>
      <c r="D63" t="str">
        <f>VLOOKUP(A63,'[1]NEW_DE CILIOME'!$B$9:$H$304,4,FALSE)</f>
        <v xml:space="preserve"> </v>
      </c>
      <c r="E63" t="str">
        <f>VLOOKUP(A63,'[1]NEW_DE CILIOME'!$B$9:$H$304,5,FALSE)</f>
        <v xml:space="preserve"> </v>
      </c>
      <c r="F63" t="str">
        <f>VLOOKUP(A63,'[1]NEW_DE CILIOME'!$B$9:$H$304,6,FALSE)</f>
        <v>POSITIVE</v>
      </c>
      <c r="G63" t="str">
        <f>VLOOKUP(A63,'[1]NEW_DE CILIOME'!$B$9:$H$304,7,FALSE)</f>
        <v xml:space="preserve"> </v>
      </c>
    </row>
    <row r="64" spans="1:7" x14ac:dyDescent="0.25">
      <c r="A64" t="s">
        <v>155</v>
      </c>
      <c r="B64" t="str">
        <f>VLOOKUP(A64,'[1]NEW_DE CILIOME'!$B$9:$H$304,2,FALSE)</f>
        <v>Y</v>
      </c>
      <c r="C64" t="str">
        <f>VLOOKUP(A64,'[1]NEW_DE CILIOME'!$B$9:$H$304,3,FALSE)</f>
        <v>X</v>
      </c>
      <c r="D64">
        <f>VLOOKUP(A64,'[1]NEW_DE CILIOME'!$B$9:$H$304,4,FALSE)</f>
        <v>438</v>
      </c>
      <c r="E64">
        <f>VLOOKUP(A64,'[1]NEW_DE CILIOME'!$B$9:$H$304,5,FALSE)</f>
        <v>1.21277195</v>
      </c>
      <c r="G64" t="str">
        <f>VLOOKUP(A64,'[1]NEW_DE CILIOME'!$B$9:$H$304,7,FALSE)</f>
        <v xml:space="preserve"> </v>
      </c>
    </row>
    <row r="65" spans="1:9" x14ac:dyDescent="0.25">
      <c r="A65" t="s">
        <v>156</v>
      </c>
      <c r="B65" t="str">
        <f>VLOOKUP(A65,'[1]NEW_DE CILIOME'!$B$9:$H$304,2,FALSE)</f>
        <v>X</v>
      </c>
      <c r="D65" t="str">
        <f>VLOOKUP(A65,'[1]NEW_DE CILIOME'!$B$9:$H$304,4,FALSE)</f>
        <v xml:space="preserve"> </v>
      </c>
      <c r="E65" t="str">
        <f>VLOOKUP(A65,'[1]NEW_DE CILIOME'!$B$9:$H$304,5,FALSE)</f>
        <v xml:space="preserve"> </v>
      </c>
      <c r="G65" t="str">
        <f>VLOOKUP(A65,'[1]NEW_DE CILIOME'!$B$9:$H$304,7,FALSE)</f>
        <v xml:space="preserve"> </v>
      </c>
    </row>
    <row r="66" spans="1:9" x14ac:dyDescent="0.25">
      <c r="A66" t="s">
        <v>158</v>
      </c>
      <c r="B66" t="str">
        <f>VLOOKUP(A66,'[1]NEW_DE CILIOME'!$B$9:$H$304,2,FALSE)</f>
        <v>Y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G66" t="str">
        <f>VLOOKUP(A66,'[1]NEW_DE CILIOME'!$B$9:$H$304,7,FALSE)</f>
        <v xml:space="preserve"> </v>
      </c>
    </row>
    <row r="68" spans="1:9" s="4" customFormat="1" ht="45.95" customHeight="1" x14ac:dyDescent="0.4">
      <c r="A68" s="3" t="s">
        <v>302</v>
      </c>
      <c r="B68" s="4" t="s">
        <v>303</v>
      </c>
      <c r="C68" s="4" t="s">
        <v>304</v>
      </c>
      <c r="D68" s="4" t="s">
        <v>305</v>
      </c>
      <c r="E68" s="4" t="s">
        <v>306</v>
      </c>
      <c r="F68" s="4" t="s">
        <v>307</v>
      </c>
      <c r="G68" s="4" t="s">
        <v>308</v>
      </c>
      <c r="I68" s="5" t="s">
        <v>286</v>
      </c>
    </row>
    <row r="69" spans="1:9" x14ac:dyDescent="0.25">
      <c r="A69" s="1" t="s">
        <v>287</v>
      </c>
      <c r="B69" t="str">
        <f>VLOOKUP(A69,'[1]NEW_DE CILIOME'!$B$9:$H$304,2,FALSE)</f>
        <v xml:space="preserve"> </v>
      </c>
      <c r="C69" t="str">
        <f>VLOOKUP(A69,'[1]NEW_DE CILIOME'!$B$9:$H$304,3,FALSE)</f>
        <v xml:space="preserve"> </v>
      </c>
      <c r="D69" t="str">
        <f>VLOOKUP(A69,'[1]NEW_DE CILIOME'!$B$9:$H$304,4,FALSE)</f>
        <v xml:space="preserve"> </v>
      </c>
      <c r="E69" t="str">
        <f>VLOOKUP(A69,'[1]NEW_DE CILIOME'!$B$9:$H$304,5,FALSE)</f>
        <v xml:space="preserve"> </v>
      </c>
      <c r="F69" t="str">
        <f>VLOOKUP(A69,'[1]NEW_DE CILIOME'!$B$9:$H$304,6,FALSE)</f>
        <v xml:space="preserve"> </v>
      </c>
      <c r="G69" t="str">
        <f>VLOOKUP(A69,'[1]NEW_DE CILIOME'!$B$9:$H$304,7,FALSE)</f>
        <v>X</v>
      </c>
    </row>
    <row r="70" spans="1:9" x14ac:dyDescent="0.25">
      <c r="A70" s="1" t="s">
        <v>205</v>
      </c>
      <c r="B70" t="str">
        <f>VLOOKUP(A70,'[1]NEW_DE CILIOME'!$B$9:$H$304,2,FALSE)</f>
        <v xml:space="preserve"> </v>
      </c>
      <c r="C70" t="str">
        <f>VLOOKUP(A70,'[1]NEW_DE CILIOME'!$B$9:$H$304,3,FALSE)</f>
        <v xml:space="preserve"> </v>
      </c>
      <c r="D70">
        <f>VLOOKUP(A70,'[1]NEW_DE CILIOME'!$B$9:$H$304,4,FALSE)</f>
        <v>296</v>
      </c>
      <c r="E70">
        <f>VLOOKUP(A70,'[1]NEW_DE CILIOME'!$B$9:$H$304,5,FALSE)</f>
        <v>2.1043976670000002</v>
      </c>
      <c r="F70" t="str">
        <f>VLOOKUP(A70,'[1]NEW_DE CILIOME'!$B$9:$H$304,6,FALSE)</f>
        <v xml:space="preserve"> </v>
      </c>
      <c r="G70" t="str">
        <f>VLOOKUP(A70,'[1]NEW_DE CILIOME'!$B$9:$H$304,7,FALSE)</f>
        <v xml:space="preserve"> </v>
      </c>
    </row>
    <row r="71" spans="1:9" x14ac:dyDescent="0.25">
      <c r="A71" s="1" t="s">
        <v>208</v>
      </c>
      <c r="B71" t="str">
        <f>VLOOKUP(A71,'[1]NEW_DE CILIOME'!$B$9:$H$304,2,FALSE)</f>
        <v>Y</v>
      </c>
      <c r="C71" t="str">
        <f>VLOOKUP(A71,'[1]NEW_DE CILIOME'!$B$9:$H$304,3,FALSE)</f>
        <v>X</v>
      </c>
      <c r="D71">
        <f>VLOOKUP(A71,'[1]NEW_DE CILIOME'!$B$9:$H$304,4,FALSE)</f>
        <v>158</v>
      </c>
      <c r="E71">
        <f>VLOOKUP(A71,'[1]NEW_DE CILIOME'!$B$9:$H$304,5,FALSE)</f>
        <v>3.9160224069999998</v>
      </c>
      <c r="G71" t="str">
        <f>VLOOKUP(A71,'[1]NEW_DE CILIOME'!$B$9:$H$304,7,FALSE)</f>
        <v xml:space="preserve"> </v>
      </c>
    </row>
    <row r="72" spans="1:9" x14ac:dyDescent="0.25">
      <c r="A72" s="1" t="s">
        <v>172</v>
      </c>
      <c r="B72" t="str">
        <f>VLOOKUP(A72,'[1]NEW_DE CILIOME'!$B$9:$H$304,2,FALSE)</f>
        <v xml:space="preserve"> </v>
      </c>
      <c r="C72" t="str">
        <f>VLOOKUP(A72,'[1]NEW_DE CILIOME'!$B$9:$H$304,3,FALSE)</f>
        <v xml:space="preserve"> </v>
      </c>
      <c r="D72">
        <f>VLOOKUP(A72,'[1]NEW_DE CILIOME'!$B$9:$H$304,4,FALSE)</f>
        <v>404</v>
      </c>
      <c r="E72">
        <f>VLOOKUP(A72,'[1]NEW_DE CILIOME'!$B$9:$H$304,5,FALSE)</f>
        <v>1.507143087</v>
      </c>
      <c r="F72" t="str">
        <f>VLOOKUP(A72,'[1]NEW_DE CILIOME'!$B$9:$H$304,6,FALSE)</f>
        <v xml:space="preserve"> </v>
      </c>
      <c r="G72" t="str">
        <f>VLOOKUP(A72,'[1]NEW_DE CILIOME'!$B$9:$H$304,7,FALSE)</f>
        <v xml:space="preserve"> </v>
      </c>
    </row>
    <row r="73" spans="1:9" x14ac:dyDescent="0.25">
      <c r="A73" s="1" t="s">
        <v>206</v>
      </c>
      <c r="B73" t="str">
        <f>VLOOKUP(A73,'[1]NEW_DE CILIOME'!$B$9:$H$304,2,FALSE)</f>
        <v xml:space="preserve"> </v>
      </c>
      <c r="C73" t="str">
        <f>VLOOKUP(A73,'[1]NEW_DE CILIOME'!$B$9:$H$304,3,FALSE)</f>
        <v xml:space="preserve"> </v>
      </c>
      <c r="D73" t="str">
        <f>VLOOKUP(A73,'[1]NEW_DE CILIOME'!$B$9:$H$304,4,FALSE)</f>
        <v xml:space="preserve"> </v>
      </c>
      <c r="E73" t="str">
        <f>VLOOKUP(A73,'[1]NEW_DE CILIOME'!$B$9:$H$304,5,FALSE)</f>
        <v xml:space="preserve"> </v>
      </c>
      <c r="F73" t="str">
        <f>VLOOKUP(A73,'[1]NEW_DE CILIOME'!$B$9:$H$304,6,FALSE)</f>
        <v>POSITIVE</v>
      </c>
      <c r="G73" t="str">
        <f>VLOOKUP(A73,'[1]NEW_DE CILIOME'!$B$9:$H$304,7,FALSE)</f>
        <v xml:space="preserve"> </v>
      </c>
    </row>
    <row r="74" spans="1:9" x14ac:dyDescent="0.25">
      <c r="A74" s="1" t="s">
        <v>167</v>
      </c>
      <c r="B74" t="str">
        <f>VLOOKUP(A74,'[1]NEW_DE CILIOME'!$B$9:$H$304,2,FALSE)</f>
        <v xml:space="preserve"> </v>
      </c>
      <c r="C74" t="str">
        <f>VLOOKUP(A74,'[1]NEW_DE CILIOME'!$B$9:$H$304,3,FALSE)</f>
        <v xml:space="preserve"> </v>
      </c>
      <c r="D74">
        <f>VLOOKUP(A74,'[1]NEW_DE CILIOME'!$B$9:$H$304,4,FALSE)</f>
        <v>2256</v>
      </c>
      <c r="E74">
        <f>VLOOKUP(A74,'[1]NEW_DE CILIOME'!$B$9:$H$304,5,FALSE)</f>
        <v>-2.830042529</v>
      </c>
      <c r="F74" t="str">
        <f>VLOOKUP(A74,'[1]NEW_DE CILIOME'!$B$9:$H$304,6,FALSE)</f>
        <v xml:space="preserve"> </v>
      </c>
      <c r="G74" t="str">
        <f>VLOOKUP(A74,'[1]NEW_DE CILIOME'!$B$9:$H$304,7,FALSE)</f>
        <v xml:space="preserve"> </v>
      </c>
    </row>
    <row r="75" spans="1:9" x14ac:dyDescent="0.25">
      <c r="A75" s="1" t="s">
        <v>224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 t="str">
        <f>VLOOKUP(A75,'[1]NEW_DE CILIOME'!$B$9:$H$304,4,FALSE)</f>
        <v xml:space="preserve"> </v>
      </c>
      <c r="E75" t="str">
        <f>VLOOKUP(A75,'[1]NEW_DE CILIOME'!$B$9:$H$304,5,FALSE)</f>
        <v xml:space="preserve"> </v>
      </c>
      <c r="F75" t="str">
        <f>VLOOKUP(A75,'[1]NEW_DE CILIOME'!$B$9:$H$304,6,FALSE)</f>
        <v>POSITIVE</v>
      </c>
      <c r="G75" t="str">
        <f>VLOOKUP(A75,'[1]NEW_DE CILIOME'!$B$9:$H$304,7,FALSE)</f>
        <v xml:space="preserve"> </v>
      </c>
    </row>
    <row r="76" spans="1:9" x14ac:dyDescent="0.25">
      <c r="A76" s="1" t="s">
        <v>170</v>
      </c>
      <c r="C76" t="str">
        <f>VLOOKUP(A76,'[1]NEW_DE CILIOME'!$B$9:$H$304,3,FALSE)</f>
        <v>X</v>
      </c>
      <c r="D76" t="str">
        <f>VLOOKUP(A76,'[1]NEW_DE CILIOME'!$B$9:$H$304,4,FALSE)</f>
        <v xml:space="preserve"> </v>
      </c>
      <c r="E76" t="str">
        <f>VLOOKUP(A76,'[1]NEW_DE CILIOME'!$B$9:$H$304,5,FALSE)</f>
        <v xml:space="preserve"> </v>
      </c>
      <c r="G76" t="str">
        <f>VLOOKUP(A76,'[1]NEW_DE CILIOME'!$B$9:$H$304,7,FALSE)</f>
        <v xml:space="preserve"> </v>
      </c>
    </row>
    <row r="78" spans="1:9" s="4" customFormat="1" ht="45.95" customHeight="1" x14ac:dyDescent="0.4">
      <c r="A78" s="3" t="s">
        <v>302</v>
      </c>
      <c r="B78" s="4" t="s">
        <v>303</v>
      </c>
      <c r="C78" s="4" t="s">
        <v>304</v>
      </c>
      <c r="D78" s="4" t="s">
        <v>305</v>
      </c>
      <c r="E78" s="4" t="s">
        <v>306</v>
      </c>
      <c r="F78" s="4" t="s">
        <v>307</v>
      </c>
      <c r="G78" s="4" t="s">
        <v>308</v>
      </c>
      <c r="I78" s="5" t="s">
        <v>278</v>
      </c>
    </row>
    <row r="79" spans="1:9" x14ac:dyDescent="0.25">
      <c r="A79" t="s">
        <v>127</v>
      </c>
      <c r="B79" t="str">
        <f>VLOOKUP(A79,'[1]NEW_DE CILIOME'!$B$9:$H$304,2,FALSE)</f>
        <v xml:space="preserve"> </v>
      </c>
      <c r="C79" t="str">
        <f>VLOOKUP(A79,'[1]NEW_DE CILIOME'!$B$9:$H$304,3,FALSE)</f>
        <v xml:space="preserve"> </v>
      </c>
      <c r="D79">
        <f>VLOOKUP(A79,'[1]NEW_DE CILIOME'!$B$9:$H$304,4,FALSE)</f>
        <v>330</v>
      </c>
      <c r="E79">
        <f>VLOOKUP(A79,'[1]NEW_DE CILIOME'!$B$9:$H$304,5,FALSE)</f>
        <v>1.939597639</v>
      </c>
      <c r="F79" t="str">
        <f>VLOOKUP(A79,'[1]NEW_DE CILIOME'!$B$9:$H$304,6,FALSE)</f>
        <v xml:space="preserve"> </v>
      </c>
      <c r="G79" t="str">
        <f>VLOOKUP(A79,'[1]NEW_DE CILIOME'!$B$9:$H$304,7,FALSE)</f>
        <v xml:space="preserve"> </v>
      </c>
    </row>
    <row r="80" spans="1:9" x14ac:dyDescent="0.25">
      <c r="A80" t="s">
        <v>129</v>
      </c>
      <c r="B80" t="str">
        <f>VLOOKUP(A80,'[1]NEW_DE CILIOME'!$B$9:$H$304,2,FALSE)</f>
        <v>X</v>
      </c>
      <c r="C80" t="str">
        <f>VLOOKUP(A80,'[1]NEW_DE CILIOME'!$B$9:$H$304,3,FALSE)</f>
        <v>X</v>
      </c>
      <c r="D80" t="str">
        <f>VLOOKUP(A80,'[1]NEW_DE CILIOME'!$B$9:$H$304,4,FALSE)</f>
        <v xml:space="preserve"> </v>
      </c>
      <c r="E80" t="str">
        <f>VLOOKUP(A80,'[1]NEW_DE CILIOME'!$B$9:$H$304,5,FALSE)</f>
        <v xml:space="preserve"> </v>
      </c>
      <c r="G80" t="str">
        <f>VLOOKUP(A80,'[1]NEW_DE CILIOME'!$B$9:$H$304,7,FALSE)</f>
        <v xml:space="preserve"> </v>
      </c>
    </row>
    <row r="81" spans="1:7" x14ac:dyDescent="0.25">
      <c r="A81" t="s">
        <v>135</v>
      </c>
      <c r="B81" t="str">
        <f>VLOOKUP(A81,'[1]NEW_DE CILIOME'!$B$9:$H$304,2,FALSE)</f>
        <v xml:space="preserve"> </v>
      </c>
      <c r="C81" t="str">
        <f>VLOOKUP(A81,'[1]NEW_DE CILIOME'!$B$9:$H$304,3,FALSE)</f>
        <v xml:space="preserve"> </v>
      </c>
      <c r="D81">
        <f>VLOOKUP(A81,'[1]NEW_DE CILIOME'!$B$9:$H$304,4,FALSE)</f>
        <v>7686</v>
      </c>
      <c r="E81">
        <f>VLOOKUP(A81,'[1]NEW_DE CILIOME'!$B$9:$H$304,5,FALSE)</f>
        <v>-5.9162294119999999</v>
      </c>
      <c r="F81" t="str">
        <f>VLOOKUP(A81,'[1]NEW_DE CILIOME'!$B$9:$H$304,6,FALSE)</f>
        <v xml:space="preserve"> </v>
      </c>
      <c r="G81" t="str">
        <f>VLOOKUP(A81,'[1]NEW_DE CILIOME'!$B$9:$H$304,7,FALSE)</f>
        <v xml:space="preserve"> </v>
      </c>
    </row>
    <row r="82" spans="1:7" x14ac:dyDescent="0.25">
      <c r="A82" t="s">
        <v>256</v>
      </c>
      <c r="B82" t="str">
        <f>VLOOKUP(A82,'[1]NEW_DE CILIOME'!$B$9:$H$304,2,FALSE)</f>
        <v xml:space="preserve"> </v>
      </c>
      <c r="C82" t="str">
        <f>VLOOKUP(A82,'[1]NEW_DE CILIOME'!$B$9:$H$304,3,FALSE)</f>
        <v xml:space="preserve"> </v>
      </c>
      <c r="D82" t="str">
        <f>VLOOKUP(A82,'[1]NEW_DE CILIOME'!$B$9:$H$304,4,FALSE)</f>
        <v xml:space="preserve"> </v>
      </c>
      <c r="E82" t="str">
        <f>VLOOKUP(A82,'[1]NEW_DE CILIOME'!$B$9:$H$304,5,FALSE)</f>
        <v xml:space="preserve"> </v>
      </c>
      <c r="F82" t="str">
        <f>VLOOKUP(A82,'[1]NEW_DE CILIOME'!$B$9:$H$304,6,FALSE)</f>
        <v>POSITIVE</v>
      </c>
      <c r="G82" t="str">
        <f>VLOOKUP(A82,'[1]NEW_DE CILIOME'!$B$9:$H$304,7,FALSE)</f>
        <v xml:space="preserve"> </v>
      </c>
    </row>
    <row r="83" spans="1:7" x14ac:dyDescent="0.25">
      <c r="A83" t="s">
        <v>259</v>
      </c>
      <c r="B83" t="str">
        <f>VLOOKUP(A83,'[1]NEW_DE CILIOME'!$B$9:$H$304,2,FALSE)</f>
        <v xml:space="preserve"> </v>
      </c>
      <c r="C83" t="str">
        <f>VLOOKUP(A83,'[1]NEW_DE CILIOME'!$B$9:$H$304,3,FALSE)</f>
        <v xml:space="preserve"> </v>
      </c>
      <c r="D83">
        <f>VLOOKUP(A83,'[1]NEW_DE CILIOME'!$B$9:$H$304,4,FALSE)</f>
        <v>254</v>
      </c>
      <c r="E83">
        <f>VLOOKUP(A83,'[1]NEW_DE CILIOME'!$B$9:$H$304,5,FALSE)</f>
        <v>2.510640531</v>
      </c>
      <c r="F83" t="str">
        <f>VLOOKUP(A83,'[1]NEW_DE CILIOME'!$B$9:$H$304,6,FALSE)</f>
        <v xml:space="preserve"> </v>
      </c>
      <c r="G83" t="str">
        <f>VLOOKUP(A83,'[1]NEW_DE CILIOME'!$B$9:$H$304,7,FALSE)</f>
        <v xml:space="preserve"> </v>
      </c>
    </row>
    <row r="84" spans="1:7" x14ac:dyDescent="0.25">
      <c r="A84" t="s">
        <v>136</v>
      </c>
      <c r="B84" t="str">
        <f>VLOOKUP(A84,'[1]NEW_DE CILIOME'!$B$9:$H$304,2,FALSE)</f>
        <v xml:space="preserve"> </v>
      </c>
      <c r="C84" t="str">
        <f>VLOOKUP(A84,'[1]NEW_DE CILIOME'!$B$9:$H$304,3,FALSE)</f>
        <v>X</v>
      </c>
      <c r="D84" t="str">
        <f>VLOOKUP(A84,'[1]NEW_DE CILIOME'!$B$9:$H$304,4,FALSE)</f>
        <v xml:space="preserve"> </v>
      </c>
      <c r="E84" t="str">
        <f>VLOOKUP(A84,'[1]NEW_DE CILIOME'!$B$9:$H$304,5,FALSE)</f>
        <v xml:space="preserve"> </v>
      </c>
      <c r="F84" t="str">
        <f>VLOOKUP(A84,'[1]NEW_DE CILIOME'!$B$9:$H$304,6,FALSE)</f>
        <v xml:space="preserve"> </v>
      </c>
      <c r="G84" t="str">
        <f>VLOOKUP(A84,'[1]NEW_DE CILIOME'!$B$9:$H$304,7,FALSE)</f>
        <v xml:space="preserve"> </v>
      </c>
    </row>
    <row r="85" spans="1:7" x14ac:dyDescent="0.25">
      <c r="A85" t="s">
        <v>270</v>
      </c>
      <c r="C85" t="str">
        <f>VLOOKUP(A85,'[1]NEW_DE CILIOME'!$B$9:$H$304,3,FALSE)</f>
        <v>Y</v>
      </c>
      <c r="D85">
        <f>VLOOKUP(A85,'[1]NEW_DE CILIOME'!$B$9:$H$304,4,FALSE)</f>
        <v>43</v>
      </c>
      <c r="E85">
        <f>VLOOKUP(A85,'[1]NEW_DE CILIOME'!$B$9:$H$304,5,FALSE)</f>
        <v>7.0431511999999996</v>
      </c>
      <c r="G85" t="str">
        <f>VLOOKUP(A85,'[1]NEW_DE CILIOME'!$B$9:$H$304,7,FALSE)</f>
        <v xml:space="preserve"> </v>
      </c>
    </row>
    <row r="86" spans="1:7" x14ac:dyDescent="0.25">
      <c r="A86" t="s">
        <v>274</v>
      </c>
      <c r="B86" t="str">
        <f>VLOOKUP(A86,'[1]NEW_DE CILIOME'!$B$9:$H$304,2,FALSE)</f>
        <v xml:space="preserve"> </v>
      </c>
      <c r="C86" t="str">
        <f>VLOOKUP(A86,'[1]NEW_DE CILIOME'!$B$9:$H$304,3,FALSE)</f>
        <v xml:space="preserve"> </v>
      </c>
      <c r="D86">
        <f>VLOOKUP(A86,'[1]NEW_DE CILIOME'!$B$9:$H$304,4,FALSE)</f>
        <v>21438</v>
      </c>
      <c r="E86">
        <f>VLOOKUP(A86,'[1]NEW_DE CILIOME'!$B$9:$H$304,5,FALSE)</f>
        <v>-8.7764495749999991</v>
      </c>
      <c r="F86" t="str">
        <f>VLOOKUP(A86,'[1]NEW_DE CILIOME'!$B$9:$H$304,6,FALSE)</f>
        <v xml:space="preserve"> </v>
      </c>
      <c r="G86" t="str">
        <f>VLOOKUP(A86,'[1]NEW_DE CILIOME'!$B$9:$H$304,7,FALSE)</f>
        <v xml:space="preserve"> </v>
      </c>
    </row>
    <row r="87" spans="1:7" x14ac:dyDescent="0.25">
      <c r="A87" t="s">
        <v>228</v>
      </c>
      <c r="B87" t="str">
        <f>VLOOKUP(A87,'[1]NEW_DE CILIOME'!$B$9:$H$304,2,FALSE)</f>
        <v>X</v>
      </c>
      <c r="D87" t="str">
        <f>VLOOKUP(A87,'[1]NEW_DE CILIOME'!$B$9:$H$304,4,FALSE)</f>
        <v xml:space="preserve"> </v>
      </c>
      <c r="E87" t="str">
        <f>VLOOKUP(A87,'[1]NEW_DE CILIOME'!$B$9:$H$304,5,FALSE)</f>
        <v xml:space="preserve"> </v>
      </c>
      <c r="G87" t="str">
        <f>VLOOKUP(A87,'[1]NEW_DE CILIOME'!$B$9:$H$304,7,FALSE)</f>
        <v xml:space="preserve"> </v>
      </c>
    </row>
    <row r="88" spans="1:7" x14ac:dyDescent="0.25">
      <c r="A88" t="s">
        <v>229</v>
      </c>
      <c r="B88" t="str">
        <f>VLOOKUP(A88,'[1]NEW_DE CILIOME'!$B$9:$H$304,2,FALSE)</f>
        <v xml:space="preserve"> </v>
      </c>
      <c r="C88" t="str">
        <f>VLOOKUP(A88,'[1]NEW_DE CILIOME'!$B$9:$H$304,3,FALSE)</f>
        <v xml:space="preserve"> </v>
      </c>
      <c r="D88">
        <f>VLOOKUP(A88,'[1]NEW_DE CILIOME'!$B$9:$H$304,4,FALSE)</f>
        <v>5498</v>
      </c>
      <c r="E88">
        <f>VLOOKUP(A88,'[1]NEW_DE CILIOME'!$B$9:$H$304,5,FALSE)</f>
        <v>-4.9127319680000001</v>
      </c>
      <c r="F88" t="str">
        <f>VLOOKUP(A88,'[1]NEW_DE CILIOME'!$B$9:$H$304,6,FALSE)</f>
        <v xml:space="preserve"> </v>
      </c>
      <c r="G88" t="str">
        <f>VLOOKUP(A88,'[1]NEW_DE CILIOME'!$B$9:$H$304,7,FALSE)</f>
        <v xml:space="preserve"> </v>
      </c>
    </row>
    <row r="89" spans="1:7" x14ac:dyDescent="0.25">
      <c r="A89" t="s">
        <v>138</v>
      </c>
      <c r="B89" t="str">
        <f>VLOOKUP(A89,'[1]NEW_DE CILIOME'!$B$9:$H$304,2,FALSE)</f>
        <v xml:space="preserve"> </v>
      </c>
      <c r="C89" t="str">
        <f>VLOOKUP(A89,'[1]NEW_DE CILIOME'!$B$9:$H$304,3,FALSE)</f>
        <v xml:space="preserve"> </v>
      </c>
      <c r="D89">
        <f>VLOOKUP(A89,'[1]NEW_DE CILIOME'!$B$9:$H$304,4,FALSE)</f>
        <v>8387</v>
      </c>
      <c r="E89">
        <f>VLOOKUP(A89,'[1]NEW_DE CILIOME'!$B$9:$H$304,5,FALSE)</f>
        <v>-5.9162294119999999</v>
      </c>
      <c r="F89" t="str">
        <f>VLOOKUP(A89,'[1]NEW_DE CILIOME'!$B$9:$H$304,6,FALSE)</f>
        <v xml:space="preserve"> </v>
      </c>
      <c r="G89" t="str">
        <f>VLOOKUP(A89,'[1]NEW_DE CILIOME'!$B$9:$H$304,7,FALSE)</f>
        <v xml:space="preserve"> </v>
      </c>
    </row>
    <row r="90" spans="1:7" x14ac:dyDescent="0.25">
      <c r="A90" t="s">
        <v>272</v>
      </c>
      <c r="B90" t="str">
        <f>VLOOKUP(A90,'[1]NEW_DE CILIOME'!$B$9:$H$304,2,FALSE)</f>
        <v xml:space="preserve"> </v>
      </c>
      <c r="C90" t="str">
        <f>VLOOKUP(A90,'[1]NEW_DE CILIOME'!$B$9:$H$304,3,FALSE)</f>
        <v xml:space="preserve"> </v>
      </c>
      <c r="D90">
        <f>VLOOKUP(A90,'[1]NEW_DE CILIOME'!$B$9:$H$304,4,FALSE)</f>
        <v>2659</v>
      </c>
      <c r="E90">
        <f>VLOOKUP(A90,'[1]NEW_DE CILIOME'!$B$9:$H$304,5,FALSE)</f>
        <v>-3.2404414610000001</v>
      </c>
      <c r="F90" t="str">
        <f>VLOOKUP(A90,'[1]NEW_DE CILIOME'!$B$9:$H$304,6,FALSE)</f>
        <v xml:space="preserve"> </v>
      </c>
      <c r="G90" t="str">
        <f>VLOOKUP(A90,'[1]NEW_DE CILIOME'!$B$9:$H$304,7,FALSE)</f>
        <v xml:space="preserve"> </v>
      </c>
    </row>
    <row r="91" spans="1:7" x14ac:dyDescent="0.25">
      <c r="A91" t="s">
        <v>236</v>
      </c>
      <c r="C91" t="str">
        <f>VLOOKUP(A91,'[1]NEW_DE CILIOME'!$B$9:$H$304,3,FALSE)</f>
        <v>Y</v>
      </c>
      <c r="D91" t="str">
        <f>VLOOKUP(A91,'[1]NEW_DE CILIOME'!$B$9:$H$304,4,FALSE)</f>
        <v xml:space="preserve"> </v>
      </c>
      <c r="E91" t="str">
        <f>VLOOKUP(A91,'[1]NEW_DE CILIOME'!$B$9:$H$304,5,FALSE)</f>
        <v xml:space="preserve"> </v>
      </c>
      <c r="F91" t="str">
        <f>VLOOKUP(A91,'[1]NEW_DE CILIOME'!$B$9:$H$304,6,FALSE)</f>
        <v>POSITIVE</v>
      </c>
      <c r="G91" t="str">
        <f>VLOOKUP(A91,'[1]NEW_DE CILIOME'!$B$9:$H$304,7,FALSE)</f>
        <v xml:space="preserve"> </v>
      </c>
    </row>
    <row r="92" spans="1:7" x14ac:dyDescent="0.25">
      <c r="A92" t="s">
        <v>237</v>
      </c>
      <c r="B92" t="str">
        <f>VLOOKUP(A92,'[1]NEW_DE CILIOME'!$B$9:$H$304,2,FALSE)</f>
        <v xml:space="preserve"> </v>
      </c>
      <c r="C92" t="str">
        <f>VLOOKUP(A92,'[1]NEW_DE CILIOME'!$B$9:$H$304,3,FALSE)</f>
        <v xml:space="preserve"> </v>
      </c>
      <c r="D92">
        <f>VLOOKUP(A92,'[1]NEW_DE CILIOME'!$B$9:$H$304,4,FALSE)</f>
        <v>119</v>
      </c>
      <c r="E92">
        <f>VLOOKUP(A92,'[1]NEW_DE CILIOME'!$B$9:$H$304,5,FALSE)</f>
        <v>4.3484769590000001</v>
      </c>
      <c r="F92" t="str">
        <f>VLOOKUP(A92,'[1]NEW_DE CILIOME'!$B$9:$H$304,6,FALSE)</f>
        <v xml:space="preserve"> </v>
      </c>
      <c r="G92" t="str">
        <f>VLOOKUP(A92,'[1]NEW_DE CILIOME'!$B$9:$H$304,7,FALSE)</f>
        <v xml:space="preserve"> </v>
      </c>
    </row>
    <row r="93" spans="1:7" x14ac:dyDescent="0.25">
      <c r="A93" t="s">
        <v>241</v>
      </c>
      <c r="C93" t="str">
        <f>VLOOKUP(A93,'[1]NEW_DE CILIOME'!$B$9:$H$304,3,FALSE)</f>
        <v>X</v>
      </c>
      <c r="D93" t="str">
        <f>VLOOKUP(A93,'[1]NEW_DE CILIOME'!$B$9:$H$304,4,FALSE)</f>
        <v xml:space="preserve"> </v>
      </c>
      <c r="E93" t="str">
        <f>VLOOKUP(A93,'[1]NEW_DE CILIOME'!$B$9:$H$304,5,FALSE)</f>
        <v xml:space="preserve"> </v>
      </c>
      <c r="G93" t="str">
        <f>VLOOKUP(A93,'[1]NEW_DE CILIOME'!$B$9:$H$304,7,FALSE)</f>
        <v xml:space="preserve"> </v>
      </c>
    </row>
    <row r="94" spans="1:7" x14ac:dyDescent="0.25">
      <c r="A94" t="s">
        <v>242</v>
      </c>
      <c r="B94" t="str">
        <f>VLOOKUP(A94,'[1]NEW_DE CILIOME'!$B$9:$H$304,2,FALSE)</f>
        <v xml:space="preserve"> </v>
      </c>
      <c r="C94" t="str">
        <f>VLOOKUP(A94,'[1]NEW_DE CILIOME'!$B$9:$H$304,3,FALSE)</f>
        <v xml:space="preserve"> </v>
      </c>
      <c r="D94">
        <f>VLOOKUP(A94,'[1]NEW_DE CILIOME'!$B$9:$H$304,4,FALSE)</f>
        <v>352</v>
      </c>
      <c r="E94">
        <f>VLOOKUP(A94,'[1]NEW_DE CILIOME'!$B$9:$H$304,5,FALSE)</f>
        <v>1.819149696</v>
      </c>
      <c r="F94" t="str">
        <f>VLOOKUP(A94,'[1]NEW_DE CILIOME'!$B$9:$H$304,6,FALSE)</f>
        <v xml:space="preserve"> </v>
      </c>
      <c r="G94" t="str">
        <f>VLOOKUP(A94,'[1]NEW_DE CILIOME'!$B$9:$H$304,7,FALSE)</f>
        <v xml:space="preserve"> </v>
      </c>
    </row>
    <row r="95" spans="1:7" x14ac:dyDescent="0.25">
      <c r="A95" t="s">
        <v>244</v>
      </c>
      <c r="B95" t="str">
        <f>VLOOKUP(A95,'[1]NEW_DE CILIOME'!$B$9:$H$304,2,FALSE)</f>
        <v xml:space="preserve"> </v>
      </c>
      <c r="C95" t="str">
        <f>VLOOKUP(A95,'[1]NEW_DE CILIOME'!$B$9:$H$304,3,FALSE)</f>
        <v xml:space="preserve"> </v>
      </c>
      <c r="D95">
        <f>VLOOKUP(A95,'[1]NEW_DE CILIOME'!$B$9:$H$304,4,FALSE)</f>
        <v>4189</v>
      </c>
      <c r="E95">
        <f>VLOOKUP(A95,'[1]NEW_DE CILIOME'!$B$9:$H$304,5,FALSE)</f>
        <v>-4.2309390960000002</v>
      </c>
      <c r="F95" t="str">
        <f>VLOOKUP(A95,'[1]NEW_DE CILIOME'!$B$9:$H$304,6,FALSE)</f>
        <v xml:space="preserve"> </v>
      </c>
      <c r="G95" t="str">
        <f>VLOOKUP(A95,'[1]NEW_DE CILIOME'!$B$9:$H$304,7,FALSE)</f>
        <v xml:space="preserve"> </v>
      </c>
    </row>
    <row r="96" spans="1:7" x14ac:dyDescent="0.25">
      <c r="A96" t="s">
        <v>288</v>
      </c>
      <c r="B96" t="str">
        <f>VLOOKUP(A96,'[1]NEW_DE CILIOME'!$B$9:$H$304,2,FALSE)</f>
        <v xml:space="preserve"> </v>
      </c>
      <c r="C96" t="str">
        <f>VLOOKUP(A96,'[1]NEW_DE CILIOME'!$B$9:$H$304,3,FALSE)</f>
        <v xml:space="preserve"> </v>
      </c>
      <c r="D96">
        <f>VLOOKUP(A96,'[1]NEW_DE CILIOME'!$B$9:$H$304,4,FALSE)</f>
        <v>225</v>
      </c>
      <c r="E96">
        <f>VLOOKUP(A96,'[1]NEW_DE CILIOME'!$B$9:$H$304,5,FALSE)</f>
        <v>2.7399124659999998</v>
      </c>
      <c r="F96" t="str">
        <f>VLOOKUP(A96,'[1]NEW_DE CILIOME'!$B$9:$H$304,6,FALSE)</f>
        <v xml:space="preserve"> </v>
      </c>
      <c r="G96" t="str">
        <f>VLOOKUP(A96,'[1]NEW_DE CILIOME'!$B$9:$H$304,7,FALSE)</f>
        <v xml:space="preserve"> </v>
      </c>
    </row>
    <row r="97" spans="1:7" x14ac:dyDescent="0.25">
      <c r="A97" t="s">
        <v>247</v>
      </c>
      <c r="B97" t="str">
        <f>VLOOKUP(A97,'[1]NEW_DE CILIOME'!$B$9:$H$304,2,FALSE)</f>
        <v>X</v>
      </c>
      <c r="C97" t="str">
        <f>VLOOKUP(A97,'[1]NEW_DE CILIOME'!$B$9:$H$304,3,FALSE)</f>
        <v xml:space="preserve"> </v>
      </c>
      <c r="D97" t="str">
        <f>VLOOKUP(A97,'[1]NEW_DE CILIOME'!$B$9:$H$304,4,FALSE)</f>
        <v xml:space="preserve"> </v>
      </c>
      <c r="E97" t="str">
        <f>VLOOKUP(A97,'[1]NEW_DE CILIOME'!$B$9:$H$304,5,FALSE)</f>
        <v xml:space="preserve"> </v>
      </c>
      <c r="F97" t="str">
        <f>VLOOKUP(A97,'[1]NEW_DE CILIOME'!$B$9:$H$304,6,FALSE)</f>
        <v xml:space="preserve"> </v>
      </c>
      <c r="G97" t="str">
        <f>VLOOKUP(A97,'[1]NEW_DE CILIOME'!$B$9:$H$304,7,FALSE)</f>
        <v xml:space="preserve"> </v>
      </c>
    </row>
    <row r="98" spans="1:7" x14ac:dyDescent="0.25">
      <c r="A98" t="s">
        <v>249</v>
      </c>
      <c r="B98" t="str">
        <f>VLOOKUP(A98,'[1]NEW_DE CILIOME'!$B$9:$H$304,2,FALSE)</f>
        <v xml:space="preserve"> </v>
      </c>
      <c r="C98" t="str">
        <f>VLOOKUP(A98,'[1]NEW_DE CILIOME'!$B$9:$H$304,3,FALSE)</f>
        <v xml:space="preserve"> 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F98" t="str">
        <f>VLOOKUP(A98,'[1]NEW_DE CILIOME'!$B$9:$H$304,6,FALSE)</f>
        <v xml:space="preserve"> </v>
      </c>
      <c r="G98" t="str">
        <f>VLOOKUP(A98,'[1]NEW_DE CILIOME'!$B$9:$H$304,7,FALSE)</f>
        <v>X</v>
      </c>
    </row>
    <row r="99" spans="1:7" x14ac:dyDescent="0.25">
      <c r="A99" t="s">
        <v>141</v>
      </c>
      <c r="B99" t="str">
        <f>VLOOKUP(A99,'[1]NEW_DE CILIOME'!$B$9:$H$304,2,FALSE)</f>
        <v xml:space="preserve"> </v>
      </c>
      <c r="C99" t="str">
        <f>VLOOKUP(A99,'[1]NEW_DE CILIOME'!$B$9:$H$304,3,FALSE)</f>
        <v xml:space="preserve"> </v>
      </c>
      <c r="D99" t="str">
        <f>VLOOKUP(A99,'[1]NEW_DE CILIOME'!$B$9:$H$304,4,FALSE)</f>
        <v xml:space="preserve"> </v>
      </c>
      <c r="E99" t="str">
        <f>VLOOKUP(A99,'[1]NEW_DE CILIOME'!$B$9:$H$304,5,FALSE)</f>
        <v xml:space="preserve"> </v>
      </c>
      <c r="F99" t="str">
        <f>VLOOKUP(A99,'[1]NEW_DE CILIOME'!$B$9:$H$304,6,FALSE)</f>
        <v>POSITIVE</v>
      </c>
      <c r="G99" t="str">
        <f>VLOOKUP(A99,'[1]NEW_DE CILIOME'!$B$9:$H$304,7,FALSE)</f>
        <v xml:space="preserve"> </v>
      </c>
    </row>
    <row r="100" spans="1:7" x14ac:dyDescent="0.25">
      <c r="A100" t="s">
        <v>250</v>
      </c>
      <c r="C100" t="str">
        <f>VLOOKUP(A100,'[1]NEW_DE CILIOME'!$B$9:$H$304,3,FALSE)</f>
        <v>Y</v>
      </c>
      <c r="D100" t="str">
        <f>VLOOKUP(A100,'[1]NEW_DE CILIOME'!$B$9:$H$304,4,FALSE)</f>
        <v xml:space="preserve"> </v>
      </c>
      <c r="E100" t="str">
        <f>VLOOKUP(A100,'[1]NEW_DE CILIOME'!$B$9:$H$304,5,FALSE)</f>
        <v xml:space="preserve"> </v>
      </c>
      <c r="G100" t="str">
        <f>VLOOKUP(A100,'[1]NEW_DE CILIOME'!$B$9:$H$304,7,FALSE)</f>
        <v xml:space="preserve"> </v>
      </c>
    </row>
    <row r="101" spans="1:7" x14ac:dyDescent="0.25">
      <c r="A101" t="s">
        <v>252</v>
      </c>
      <c r="C101" t="str">
        <f>VLOOKUP(A101,'[1]NEW_DE CILIOME'!$B$9:$H$304,3,FALSE)</f>
        <v>X</v>
      </c>
      <c r="D101" t="str">
        <f>VLOOKUP(A101,'[1]NEW_DE CILIOME'!$B$9:$H$304,4,FALSE)</f>
        <v xml:space="preserve"> </v>
      </c>
      <c r="E101" t="str">
        <f>VLOOKUP(A101,'[1]NEW_DE CILIOME'!$B$9:$H$304,5,FALSE)</f>
        <v xml:space="preserve"> </v>
      </c>
      <c r="G101" t="str">
        <f>VLOOKUP(A101,'[1]NEW_DE CILIOME'!$B$9:$H$304,7,FALSE)</f>
        <v xml:space="preserve"> </v>
      </c>
    </row>
    <row r="102" spans="1:7" x14ac:dyDescent="0.25">
      <c r="A102" t="s">
        <v>257</v>
      </c>
      <c r="B102" t="str">
        <f>VLOOKUP(A102,'[1]NEW_DE CILIOME'!$B$9:$H$304,2,FALSE)</f>
        <v>X</v>
      </c>
      <c r="C102" t="str">
        <f>VLOOKUP(A102,'[1]NEW_DE CILIOME'!$B$9:$H$304,3,FALSE)</f>
        <v>X</v>
      </c>
      <c r="D102">
        <f>VLOOKUP(A102,'[1]NEW_DE CILIOME'!$B$9:$H$304,4,FALSE)</f>
        <v>55</v>
      </c>
      <c r="E102">
        <f>VLOOKUP(A102,'[1]NEW_DE CILIOME'!$B$9:$H$304,5,FALSE)</f>
        <v>6.4721083080000001</v>
      </c>
      <c r="G102" t="str">
        <f>VLOOKUP(A102,'[1]NEW_DE CILIOME'!$B$9:$H$304,7,FALSE)</f>
        <v xml:space="preserve"> </v>
      </c>
    </row>
    <row r="103" spans="1:7" x14ac:dyDescent="0.25">
      <c r="A103" t="s">
        <v>258</v>
      </c>
      <c r="B103" t="str">
        <f>VLOOKUP(A103,'[1]NEW_DE CILIOME'!$B$9:$H$304,2,FALSE)</f>
        <v xml:space="preserve"> </v>
      </c>
      <c r="C103" t="str">
        <f>VLOOKUP(A103,'[1]NEW_DE CILIOME'!$B$9:$H$304,3,FALSE)</f>
        <v xml:space="preserve"> </v>
      </c>
      <c r="D103">
        <f>VLOOKUP(A103,'[1]NEW_DE CILIOME'!$B$9:$H$304,4,FALSE)</f>
        <v>246</v>
      </c>
      <c r="E103">
        <f>VLOOKUP(A103,'[1]NEW_DE CILIOME'!$B$9:$H$304,5,FALSE)</f>
        <v>2.553597624</v>
      </c>
      <c r="F103" t="str">
        <f>VLOOKUP(A103,'[1]NEW_DE CILIOME'!$B$9:$H$304,6,FALSE)</f>
        <v xml:space="preserve"> </v>
      </c>
      <c r="G103" t="str">
        <f>VLOOKUP(A103,'[1]NEW_DE CILIOME'!$B$9:$H$304,7,FALSE)</f>
        <v xml:space="preserve"> </v>
      </c>
    </row>
    <row r="104" spans="1:7" x14ac:dyDescent="0.25">
      <c r="A104" t="s">
        <v>260</v>
      </c>
      <c r="B104" t="str">
        <f>VLOOKUP(A104,'[1]NEW_DE CILIOME'!$B$9:$H$304,2,FALSE)</f>
        <v>Y</v>
      </c>
      <c r="C104" t="str">
        <f>VLOOKUP(A104,'[1]NEW_DE CILIOME'!$B$9:$H$304,3,FALSE)</f>
        <v>X</v>
      </c>
      <c r="D104" t="str">
        <f>VLOOKUP(A104,'[1]NEW_DE CILIOME'!$B$9:$H$304,4,FALSE)</f>
        <v xml:space="preserve"> </v>
      </c>
      <c r="E104" t="str">
        <f>VLOOKUP(A104,'[1]NEW_DE CILIOME'!$B$9:$H$304,5,FALSE)</f>
        <v xml:space="preserve"> </v>
      </c>
      <c r="G104" t="str">
        <f>VLOOKUP(A104,'[1]NEW_DE CILIOME'!$B$9:$H$304,7,FALSE)</f>
        <v xml:space="preserve"> </v>
      </c>
    </row>
    <row r="105" spans="1:7" x14ac:dyDescent="0.25">
      <c r="A105" t="s">
        <v>261</v>
      </c>
      <c r="B105" t="str">
        <f>VLOOKUP(A105,'[1]NEW_DE CILIOME'!$B$9:$H$304,2,FALSE)</f>
        <v xml:space="preserve"> </v>
      </c>
      <c r="C105" t="str">
        <f>VLOOKUP(A105,'[1]NEW_DE CILIOME'!$B$9:$H$304,3,FALSE)</f>
        <v xml:space="preserve"> </v>
      </c>
      <c r="D105">
        <f>VLOOKUP(A105,'[1]NEW_DE CILIOME'!$B$9:$H$304,4,FALSE)</f>
        <v>117</v>
      </c>
      <c r="E105">
        <f>VLOOKUP(A105,'[1]NEW_DE CILIOME'!$B$9:$H$304,5,FALSE)</f>
        <v>4.4703198940000002</v>
      </c>
      <c r="F105" t="str">
        <f>VLOOKUP(A105,'[1]NEW_DE CILIOME'!$B$9:$H$304,6,FALSE)</f>
        <v xml:space="preserve"> </v>
      </c>
      <c r="G105" t="str">
        <f>VLOOKUP(A105,'[1]NEW_DE CILIOME'!$B$9:$H$304,7,FALSE)</f>
        <v xml:space="preserve"> </v>
      </c>
    </row>
    <row r="106" spans="1:7" x14ac:dyDescent="0.25">
      <c r="A106" t="s">
        <v>263</v>
      </c>
      <c r="C106" t="str">
        <f>VLOOKUP(A106,'[1]NEW_DE CILIOME'!$B$9:$H$304,3,FALSE)</f>
        <v>X</v>
      </c>
      <c r="D106" t="str">
        <f>VLOOKUP(A106,'[1]NEW_DE CILIOME'!$B$9:$H$304,4,FALSE)</f>
        <v xml:space="preserve"> </v>
      </c>
      <c r="E106" t="str">
        <f>VLOOKUP(A106,'[1]NEW_DE CILIOME'!$B$9:$H$304,5,FALSE)</f>
        <v xml:space="preserve"> </v>
      </c>
      <c r="G106" t="str">
        <f>VLOOKUP(A106,'[1]NEW_DE CILIOME'!$B$9:$H$304,7,FALSE)</f>
        <v xml:space="preserve"> </v>
      </c>
    </row>
    <row r="107" spans="1:7" x14ac:dyDescent="0.25">
      <c r="A107" t="s">
        <v>265</v>
      </c>
      <c r="C107" t="str">
        <f>VLOOKUP(A107,'[1]NEW_DE CILIOME'!$B$9:$H$304,3,FALSE)</f>
        <v>Y</v>
      </c>
      <c r="D107" t="str">
        <f>VLOOKUP(A107,'[1]NEW_DE CILIOME'!$B$9:$H$304,4,FALSE)</f>
        <v xml:space="preserve"> </v>
      </c>
      <c r="E107" t="str">
        <f>VLOOKUP(A107,'[1]NEW_DE CILIOME'!$B$9:$H$304,5,FALSE)</f>
        <v xml:space="preserve"> </v>
      </c>
      <c r="G107" t="str">
        <f>VLOOKUP(A107,'[1]NEW_DE CILIOME'!$B$9:$H$304,7,FALSE)</f>
        <v xml:space="preserve"> </v>
      </c>
    </row>
    <row r="108" spans="1:7" x14ac:dyDescent="0.25">
      <c r="A108" t="s">
        <v>266</v>
      </c>
      <c r="B108" t="str">
        <f>VLOOKUP(A108,'[1]NEW_DE CILIOME'!$B$9:$H$304,2,FALSE)</f>
        <v>Y</v>
      </c>
      <c r="C108" t="str">
        <f>VLOOKUP(A108,'[1]NEW_DE CILIOME'!$B$9:$H$304,3,FALSE)</f>
        <v>X</v>
      </c>
      <c r="D108" t="str">
        <f>VLOOKUP(A108,'[1]NEW_DE CILIOME'!$B$9:$H$304,4,FALSE)</f>
        <v xml:space="preserve"> </v>
      </c>
      <c r="E108" t="str">
        <f>VLOOKUP(A108,'[1]NEW_DE CILIOME'!$B$9:$H$304,5,FALSE)</f>
        <v xml:space="preserve"> </v>
      </c>
      <c r="G108" t="str">
        <f>VLOOKUP(A108,'[1]NEW_DE CILIOME'!$B$9:$H$304,7,FALSE)</f>
        <v xml:space="preserve"> </v>
      </c>
    </row>
    <row r="109" spans="1:7" x14ac:dyDescent="0.25">
      <c r="A109" t="s">
        <v>268</v>
      </c>
      <c r="B109" t="str">
        <f>VLOOKUP(A109,'[1]NEW_DE CILIOME'!$B$9:$H$304,2,FALSE)</f>
        <v>Y</v>
      </c>
      <c r="C109" t="str">
        <f>VLOOKUP(A109,'[1]NEW_DE CILIOME'!$B$9:$H$304,3,FALSE)</f>
        <v>X</v>
      </c>
      <c r="D109">
        <f>VLOOKUP(A109,'[1]NEW_DE CILIOME'!$B$9:$H$304,4,FALSE)</f>
        <v>285</v>
      </c>
      <c r="E109">
        <f>VLOOKUP(A109,'[1]NEW_DE CILIOME'!$B$9:$H$304,5,FALSE)</f>
        <v>2.1720157699999998</v>
      </c>
      <c r="G109" t="str">
        <f>VLOOKUP(A109,'[1]NEW_DE CILIOME'!$B$9:$H$304,7,FALSE)</f>
        <v xml:space="preserve"> </v>
      </c>
    </row>
    <row r="110" spans="1:7" x14ac:dyDescent="0.25">
      <c r="A110" t="s">
        <v>269</v>
      </c>
      <c r="B110" t="str">
        <f>VLOOKUP(A110,'[1]NEW_DE CILIOME'!$B$9:$H$304,2,FALSE)</f>
        <v>Y</v>
      </c>
      <c r="C110" t="str">
        <f>VLOOKUP(A110,'[1]NEW_DE CILIOME'!$B$9:$H$304,3,FALSE)</f>
        <v>X</v>
      </c>
      <c r="D110">
        <f>VLOOKUP(A110,'[1]NEW_DE CILIOME'!$B$9:$H$304,4,FALSE)</f>
        <v>3</v>
      </c>
      <c r="E110">
        <f>VLOOKUP(A110,'[1]NEW_DE CILIOME'!$B$9:$H$304,5,FALSE)</f>
        <v>10.00376966</v>
      </c>
      <c r="G110" t="str">
        <f>VLOOKUP(A110,'[1]NEW_DE CILIOME'!$B$9:$H$304,7,FALSE)</f>
        <v xml:space="preserve"> </v>
      </c>
    </row>
    <row r="111" spans="1:7" x14ac:dyDescent="0.25">
      <c r="A111" t="s">
        <v>289</v>
      </c>
      <c r="B111" t="str">
        <f>VLOOKUP(A111,'[1]NEW_DE CILIOME'!$B$9:$H$304,2,FALSE)</f>
        <v xml:space="preserve"> </v>
      </c>
      <c r="C111" t="str">
        <f>VLOOKUP(A111,'[1]NEW_DE CILIOME'!$B$9:$H$304,3,FALSE)</f>
        <v xml:space="preserve"> </v>
      </c>
      <c r="D111">
        <f>VLOOKUP(A111,'[1]NEW_DE CILIOME'!$B$9:$H$304,4,FALSE)</f>
        <v>155</v>
      </c>
      <c r="E111">
        <f>VLOOKUP(A111,'[1]NEW_DE CILIOME'!$B$9:$H$304,5,FALSE)</f>
        <v>3.9160224069999998</v>
      </c>
      <c r="F111" t="str">
        <f>VLOOKUP(A111,'[1]NEW_DE CILIOME'!$B$9:$H$304,6,FALSE)</f>
        <v xml:space="preserve"> </v>
      </c>
      <c r="G111" t="str">
        <f>VLOOKUP(A111,'[1]NEW_DE CILIOME'!$B$9:$H$304,7,FALSE)</f>
        <v xml:space="preserve"> </v>
      </c>
    </row>
    <row r="112" spans="1:7" x14ac:dyDescent="0.25">
      <c r="A112" t="s">
        <v>211</v>
      </c>
      <c r="B112" t="str">
        <f>VLOOKUP(A112,'[1]NEW_DE CILIOME'!$B$9:$H$304,2,FALSE)</f>
        <v xml:space="preserve"> 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>X</v>
      </c>
    </row>
    <row r="113" spans="1:9" x14ac:dyDescent="0.25">
      <c r="A113" t="s">
        <v>55</v>
      </c>
      <c r="C113" t="str">
        <f>VLOOKUP(A113,'[1]NEW_DE CILIOME'!$B$9:$H$304,3,FALSE)</f>
        <v>Y</v>
      </c>
      <c r="D113" t="str">
        <f>VLOOKUP(A113,'[1]NEW_DE CILIOME'!$B$9:$H$304,4,FALSE)</f>
        <v xml:space="preserve"> </v>
      </c>
      <c r="E113" t="str">
        <f>VLOOKUP(A113,'[1]NEW_DE CILIOME'!$B$9:$H$304,5,FALSE)</f>
        <v xml:space="preserve"> </v>
      </c>
      <c r="G113" t="str">
        <f>VLOOKUP(A113,'[1]NEW_DE CILIOME'!$B$9:$H$304,7,FALSE)</f>
        <v xml:space="preserve"> </v>
      </c>
    </row>
    <row r="114" spans="1:9" x14ac:dyDescent="0.25">
      <c r="A114" t="s">
        <v>290</v>
      </c>
      <c r="B114" t="str">
        <f>VLOOKUP(A114,'[1]NEW_DE CILIOME'!$B$9:$H$304,2,FALSE)</f>
        <v xml:space="preserve"> </v>
      </c>
      <c r="C114" t="str">
        <f>VLOOKUP(A114,'[1]NEW_DE CILIOME'!$B$9:$H$304,3,FALSE)</f>
        <v xml:space="preserve"> </v>
      </c>
      <c r="D114">
        <f>VLOOKUP(A114,'[1]NEW_DE CILIOME'!$B$9:$H$304,4,FALSE)</f>
        <v>21036</v>
      </c>
      <c r="E114">
        <f>VLOOKUP(A114,'[1]NEW_DE CILIOME'!$B$9:$H$304,5,FALSE)</f>
        <v>-8.7764495749999991</v>
      </c>
      <c r="F114" t="str">
        <f>VLOOKUP(A114,'[1]NEW_DE CILIOME'!$B$9:$H$304,6,FALSE)</f>
        <v xml:space="preserve"> </v>
      </c>
      <c r="G114" t="str">
        <f>VLOOKUP(A114,'[1]NEW_DE CILIOME'!$B$9:$H$304,7,FALSE)</f>
        <v xml:space="preserve"> </v>
      </c>
    </row>
    <row r="115" spans="1:9" x14ac:dyDescent="0.25">
      <c r="A115" t="s">
        <v>21</v>
      </c>
      <c r="B115" t="str">
        <f>VLOOKUP(A115,'[1]NEW_DE CILIOME'!$B$9:$H$304,2,FALSE)</f>
        <v>Y</v>
      </c>
      <c r="C115" t="str">
        <f>VLOOKUP(A115,'[1]NEW_DE CILIOME'!$B$9:$H$304,3,FALSE)</f>
        <v xml:space="preserve"> </v>
      </c>
      <c r="D115" t="str">
        <f>VLOOKUP(A115,'[1]NEW_DE CILIOME'!$B$9:$H$304,4,FALSE)</f>
        <v xml:space="preserve"> </v>
      </c>
      <c r="E115" t="str">
        <f>VLOOKUP(A115,'[1]NEW_DE CILIOME'!$B$9:$H$304,5,FALSE)</f>
        <v xml:space="preserve"> 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</row>
    <row r="116" spans="1:9" x14ac:dyDescent="0.25">
      <c r="A116" t="s">
        <v>28</v>
      </c>
      <c r="B116" t="str">
        <f>VLOOKUP(A116,'[1]NEW_DE CILIOME'!$B$9:$H$304,2,FALSE)</f>
        <v>X</v>
      </c>
      <c r="C116" t="str">
        <f>VLOOKUP(A116,'[1]NEW_DE CILIOME'!$B$9:$H$304,3,FALSE)</f>
        <v xml:space="preserve"> </v>
      </c>
      <c r="D116" t="str">
        <f>VLOOKUP(A116,'[1]NEW_DE CILIOME'!$B$9:$H$304,4,FALSE)</f>
        <v xml:space="preserve"> </v>
      </c>
      <c r="E116" t="str">
        <f>VLOOKUP(A116,'[1]NEW_DE CILIOME'!$B$9:$H$304,5,FALSE)</f>
        <v xml:space="preserve"> </v>
      </c>
      <c r="F116" t="str">
        <f>VLOOKUP(A116,'[1]NEW_DE CILIOME'!$B$9:$H$304,6,FALSE)</f>
        <v xml:space="preserve"> </v>
      </c>
      <c r="G116" t="str">
        <f>VLOOKUP(A116,'[1]NEW_DE CILIOME'!$B$9:$H$304,7,FALSE)</f>
        <v xml:space="preserve"> </v>
      </c>
    </row>
    <row r="117" spans="1:9" x14ac:dyDescent="0.25">
      <c r="A117" t="s">
        <v>84</v>
      </c>
      <c r="C117" t="str">
        <f>VLOOKUP(A117,'[1]NEW_DE CILIOME'!$B$9:$H$304,3,FALSE)</f>
        <v>Y</v>
      </c>
      <c r="D117">
        <f>VLOOKUP(A117,'[1]NEW_DE CILIOME'!$B$9:$H$304,4,FALSE)</f>
        <v>142</v>
      </c>
      <c r="E117">
        <f>VLOOKUP(A117,'[1]NEW_DE CILIOME'!$B$9:$H$304,5,FALSE)</f>
        <v>4.0632289879999997</v>
      </c>
      <c r="G117" t="str">
        <f>VLOOKUP(A117,'[1]NEW_DE CILIOME'!$B$9:$H$304,7,FALSE)</f>
        <v xml:space="preserve"> </v>
      </c>
    </row>
    <row r="118" spans="1:9" x14ac:dyDescent="0.25">
      <c r="A118" t="s">
        <v>65</v>
      </c>
      <c r="B118" t="str">
        <f>VLOOKUP(A118,'[1]NEW_DE CILIOME'!$B$9:$H$304,2,FALSE)</f>
        <v xml:space="preserve"> </v>
      </c>
      <c r="C118" t="str">
        <f>VLOOKUP(A118,'[1]NEW_DE CILIOME'!$B$9:$H$304,3,FALSE)</f>
        <v xml:space="preserve"> </v>
      </c>
      <c r="D118">
        <f>VLOOKUP(A118,'[1]NEW_DE CILIOME'!$B$9:$H$304,4,FALSE)</f>
        <v>127</v>
      </c>
      <c r="E118">
        <f>VLOOKUP(A118,'[1]NEW_DE CILIOME'!$B$9:$H$304,5,FALSE)</f>
        <v>4.3484769590000001</v>
      </c>
      <c r="F118" t="str">
        <f>VLOOKUP(A118,'[1]NEW_DE CILIOME'!$B$9:$H$304,6,FALSE)</f>
        <v xml:space="preserve"> </v>
      </c>
      <c r="G118" t="str">
        <f>VLOOKUP(A118,'[1]NEW_DE CILIOME'!$B$9:$H$304,7,FALSE)</f>
        <v xml:space="preserve"> </v>
      </c>
    </row>
    <row r="120" spans="1:9" s="4" customFormat="1" ht="45.95" customHeight="1" x14ac:dyDescent="0.4">
      <c r="A120" s="3" t="s">
        <v>302</v>
      </c>
      <c r="B120" s="4" t="s">
        <v>303</v>
      </c>
      <c r="C120" s="4" t="s">
        <v>304</v>
      </c>
      <c r="D120" s="4" t="s">
        <v>305</v>
      </c>
      <c r="E120" s="4" t="s">
        <v>306</v>
      </c>
      <c r="F120" s="4" t="s">
        <v>307</v>
      </c>
      <c r="G120" s="4" t="s">
        <v>308</v>
      </c>
      <c r="I120" s="5" t="s">
        <v>279</v>
      </c>
    </row>
    <row r="121" spans="1:9" x14ac:dyDescent="0.25">
      <c r="A121" t="s">
        <v>181</v>
      </c>
      <c r="B121" t="str">
        <f>VLOOKUP(A121,'[1]NEW_DE CILIOME'!$B$9:$H$304,2,FALSE)</f>
        <v xml:space="preserve"> </v>
      </c>
      <c r="C121" t="str">
        <f>VLOOKUP(A121,'[1]NEW_DE CILIOME'!$B$9:$H$304,3,FALSE)</f>
        <v xml:space="preserve"> </v>
      </c>
      <c r="D121">
        <f>VLOOKUP(A121,'[1]NEW_DE CILIOME'!$B$9:$H$304,4,FALSE)</f>
        <v>2283</v>
      </c>
      <c r="E121">
        <f>VLOOKUP(A121,'[1]NEW_DE CILIOME'!$B$9:$H$304,5,FALSE)</f>
        <v>-2.830042529</v>
      </c>
      <c r="F121" t="str">
        <f>VLOOKUP(A121,'[1]NEW_DE CILIOME'!$B$9:$H$304,6,FALSE)</f>
        <v xml:space="preserve"> </v>
      </c>
      <c r="G121" t="str">
        <f>VLOOKUP(A121,'[1]NEW_DE CILIOME'!$B$9:$H$304,7,FALSE)</f>
        <v xml:space="preserve"> </v>
      </c>
    </row>
    <row r="122" spans="1:9" x14ac:dyDescent="0.25">
      <c r="A122" t="s">
        <v>139</v>
      </c>
      <c r="C122" t="str">
        <f>VLOOKUP(A122,'[1]NEW_DE CILIOME'!$B$9:$H$304,3,FALSE)</f>
        <v>Y</v>
      </c>
      <c r="D122" t="str">
        <f>VLOOKUP(A122,'[1]NEW_DE CILIOME'!$B$9:$H$304,4,FALSE)</f>
        <v xml:space="preserve"> </v>
      </c>
      <c r="E122" t="str">
        <f>VLOOKUP(A122,'[1]NEW_DE CILIOME'!$B$9:$H$304,5,FALSE)</f>
        <v xml:space="preserve"> </v>
      </c>
      <c r="G122" t="str">
        <f>VLOOKUP(A122,'[1]NEW_DE CILIOME'!$B$9:$H$304,7,FALSE)</f>
        <v xml:space="preserve"> </v>
      </c>
    </row>
    <row r="123" spans="1:9" x14ac:dyDescent="0.25">
      <c r="A123" t="s">
        <v>248</v>
      </c>
      <c r="B123" t="str">
        <f>VLOOKUP(A123,'[1]NEW_DE CILIOME'!$B$9:$H$304,2,FALSE)</f>
        <v xml:space="preserve"> </v>
      </c>
      <c r="C123" t="str">
        <f>VLOOKUP(A123,'[1]NEW_DE CILIOME'!$B$9:$H$304,3,FALSE)</f>
        <v xml:space="preserve"> </v>
      </c>
      <c r="D123">
        <f>VLOOKUP(A123,'[1]NEW_DE CILIOME'!$B$9:$H$304,4,FALSE)</f>
        <v>318</v>
      </c>
      <c r="E123">
        <f>VLOOKUP(A123,'[1]NEW_DE CILIOME'!$B$9:$H$304,5,FALSE)</f>
        <v>1.939597639</v>
      </c>
      <c r="F123" t="str">
        <f>VLOOKUP(A123,'[1]NEW_DE CILIOME'!$B$9:$H$304,6,FALSE)</f>
        <v xml:space="preserve"> </v>
      </c>
      <c r="G123" t="str">
        <f>VLOOKUP(A123,'[1]NEW_DE CILIOME'!$B$9:$H$304,7,FALSE)</f>
        <v xml:space="preserve"> </v>
      </c>
    </row>
    <row r="124" spans="1:9" x14ac:dyDescent="0.25">
      <c r="A124" t="s">
        <v>264</v>
      </c>
      <c r="B124" t="str">
        <f>VLOOKUP(A124,'[1]NEW_DE CILIOME'!$B$9:$H$304,2,FALSE)</f>
        <v xml:space="preserve"> </v>
      </c>
      <c r="C124" t="str">
        <f>VLOOKUP(A124,'[1]NEW_DE CILIOME'!$B$9:$H$304,3,FALSE)</f>
        <v xml:space="preserve"> </v>
      </c>
      <c r="D124">
        <f>VLOOKUP(A124,'[1]NEW_DE CILIOME'!$B$9:$H$304,4,FALSE)</f>
        <v>331</v>
      </c>
      <c r="E124">
        <f>VLOOKUP(A124,'[1]NEW_DE CILIOME'!$B$9:$H$304,5,FALSE)</f>
        <v>1.939597639</v>
      </c>
      <c r="F124" t="str">
        <f>VLOOKUP(A124,'[1]NEW_DE CILIOME'!$B$9:$H$304,6,FALSE)</f>
        <v xml:space="preserve"> </v>
      </c>
      <c r="G124" t="str">
        <f>VLOOKUP(A124,'[1]NEW_DE CILIOME'!$B$9:$H$304,7,FALSE)</f>
        <v xml:space="preserve"> </v>
      </c>
    </row>
    <row r="125" spans="1:9" x14ac:dyDescent="0.25">
      <c r="A125" t="s">
        <v>191</v>
      </c>
      <c r="C125" t="str">
        <f>VLOOKUP(A125,'[1]NEW_DE CILIOME'!$B$9:$H$304,3,FALSE)</f>
        <v>Y</v>
      </c>
      <c r="D125" t="str">
        <f>VLOOKUP(A125,'[1]NEW_DE CILIOME'!$B$9:$H$304,4,FALSE)</f>
        <v xml:space="preserve"> </v>
      </c>
      <c r="E125" t="str">
        <f>VLOOKUP(A125,'[1]NEW_DE CILIOME'!$B$9:$H$304,5,FALSE)</f>
        <v xml:space="preserve"> </v>
      </c>
      <c r="G125" t="str">
        <f>VLOOKUP(A125,'[1]NEW_DE CILIOME'!$B$9:$H$304,7,FALSE)</f>
        <v xml:space="preserve"> </v>
      </c>
    </row>
    <row r="126" spans="1:9" x14ac:dyDescent="0.25">
      <c r="A126" t="s">
        <v>193</v>
      </c>
      <c r="B126" t="str">
        <f>VLOOKUP(A126,'[1]NEW_DE CILIOME'!$B$9:$H$304,2,FALSE)</f>
        <v xml:space="preserve"> </v>
      </c>
      <c r="C126" t="str">
        <f>VLOOKUP(A126,'[1]NEW_DE CILIOME'!$B$9:$H$304,3,FALSE)</f>
        <v xml:space="preserve"> </v>
      </c>
      <c r="D126" t="str">
        <f>VLOOKUP(A126,'[1]NEW_DE CILIOME'!$B$9:$H$304,4,FALSE)</f>
        <v xml:space="preserve"> </v>
      </c>
      <c r="E126" t="str">
        <f>VLOOKUP(A126,'[1]NEW_DE CILIOME'!$B$9:$H$304,5,FALSE)</f>
        <v xml:space="preserve"> </v>
      </c>
      <c r="F126" t="str">
        <f>VLOOKUP(A126,'[1]NEW_DE CILIOME'!$B$9:$H$304,6,FALSE)</f>
        <v xml:space="preserve"> </v>
      </c>
      <c r="G126" t="str">
        <f>VLOOKUP(A126,'[1]NEW_DE CILIOME'!$B$9:$H$304,7,FALSE)</f>
        <v>X</v>
      </c>
    </row>
    <row r="127" spans="1:9" x14ac:dyDescent="0.25">
      <c r="A127" t="s">
        <v>194</v>
      </c>
      <c r="B127" t="str">
        <f>VLOOKUP(A127,'[1]NEW_DE CILIOME'!$B$9:$H$304,2,FALSE)</f>
        <v>Y</v>
      </c>
      <c r="C127" t="str">
        <f>VLOOKUP(A127,'[1]NEW_DE CILIOME'!$B$9:$H$304,3,FALSE)</f>
        <v xml:space="preserve"> </v>
      </c>
      <c r="D127" t="str">
        <f>VLOOKUP(A127,'[1]NEW_DE CILIOME'!$B$9:$H$304,4,FALSE)</f>
        <v xml:space="preserve"> </v>
      </c>
      <c r="E127" t="str">
        <f>VLOOKUP(A127,'[1]NEW_DE CILIOME'!$B$9:$H$304,5,FALSE)</f>
        <v xml:space="preserve"> </v>
      </c>
      <c r="F127" t="str">
        <f>VLOOKUP(A127,'[1]NEW_DE CILIOME'!$B$9:$H$304,6,FALSE)</f>
        <v xml:space="preserve"> </v>
      </c>
      <c r="G127" t="str">
        <f>VLOOKUP(A127,'[1]NEW_DE CILIOME'!$B$9:$H$304,7,FALSE)</f>
        <v xml:space="preserve"> </v>
      </c>
    </row>
    <row r="128" spans="1:9" x14ac:dyDescent="0.25">
      <c r="A128" t="s">
        <v>197</v>
      </c>
      <c r="B128" t="str">
        <f>VLOOKUP(A128,'[1]NEW_DE CILIOME'!$B$9:$H$304,2,FALSE)</f>
        <v xml:space="preserve"> </v>
      </c>
      <c r="C128" t="str">
        <f>VLOOKUP(A128,'[1]NEW_DE CILIOME'!$B$9:$H$304,3,FALSE)</f>
        <v xml:space="preserve"> </v>
      </c>
      <c r="D128" t="str">
        <f>VLOOKUP(A128,'[1]NEW_DE CILIOME'!$B$9:$H$304,4,FALSE)</f>
        <v xml:space="preserve"> </v>
      </c>
      <c r="E128" t="str">
        <f>VLOOKUP(A128,'[1]NEW_DE CILIOME'!$B$9:$H$304,5,FALSE)</f>
        <v xml:space="preserve"> </v>
      </c>
      <c r="F128" t="str">
        <f>VLOOKUP(A128,'[1]NEW_DE CILIOME'!$B$9:$H$304,6,FALSE)</f>
        <v xml:space="preserve"> </v>
      </c>
      <c r="G128" t="str">
        <f>VLOOKUP(A128,'[1]NEW_DE CILIOME'!$B$9:$H$304,7,FALSE)</f>
        <v>X</v>
      </c>
    </row>
    <row r="129" spans="1:9" x14ac:dyDescent="0.25">
      <c r="A129" t="s">
        <v>198</v>
      </c>
      <c r="B129" t="str">
        <f>VLOOKUP(A129,'[1]NEW_DE CILIOME'!$B$9:$H$304,2,FALSE)</f>
        <v>X</v>
      </c>
      <c r="C129" t="str">
        <f>VLOOKUP(A129,'[1]NEW_DE CILIOME'!$B$9:$H$304,3,FALSE)</f>
        <v>X</v>
      </c>
      <c r="D129" t="str">
        <f>VLOOKUP(A129,'[1]NEW_DE CILIOME'!$B$9:$H$304,4,FALSE)</f>
        <v xml:space="preserve"> </v>
      </c>
      <c r="E129" t="str">
        <f>VLOOKUP(A129,'[1]NEW_DE CILIOME'!$B$9:$H$304,5,FALSE)</f>
        <v xml:space="preserve"> </v>
      </c>
      <c r="G129" t="str">
        <f>VLOOKUP(A129,'[1]NEW_DE CILIOME'!$B$9:$H$304,7,FALSE)</f>
        <v xml:space="preserve"> </v>
      </c>
    </row>
    <row r="130" spans="1:9" x14ac:dyDescent="0.25">
      <c r="A130" t="s">
        <v>202</v>
      </c>
      <c r="B130" t="str">
        <f>VLOOKUP(A130,'[1]NEW_DE CILIOME'!$B$9:$H$304,2,FALSE)</f>
        <v>Y</v>
      </c>
      <c r="D130">
        <f>VLOOKUP(A130,'[1]NEW_DE CILIOME'!$B$9:$H$304,4,FALSE)</f>
        <v>191</v>
      </c>
      <c r="E130">
        <f>VLOOKUP(A130,'[1]NEW_DE CILIOME'!$B$9:$H$304,5,FALSE)</f>
        <v>3.368234986</v>
      </c>
      <c r="G130" t="str">
        <f>VLOOKUP(A130,'[1]NEW_DE CILIOME'!$B$9:$H$304,7,FALSE)</f>
        <v xml:space="preserve"> </v>
      </c>
    </row>
    <row r="131" spans="1:9" x14ac:dyDescent="0.25">
      <c r="A131" t="s">
        <v>203</v>
      </c>
      <c r="B131" t="str">
        <f>VLOOKUP(A131,'[1]NEW_DE CILIOME'!$B$9:$H$304,2,FALSE)</f>
        <v xml:space="preserve"> </v>
      </c>
      <c r="C131" t="str">
        <f>VLOOKUP(A131,'[1]NEW_DE CILIOME'!$B$9:$H$304,3,FALSE)</f>
        <v xml:space="preserve"> </v>
      </c>
      <c r="D131">
        <f>VLOOKUP(A131,'[1]NEW_DE CILIOME'!$B$9:$H$304,4,FALSE)</f>
        <v>14108</v>
      </c>
      <c r="E131">
        <f>VLOOKUP(A131,'[1]NEW_DE CILIOME'!$B$9:$H$304,5,FALSE)</f>
        <v>-7.2917385469999996</v>
      </c>
      <c r="F131" t="str">
        <f>VLOOKUP(A131,'[1]NEW_DE CILIOME'!$B$9:$H$304,6,FALSE)</f>
        <v xml:space="preserve"> </v>
      </c>
      <c r="G131" t="str">
        <f>VLOOKUP(A131,'[1]NEW_DE CILIOME'!$B$9:$H$304,7,FALSE)</f>
        <v xml:space="preserve"> </v>
      </c>
    </row>
    <row r="132" spans="1:9" x14ac:dyDescent="0.25">
      <c r="A132" t="s">
        <v>204</v>
      </c>
      <c r="B132" t="str">
        <f>VLOOKUP(A132,'[1]NEW_DE CILIOME'!$B$9:$H$304,2,FALSE)</f>
        <v>Y</v>
      </c>
      <c r="D132" t="str">
        <f>VLOOKUP(A132,'[1]NEW_DE CILIOME'!$B$9:$H$304,4,FALSE)</f>
        <v xml:space="preserve"> </v>
      </c>
      <c r="E132" t="str">
        <f>VLOOKUP(A132,'[1]NEW_DE CILIOME'!$B$9:$H$304,5,FALSE)</f>
        <v xml:space="preserve"> </v>
      </c>
      <c r="G132" t="str">
        <f>VLOOKUP(A132,'[1]NEW_DE CILIOME'!$B$9:$H$304,7,FALSE)</f>
        <v xml:space="preserve"> </v>
      </c>
    </row>
    <row r="133" spans="1:9" x14ac:dyDescent="0.25">
      <c r="A133" t="s">
        <v>157</v>
      </c>
      <c r="C133" t="str">
        <f>VLOOKUP(A133,'[1]NEW_DE CILIOME'!$B$9:$H$304,3,FALSE)</f>
        <v>Y</v>
      </c>
      <c r="D133" t="str">
        <f>VLOOKUP(A133,'[1]NEW_DE CILIOME'!$B$9:$H$304,4,FALSE)</f>
        <v xml:space="preserve"> </v>
      </c>
      <c r="E133" t="str">
        <f>VLOOKUP(A133,'[1]NEW_DE CILIOME'!$B$9:$H$304,5,FALSE)</f>
        <v xml:space="preserve"> </v>
      </c>
      <c r="G133" t="str">
        <f>VLOOKUP(A133,'[1]NEW_DE CILIOME'!$B$9:$H$304,7,FALSE)</f>
        <v xml:space="preserve"> </v>
      </c>
    </row>
    <row r="135" spans="1:9" s="4" customFormat="1" ht="45.95" customHeight="1" x14ac:dyDescent="0.4">
      <c r="A135" s="3" t="s">
        <v>302</v>
      </c>
      <c r="B135" s="4" t="s">
        <v>303</v>
      </c>
      <c r="C135" s="4" t="s">
        <v>304</v>
      </c>
      <c r="D135" s="4" t="s">
        <v>305</v>
      </c>
      <c r="E135" s="4" t="s">
        <v>306</v>
      </c>
      <c r="F135" s="4" t="s">
        <v>307</v>
      </c>
      <c r="G135" s="4" t="s">
        <v>308</v>
      </c>
      <c r="I135" s="5" t="s">
        <v>292</v>
      </c>
    </row>
    <row r="136" spans="1:9" x14ac:dyDescent="0.25">
      <c r="A136" t="s">
        <v>177</v>
      </c>
      <c r="B136" t="str">
        <f>VLOOKUP(A136,'[1]NEW_DE CILIOME'!$B$9:$H$304,2,FALSE)</f>
        <v xml:space="preserve"> </v>
      </c>
      <c r="C136" t="str">
        <f>VLOOKUP(A136,'[1]NEW_DE CILIOME'!$B$9:$H$304,3,FALSE)</f>
        <v xml:space="preserve"> </v>
      </c>
      <c r="D136" t="str">
        <f>VLOOKUP(A136,'[1]NEW_DE CILIOME'!$B$9:$H$304,4,FALSE)</f>
        <v xml:space="preserve"> </v>
      </c>
      <c r="E136" t="str">
        <f>VLOOKUP(A136,'[1]NEW_DE CILIOME'!$B$9:$H$304,5,FALSE)</f>
        <v xml:space="preserve"> </v>
      </c>
      <c r="F136" t="str">
        <f>VLOOKUP(A136,'[1]NEW_DE CILIOME'!$B$9:$H$304,6,FALSE)</f>
        <v>NEGATIVE</v>
      </c>
      <c r="G136" t="str">
        <f>VLOOKUP(A136,'[1]NEW_DE CILIOME'!$B$9:$H$304,7,FALSE)</f>
        <v>X</v>
      </c>
    </row>
    <row r="137" spans="1:9" x14ac:dyDescent="0.25">
      <c r="A137" t="s">
        <v>178</v>
      </c>
      <c r="C137" t="str">
        <f>VLOOKUP(A137,'[1]NEW_DE CILIOME'!$B$9:$H$304,3,FALSE)</f>
        <v>Y</v>
      </c>
      <c r="D137">
        <f>VLOOKUP(A137,'[1]NEW_DE CILIOME'!$B$9:$H$304,4,FALSE)</f>
        <v>208</v>
      </c>
      <c r="E137">
        <f>VLOOKUP(A137,'[1]NEW_DE CILIOME'!$B$9:$H$304,5,FALSE)</f>
        <v>2.9430950829999998</v>
      </c>
    </row>
    <row r="138" spans="1:9" x14ac:dyDescent="0.25">
      <c r="A138" t="s">
        <v>179</v>
      </c>
      <c r="C138" t="str">
        <f>VLOOKUP(A138,'[1]NEW_DE CILIOME'!$B$9:$H$304,3,FALSE)</f>
        <v>X</v>
      </c>
      <c r="D138" t="str">
        <f>VLOOKUP(A138,'[1]NEW_DE CILIOME'!$B$9:$H$304,4,FALSE)</f>
        <v xml:space="preserve"> </v>
      </c>
      <c r="E138" t="str">
        <f>VLOOKUP(A138,'[1]NEW_DE CILIOME'!$B$9:$H$304,5,FALSE)</f>
        <v xml:space="preserve"> </v>
      </c>
    </row>
    <row r="139" spans="1:9" x14ac:dyDescent="0.25">
      <c r="A139" t="s">
        <v>227</v>
      </c>
      <c r="B139" t="str">
        <f>VLOOKUP(A139,'[1]NEW_DE CILIOME'!$B$9:$H$304,2,FALSE)</f>
        <v xml:space="preserve"> </v>
      </c>
      <c r="C139" t="str">
        <f>VLOOKUP(A139,'[1]NEW_DE CILIOME'!$B$9:$H$304,3,FALSE)</f>
        <v xml:space="preserve"> </v>
      </c>
      <c r="D139">
        <f>VLOOKUP(A139,'[1]NEW_DE CILIOME'!$B$9:$H$304,4,FALSE)</f>
        <v>70</v>
      </c>
      <c r="E139">
        <f>VLOOKUP(A139,'[1]NEW_DE CILIOME'!$B$9:$H$304,5,FALSE)</f>
        <v>5.3519744029999998</v>
      </c>
    </row>
    <row r="140" spans="1:9" x14ac:dyDescent="0.25">
      <c r="A140" t="s">
        <v>180</v>
      </c>
      <c r="B140" t="str">
        <f>VLOOKUP(A140,'[1]NEW_DE CILIOME'!$B$9:$H$304,2,FALSE)</f>
        <v xml:space="preserve"> </v>
      </c>
      <c r="C140" t="str">
        <f>VLOOKUP(A140,'[1]NEW_DE CILIOME'!$B$9:$H$304,3,FALSE)</f>
        <v xml:space="preserve"> </v>
      </c>
      <c r="D140">
        <f>VLOOKUP(A140,'[1]NEW_DE CILIOME'!$B$9:$H$304,4,FALSE)</f>
        <v>3983</v>
      </c>
      <c r="E140">
        <f>VLOOKUP(A140,'[1]NEW_DE CILIOME'!$B$9:$H$304,5,FALSE)</f>
        <v>-4.139036516</v>
      </c>
    </row>
    <row r="141" spans="1:9" x14ac:dyDescent="0.25">
      <c r="A141" t="s">
        <v>128</v>
      </c>
      <c r="C141" t="str">
        <f>VLOOKUP(A141,'[1]NEW_DE CILIOME'!$B$9:$H$304,3,FALSE)</f>
        <v>Y</v>
      </c>
      <c r="D141" t="str">
        <f>VLOOKUP(A141,'[1]NEW_DE CILIOME'!$B$9:$H$304,4,FALSE)</f>
        <v xml:space="preserve"> </v>
      </c>
      <c r="E141" t="str">
        <f>VLOOKUP(A141,'[1]NEW_DE CILIOME'!$B$9:$H$304,5,FALSE)</f>
        <v xml:space="preserve"> </v>
      </c>
    </row>
    <row r="142" spans="1:9" x14ac:dyDescent="0.25">
      <c r="A142" t="s">
        <v>130</v>
      </c>
      <c r="B142" t="str">
        <f>VLOOKUP(A142,'[1]NEW_DE CILIOME'!$B$9:$H$304,2,FALSE)</f>
        <v>Y</v>
      </c>
      <c r="C142" t="str">
        <f>VLOOKUP(A142,'[1]NEW_DE CILIOME'!$B$9:$H$304,3,FALSE)</f>
        <v>X</v>
      </c>
      <c r="D142" t="str">
        <f>VLOOKUP(A142,'[1]NEW_DE CILIOME'!$B$9:$H$304,4,FALSE)</f>
        <v xml:space="preserve"> </v>
      </c>
      <c r="E142" t="str">
        <f>VLOOKUP(A142,'[1]NEW_DE CILIOME'!$B$9:$H$304,5,FALSE)</f>
        <v xml:space="preserve"> </v>
      </c>
    </row>
    <row r="143" spans="1:9" x14ac:dyDescent="0.25">
      <c r="A143" t="s">
        <v>132</v>
      </c>
      <c r="B143" t="str">
        <f>VLOOKUP(A143,'[1]NEW_DE CILIOME'!$B$9:$H$304,2,FALSE)</f>
        <v>Y</v>
      </c>
      <c r="C143" t="str">
        <f>VLOOKUP(A143,'[1]NEW_DE CILIOME'!$B$9:$H$304,3,FALSE)</f>
        <v>X</v>
      </c>
      <c r="D143" t="str">
        <f>VLOOKUP(A143,'[1]NEW_DE CILIOME'!$B$9:$H$304,4,FALSE)</f>
        <v xml:space="preserve"> </v>
      </c>
      <c r="E143" t="str">
        <f>VLOOKUP(A143,'[1]NEW_DE CILIOME'!$B$9:$H$304,5,FALSE)</f>
        <v xml:space="preserve"> </v>
      </c>
    </row>
    <row r="144" spans="1:9" x14ac:dyDescent="0.25">
      <c r="A144" t="s">
        <v>133</v>
      </c>
      <c r="B144" t="str">
        <f>VLOOKUP(A144,'[1]NEW_DE CILIOME'!$B$9:$H$304,2,FALSE)</f>
        <v xml:space="preserve"> </v>
      </c>
      <c r="C144" t="str">
        <f>VLOOKUP(A144,'[1]NEW_DE CILIOME'!$B$9:$H$304,3,FALSE)</f>
        <v xml:space="preserve"> </v>
      </c>
      <c r="D144">
        <f>VLOOKUP(A144,'[1]NEW_DE CILIOME'!$B$9:$H$304,4,FALSE)</f>
        <v>229</v>
      </c>
      <c r="E144">
        <f>VLOOKUP(A144,'[1]NEW_DE CILIOME'!$B$9:$H$304,5,FALSE)</f>
        <v>2.6565992540000001</v>
      </c>
      <c r="F144" t="str">
        <f>VLOOKUP(A144,'[1]NEW_DE CILIOME'!$B$9:$H$304,6,FALSE)</f>
        <v xml:space="preserve"> </v>
      </c>
    </row>
    <row r="145" spans="1:6" x14ac:dyDescent="0.25">
      <c r="A145" t="s">
        <v>182</v>
      </c>
      <c r="B145" t="str">
        <f>VLOOKUP(A145,'[1]NEW_DE CILIOME'!$B$9:$H$304,2,FALSE)</f>
        <v xml:space="preserve"> </v>
      </c>
      <c r="C145" t="str">
        <f>VLOOKUP(A145,'[1]NEW_DE CILIOME'!$B$9:$H$304,3,FALSE)</f>
        <v xml:space="preserve"> </v>
      </c>
      <c r="D145">
        <f>VLOOKUP(A145,'[1]NEW_DE CILIOME'!$B$9:$H$304,4,FALSE)</f>
        <v>3046</v>
      </c>
      <c r="E145">
        <f>VLOOKUP(A145,'[1]NEW_DE CILIOME'!$B$9:$H$304,5,FALSE)</f>
        <v>-3.693046941</v>
      </c>
      <c r="F145" t="str">
        <f>VLOOKUP(A145,'[1]NEW_DE CILIOME'!$B$9:$H$304,6,FALSE)</f>
        <v xml:space="preserve"> </v>
      </c>
    </row>
    <row r="146" spans="1:6" x14ac:dyDescent="0.25">
      <c r="A146" t="s">
        <v>183</v>
      </c>
      <c r="B146" t="str">
        <f>VLOOKUP(A146,'[1]NEW_DE CILIOME'!$B$9:$H$304,2,FALSE)</f>
        <v xml:space="preserve"> </v>
      </c>
      <c r="C146" t="str">
        <f>VLOOKUP(A146,'[1]NEW_DE CILIOME'!$B$9:$H$304,3,FALSE)</f>
        <v xml:space="preserve"> </v>
      </c>
      <c r="D146" t="str">
        <f>VLOOKUP(A146,'[1]NEW_DE CILIOME'!$B$9:$H$304,4,FALSE)</f>
        <v xml:space="preserve"> </v>
      </c>
      <c r="E146" t="str">
        <f>VLOOKUP(A146,'[1]NEW_DE CILIOME'!$B$9:$H$304,5,FALSE)</f>
        <v xml:space="preserve"> </v>
      </c>
      <c r="F146" t="str">
        <f>VLOOKUP(A146,'[1]NEW_DE CILIOME'!$B$9:$H$304,6,FALSE)</f>
        <v>POSITIVE</v>
      </c>
    </row>
    <row r="147" spans="1:6" x14ac:dyDescent="0.25">
      <c r="A147" t="s">
        <v>184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 t="str">
        <f>VLOOKUP(A147,'[1]NEW_DE CILIOME'!$B$9:$H$304,4,FALSE)</f>
        <v xml:space="preserve"> </v>
      </c>
      <c r="E147" t="str">
        <f>VLOOKUP(A147,'[1]NEW_DE CILIOME'!$B$9:$H$304,5,FALSE)</f>
        <v xml:space="preserve"> </v>
      </c>
      <c r="F147" t="str">
        <f>VLOOKUP(A147,'[1]NEW_DE CILIOME'!$B$9:$H$304,6,FALSE)</f>
        <v xml:space="preserve"> </v>
      </c>
    </row>
    <row r="148" spans="1:6" x14ac:dyDescent="0.25">
      <c r="A148" t="s">
        <v>185</v>
      </c>
      <c r="D148" t="str">
        <f>VLOOKUP(A148,'[1]NEW_DE CILIOME'!$B$9:$H$304,4,FALSE)</f>
        <v xml:space="preserve"> </v>
      </c>
      <c r="E148" t="str">
        <f>VLOOKUP(A148,'[1]NEW_DE CILIOME'!$B$9:$H$304,5,FALSE)</f>
        <v xml:space="preserve"> </v>
      </c>
      <c r="F148" t="str">
        <f>VLOOKUP(A148,'[1]NEW_DE CILIOME'!$B$9:$H$304,6,FALSE)</f>
        <v>NEGATIVE</v>
      </c>
    </row>
    <row r="149" spans="1:6" x14ac:dyDescent="0.25">
      <c r="A149" t="s">
        <v>186</v>
      </c>
      <c r="B149" t="str">
        <f>VLOOKUP(A149,'[1]NEW_DE CILIOME'!$B$9:$H$304,2,FALSE)</f>
        <v>Y</v>
      </c>
      <c r="C149" t="str">
        <f>VLOOKUP(A149,'[1]NEW_DE CILIOME'!$B$9:$H$304,3,FALSE)</f>
        <v>X</v>
      </c>
      <c r="D149" t="str">
        <f>VLOOKUP(A149,'[1]NEW_DE CILIOME'!$B$9:$H$304,4,FALSE)</f>
        <v xml:space="preserve"> </v>
      </c>
      <c r="E149" t="str">
        <f>VLOOKUP(A149,'[1]NEW_DE CILIOME'!$B$9:$H$304,5,FALSE)</f>
        <v xml:space="preserve"> </v>
      </c>
    </row>
    <row r="150" spans="1:6" x14ac:dyDescent="0.25">
      <c r="A150" t="s">
        <v>187</v>
      </c>
      <c r="B150" t="str">
        <f>VLOOKUP(A150,'[1]NEW_DE CILIOME'!$B$9:$H$304,2,FALSE)</f>
        <v xml:space="preserve"> </v>
      </c>
      <c r="C150" t="str">
        <f>VLOOKUP(A150,'[1]NEW_DE CILIOME'!$B$9:$H$304,3,FALSE)</f>
        <v xml:space="preserve"> </v>
      </c>
      <c r="D150">
        <f>VLOOKUP(A150,'[1]NEW_DE CILIOME'!$B$9:$H$304,4,FALSE)</f>
        <v>7721</v>
      </c>
      <c r="E150">
        <f>VLOOKUP(A150,'[1]NEW_DE CILIOME'!$B$9:$H$304,5,FALSE)</f>
        <v>-5.9162294119999999</v>
      </c>
      <c r="F150" t="str">
        <f>VLOOKUP(A150,'[1]NEW_DE CILIOME'!$B$9:$H$304,6,FALSE)</f>
        <v xml:space="preserve"> </v>
      </c>
    </row>
    <row r="151" spans="1:6" x14ac:dyDescent="0.25">
      <c r="A151" t="s">
        <v>188</v>
      </c>
      <c r="C151" t="str">
        <f>VLOOKUP(A151,'[1]NEW_DE CILIOME'!$B$9:$H$304,3,FALSE)</f>
        <v>Y</v>
      </c>
      <c r="D151" t="str">
        <f>VLOOKUP(A151,'[1]NEW_DE CILIOME'!$B$9:$H$304,4,FALSE)</f>
        <v xml:space="preserve"> </v>
      </c>
      <c r="E151" t="str">
        <f>VLOOKUP(A151,'[1]NEW_DE CILIOME'!$B$9:$H$304,5,FALSE)</f>
        <v xml:space="preserve"> </v>
      </c>
    </row>
    <row r="152" spans="1:6" x14ac:dyDescent="0.25">
      <c r="A152" t="s">
        <v>189</v>
      </c>
      <c r="B152" t="str">
        <f>VLOOKUP(A152,'[1]NEW_DE CILIOME'!$B$9:$H$304,2,FALSE)</f>
        <v>Y</v>
      </c>
      <c r="D152" t="str">
        <f>VLOOKUP(A152,'[1]NEW_DE CILIOME'!$B$9:$H$304,4,FALSE)</f>
        <v xml:space="preserve"> </v>
      </c>
      <c r="E152" t="str">
        <f>VLOOKUP(A152,'[1]NEW_DE CILIOME'!$B$9:$H$304,5,FALSE)</f>
        <v xml:space="preserve"> </v>
      </c>
    </row>
    <row r="153" spans="1:6" x14ac:dyDescent="0.25">
      <c r="A153" t="s">
        <v>221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 t="str">
        <f>VLOOKUP(A153,'[1]NEW_DE CILIOME'!$B$9:$H$304,4,FALSE)</f>
        <v xml:space="preserve"> </v>
      </c>
      <c r="E153" t="str">
        <f>VLOOKUP(A153,'[1]NEW_DE CILIOME'!$B$9:$H$304,5,FALSE)</f>
        <v xml:space="preserve"> </v>
      </c>
      <c r="F153" t="str">
        <f>VLOOKUP(A153,'[1]NEW_DE CILIOME'!$B$9:$H$304,6,FALSE)</f>
        <v xml:space="preserve"> </v>
      </c>
    </row>
    <row r="154" spans="1:6" x14ac:dyDescent="0.25">
      <c r="A154" t="s">
        <v>137</v>
      </c>
      <c r="B154" t="str">
        <f>VLOOKUP(A154,'[1]NEW_DE CILIOME'!$B$9:$H$304,2,FALSE)</f>
        <v xml:space="preserve"> </v>
      </c>
      <c r="C154" t="str">
        <f>VLOOKUP(A154,'[1]NEW_DE CILIOME'!$B$9:$H$304,3,FALSE)</f>
        <v xml:space="preserve"> </v>
      </c>
      <c r="D154">
        <f>VLOOKUP(A154,'[1]NEW_DE CILIOME'!$B$9:$H$304,4,FALSE)</f>
        <v>56</v>
      </c>
      <c r="E154">
        <f>VLOOKUP(A154,'[1]NEW_DE CILIOME'!$B$9:$H$304,5,FALSE)</f>
        <v>6.4721083080000001</v>
      </c>
      <c r="F154" t="str">
        <f>VLOOKUP(A154,'[1]NEW_DE CILIOME'!$B$9:$H$304,6,FALSE)</f>
        <v xml:space="preserve"> </v>
      </c>
    </row>
    <row r="155" spans="1:6" x14ac:dyDescent="0.25">
      <c r="A155" t="s">
        <v>222</v>
      </c>
      <c r="C155" t="str">
        <f>VLOOKUP(A155,'[1]NEW_DE CILIOME'!$B$9:$H$304,3,FALSE)</f>
        <v>Y</v>
      </c>
      <c r="D155">
        <f>VLOOKUP(A155,'[1]NEW_DE CILIOME'!$B$9:$H$304,4,FALSE)</f>
        <v>343</v>
      </c>
      <c r="E155">
        <f>VLOOKUP(A155,'[1]NEW_DE CILIOME'!$B$9:$H$304,5,FALSE)</f>
        <v>1.8862208490000001</v>
      </c>
    </row>
    <row r="156" spans="1:6" x14ac:dyDescent="0.25">
      <c r="A156" t="s">
        <v>230</v>
      </c>
      <c r="B156" t="str">
        <f>VLOOKUP(A156,'[1]NEW_DE CILIOME'!$B$9:$H$304,2,FALSE)</f>
        <v xml:space="preserve"> </v>
      </c>
      <c r="C156" t="str">
        <f>VLOOKUP(A156,'[1]NEW_DE CILIOME'!$B$9:$H$304,3,FALSE)</f>
        <v xml:space="preserve"> </v>
      </c>
      <c r="D156">
        <f>VLOOKUP(A156,'[1]NEW_DE CILIOME'!$B$9:$H$304,4,FALSE)</f>
        <v>12059</v>
      </c>
      <c r="E156">
        <f>VLOOKUP(A156,'[1]NEW_DE CILIOME'!$B$9:$H$304,5,FALSE)</f>
        <v>-6.3831058430000001</v>
      </c>
      <c r="F156" t="str">
        <f>VLOOKUP(A156,'[1]NEW_DE CILIOME'!$B$9:$H$304,6,FALSE)</f>
        <v xml:space="preserve"> </v>
      </c>
    </row>
    <row r="157" spans="1:6" x14ac:dyDescent="0.25">
      <c r="A157" t="s">
        <v>271</v>
      </c>
      <c r="C157" t="str">
        <f>VLOOKUP(A157,'[1]NEW_DE CILIOME'!$B$9:$H$304,3,FALSE)</f>
        <v>Y</v>
      </c>
      <c r="D157" t="str">
        <f>VLOOKUP(A157,'[1]NEW_DE CILIOME'!$B$9:$H$304,4,FALSE)</f>
        <v xml:space="preserve"> </v>
      </c>
      <c r="E157" t="str">
        <f>VLOOKUP(A157,'[1]NEW_DE CILIOME'!$B$9:$H$304,5,FALSE)</f>
        <v xml:space="preserve"> </v>
      </c>
    </row>
    <row r="158" spans="1:6" x14ac:dyDescent="0.25">
      <c r="A158" t="s">
        <v>234</v>
      </c>
      <c r="B158" t="str">
        <f>VLOOKUP(A158,'[1]NEW_DE CILIOME'!$B$9:$H$304,2,FALSE)</f>
        <v>Y</v>
      </c>
      <c r="C158" t="str">
        <f>VLOOKUP(A158,'[1]NEW_DE CILIOME'!$B$9:$H$304,3,FALSE)</f>
        <v>X</v>
      </c>
      <c r="D158">
        <f>VLOOKUP(A158,'[1]NEW_DE CILIOME'!$B$9:$H$304,4,FALSE)</f>
        <v>85</v>
      </c>
      <c r="E158">
        <f>VLOOKUP(A158,'[1]NEW_DE CILIOME'!$B$9:$H$304,5,FALSE)</f>
        <v>5.0667264330000004</v>
      </c>
    </row>
    <row r="159" spans="1:6" x14ac:dyDescent="0.25">
      <c r="A159" t="s">
        <v>240</v>
      </c>
      <c r="C159" t="str">
        <f>VLOOKUP(A159,'[1]NEW_DE CILIOME'!$B$9:$H$304,3,FALSE)</f>
        <v>Y</v>
      </c>
      <c r="D159" t="str">
        <f>VLOOKUP(A159,'[1]NEW_DE CILIOME'!$B$9:$H$304,4,FALSE)</f>
        <v xml:space="preserve"> </v>
      </c>
      <c r="E159" t="str">
        <f>VLOOKUP(A159,'[1]NEW_DE CILIOME'!$B$9:$H$304,5,FALSE)</f>
        <v xml:space="preserve"> </v>
      </c>
    </row>
    <row r="160" spans="1:6" x14ac:dyDescent="0.25">
      <c r="A160" t="s">
        <v>243</v>
      </c>
      <c r="B160" t="str">
        <f>VLOOKUP(A160,'[1]NEW_DE CILIOME'!$B$9:$H$304,2,FALSE)</f>
        <v xml:space="preserve"> </v>
      </c>
      <c r="C160" t="str">
        <f>VLOOKUP(A160,'[1]NEW_DE CILIOME'!$B$9:$H$304,3,FALSE)</f>
        <v xml:space="preserve"> </v>
      </c>
      <c r="D160" t="str">
        <f>VLOOKUP(A160,'[1]NEW_DE CILIOME'!$B$9:$H$304,4,FALSE)</f>
        <v xml:space="preserve"> </v>
      </c>
      <c r="E160" t="str">
        <f>VLOOKUP(A160,'[1]NEW_DE CILIOME'!$B$9:$H$304,5,FALSE)</f>
        <v xml:space="preserve"> </v>
      </c>
      <c r="F160" t="str">
        <f>VLOOKUP(A160,'[1]NEW_DE CILIOME'!$B$9:$H$304,6,FALSE)</f>
        <v xml:space="preserve"> </v>
      </c>
    </row>
    <row r="161" spans="1:6" x14ac:dyDescent="0.25">
      <c r="A161" t="s">
        <v>140</v>
      </c>
      <c r="B161" t="str">
        <f>VLOOKUP(A161,'[1]NEW_DE CILIOME'!$B$9:$H$304,2,FALSE)</f>
        <v>Y</v>
      </c>
      <c r="C161" t="str">
        <f>VLOOKUP(A161,'[1]NEW_DE CILIOME'!$B$9:$H$304,3,FALSE)</f>
        <v>X</v>
      </c>
      <c r="D161" t="str">
        <f>VLOOKUP(A161,'[1]NEW_DE CILIOME'!$B$9:$H$304,4,FALSE)</f>
        <v xml:space="preserve"> </v>
      </c>
      <c r="E161" t="str">
        <f>VLOOKUP(A161,'[1]NEW_DE CILIOME'!$B$9:$H$304,5,FALSE)</f>
        <v xml:space="preserve"> </v>
      </c>
    </row>
    <row r="162" spans="1:6" x14ac:dyDescent="0.25">
      <c r="A162" t="s">
        <v>245</v>
      </c>
      <c r="B162" t="str">
        <f>VLOOKUP(A162,'[1]NEW_DE CILIOME'!$B$9:$H$304,2,FALSE)</f>
        <v xml:space="preserve"> </v>
      </c>
      <c r="C162" t="str">
        <f>VLOOKUP(A162,'[1]NEW_DE CILIOME'!$B$9:$H$304,3,FALSE)</f>
        <v xml:space="preserve"> </v>
      </c>
      <c r="D162">
        <f>VLOOKUP(A162,'[1]NEW_DE CILIOME'!$B$9:$H$304,4,FALSE)</f>
        <v>116</v>
      </c>
      <c r="E162">
        <f>VLOOKUP(A162,'[1]NEW_DE CILIOME'!$B$9:$H$304,5,FALSE)</f>
        <v>4.5107186439999998</v>
      </c>
      <c r="F162" t="str">
        <f>VLOOKUP(A162,'[1]NEW_DE CILIOME'!$B$9:$H$304,6,FALSE)</f>
        <v xml:space="preserve"> </v>
      </c>
    </row>
    <row r="163" spans="1:6" x14ac:dyDescent="0.25">
      <c r="A163" t="s">
        <v>251</v>
      </c>
      <c r="B163" t="str">
        <f>VLOOKUP(A163,'[1]NEW_DE CILIOME'!$B$9:$H$304,2,FALSE)</f>
        <v xml:space="preserve"> </v>
      </c>
      <c r="C163" t="str">
        <f>VLOOKUP(A163,'[1]NEW_DE CILIOME'!$B$9:$H$304,3,FALSE)</f>
        <v xml:space="preserve"> 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F163" t="str">
        <f>VLOOKUP(A163,'[1]NEW_DE CILIOME'!$B$9:$H$304,6,FALSE)</f>
        <v xml:space="preserve"> </v>
      </c>
    </row>
    <row r="164" spans="1:6" x14ac:dyDescent="0.25">
      <c r="A164" t="s">
        <v>291</v>
      </c>
      <c r="B164" t="str">
        <f>VLOOKUP(A164,'[1]NEW_DE CILIOME'!$B$9:$H$304,2,FALSE)</f>
        <v xml:space="preserve"> </v>
      </c>
      <c r="C164" t="str">
        <f>VLOOKUP(A164,'[1]NEW_DE CILIOME'!$B$9:$H$304,3,FALSE)</f>
        <v xml:space="preserve"> </v>
      </c>
      <c r="D164">
        <f>VLOOKUP(A164,'[1]NEW_DE CILIOME'!$B$9:$H$304,4,FALSE)</f>
        <v>7969</v>
      </c>
      <c r="E164">
        <f>VLOOKUP(A164,'[1]NEW_DE CILIOME'!$B$9:$H$304,5,FALSE)</f>
        <v>-5.9162294119999999</v>
      </c>
      <c r="F164" t="str">
        <f>VLOOKUP(A164,'[1]NEW_DE CILIOME'!$B$9:$H$304,6,FALSE)</f>
        <v xml:space="preserve"> </v>
      </c>
    </row>
    <row r="165" spans="1:6" x14ac:dyDescent="0.25">
      <c r="A165" t="s">
        <v>246</v>
      </c>
      <c r="B165" t="str">
        <f>VLOOKUP(A165,'[1]NEW_DE CILIOME'!$B$9:$H$304,2,FALSE)</f>
        <v>Y</v>
      </c>
      <c r="C165" t="str">
        <f>VLOOKUP(A165,'[1]NEW_DE CILIOME'!$B$9:$H$304,3,FALSE)</f>
        <v>X</v>
      </c>
      <c r="D165" t="str">
        <f>VLOOKUP(A165,'[1]NEW_DE CILIOME'!$B$9:$H$304,4,FALSE)</f>
        <v xml:space="preserve"> </v>
      </c>
      <c r="E165" t="str">
        <f>VLOOKUP(A165,'[1]NEW_DE CILIOME'!$B$9:$H$304,5,FALSE)</f>
        <v xml:space="preserve"> </v>
      </c>
    </row>
    <row r="166" spans="1:6" x14ac:dyDescent="0.25">
      <c r="A166" t="s">
        <v>190</v>
      </c>
      <c r="B166" t="str">
        <f>VLOOKUP(A166,'[1]NEW_DE CILIOME'!$B$9:$H$304,2,FALSE)</f>
        <v>Y</v>
      </c>
      <c r="C166" t="str">
        <f>VLOOKUP(A166,'[1]NEW_DE CILIOME'!$B$9:$H$304,3,FALSE)</f>
        <v>X</v>
      </c>
      <c r="D166" t="str">
        <f>VLOOKUP(A166,'[1]NEW_DE CILIOME'!$B$9:$H$304,4,FALSE)</f>
        <v xml:space="preserve"> </v>
      </c>
      <c r="E166" t="str">
        <f>VLOOKUP(A166,'[1]NEW_DE CILIOME'!$B$9:$H$304,5,FALSE)</f>
        <v xml:space="preserve"> </v>
      </c>
    </row>
    <row r="167" spans="1:6" x14ac:dyDescent="0.25">
      <c r="A167" t="s">
        <v>192</v>
      </c>
      <c r="B167" t="str">
        <f>VLOOKUP(A167,'[1]NEW_DE CILIOME'!$B$9:$H$304,2,FALSE)</f>
        <v xml:space="preserve"> </v>
      </c>
      <c r="C167" t="str">
        <f>VLOOKUP(A167,'[1]NEW_DE CILIOME'!$B$9:$H$304,3,FALSE)</f>
        <v xml:space="preserve"> </v>
      </c>
      <c r="D167">
        <f>VLOOKUP(A167,'[1]NEW_DE CILIOME'!$B$9:$H$304,4,FALSE)</f>
        <v>1093</v>
      </c>
      <c r="E167">
        <f>VLOOKUP(A167,'[1]NEW_DE CILIOME'!$B$9:$H$304,5,FALSE)</f>
        <v>-1.3003568590000001</v>
      </c>
      <c r="F167" t="str">
        <f>VLOOKUP(A167,'[1]NEW_DE CILIOME'!$B$9:$H$304,6,FALSE)</f>
        <v xml:space="preserve"> </v>
      </c>
    </row>
    <row r="168" spans="1:6" x14ac:dyDescent="0.25">
      <c r="A168" t="s">
        <v>144</v>
      </c>
      <c r="C168" t="str">
        <f>VLOOKUP(A168,'[1]NEW_DE CILIOME'!$B$9:$H$304,3,FALSE)</f>
        <v>Y</v>
      </c>
      <c r="D168" t="str">
        <f>VLOOKUP(A168,'[1]NEW_DE CILIOME'!$B$9:$H$304,4,FALSE)</f>
        <v xml:space="preserve"> </v>
      </c>
      <c r="E168" t="str">
        <f>VLOOKUP(A168,'[1]NEW_DE CILIOME'!$B$9:$H$304,5,FALSE)</f>
        <v xml:space="preserve"> </v>
      </c>
    </row>
    <row r="169" spans="1:6" x14ac:dyDescent="0.25">
      <c r="A169" t="s">
        <v>195</v>
      </c>
      <c r="B169" t="str">
        <f>VLOOKUP(A169,'[1]NEW_DE CILIOME'!$B$9:$H$304,2,FALSE)</f>
        <v xml:space="preserve"> </v>
      </c>
      <c r="C169" t="str">
        <f>VLOOKUP(A169,'[1]NEW_DE CILIOME'!$B$9:$H$304,3,FALSE)</f>
        <v xml:space="preserve"> </v>
      </c>
      <c r="D169">
        <f>VLOOKUP(A169,'[1]NEW_DE CILIOME'!$B$9:$H$304,4,FALSE)</f>
        <v>14160</v>
      </c>
      <c r="E169">
        <f>VLOOKUP(A169,'[1]NEW_DE CILIOME'!$B$9:$H$304,5,FALSE)</f>
        <v>-7.2917385469999996</v>
      </c>
      <c r="F169" t="str">
        <f>VLOOKUP(A169,'[1]NEW_DE CILIOME'!$B$9:$H$304,6,FALSE)</f>
        <v xml:space="preserve"> </v>
      </c>
    </row>
    <row r="170" spans="1:6" x14ac:dyDescent="0.25">
      <c r="A170" t="s">
        <v>196</v>
      </c>
      <c r="B170" t="str">
        <f>VLOOKUP(A170,'[1]NEW_DE CILIOME'!$B$9:$H$304,2,FALSE)</f>
        <v xml:space="preserve"> </v>
      </c>
      <c r="C170" t="str">
        <f>VLOOKUP(A170,'[1]NEW_DE CILIOME'!$B$9:$H$304,3,FALSE)</f>
        <v xml:space="preserve"> </v>
      </c>
      <c r="D170" t="str">
        <f>VLOOKUP(A170,'[1]NEW_DE CILIOME'!$B$9:$H$304,4,FALSE)</f>
        <v xml:space="preserve"> </v>
      </c>
      <c r="E170" t="str">
        <f>VLOOKUP(A170,'[1]NEW_DE CILIOME'!$B$9:$H$304,5,FALSE)</f>
        <v xml:space="preserve"> </v>
      </c>
      <c r="F170" t="str">
        <f>VLOOKUP(A170,'[1]NEW_DE CILIOME'!$B$9:$H$304,6,FALSE)</f>
        <v>POSITIVE</v>
      </c>
    </row>
    <row r="171" spans="1:6" x14ac:dyDescent="0.25">
      <c r="A171" t="s">
        <v>145</v>
      </c>
      <c r="B171" t="str">
        <f>VLOOKUP(A171,'[1]NEW_DE CILIOME'!$B$9:$H$304,2,FALSE)</f>
        <v>Y</v>
      </c>
      <c r="C171" t="str">
        <f>VLOOKUP(A171,'[1]NEW_DE CILIOME'!$B$9:$H$304,3,FALSE)</f>
        <v>X</v>
      </c>
      <c r="D171" t="str">
        <f>VLOOKUP(A171,'[1]NEW_DE CILIOME'!$B$9:$H$304,4,FALSE)</f>
        <v xml:space="preserve"> </v>
      </c>
      <c r="E171" t="str">
        <f>VLOOKUP(A171,'[1]NEW_DE CILIOME'!$B$9:$H$304,5,FALSE)</f>
        <v xml:space="preserve"> </v>
      </c>
    </row>
    <row r="172" spans="1:6" x14ac:dyDescent="0.25">
      <c r="A172" t="s">
        <v>146</v>
      </c>
      <c r="C172" t="str">
        <f>VLOOKUP(A172,'[1]NEW_DE CILIOME'!$B$9:$H$304,3,FALSE)</f>
        <v>X</v>
      </c>
      <c r="D172" t="str">
        <f>VLOOKUP(A172,'[1]NEW_DE CILIOME'!$B$9:$H$304,4,FALSE)</f>
        <v xml:space="preserve"> </v>
      </c>
      <c r="E172" t="str">
        <f>VLOOKUP(A172,'[1]NEW_DE CILIOME'!$B$9:$H$304,5,FALSE)</f>
        <v xml:space="preserve"> </v>
      </c>
    </row>
    <row r="173" spans="1:6" x14ac:dyDescent="0.25">
      <c r="A173" t="s">
        <v>148</v>
      </c>
      <c r="C173" t="str">
        <f>VLOOKUP(A173,'[1]NEW_DE CILIOME'!$B$9:$H$304,3,FALSE)</f>
        <v>Y</v>
      </c>
      <c r="D173" t="str">
        <f>VLOOKUP(A173,'[1]NEW_DE CILIOME'!$B$9:$H$304,4,FALSE)</f>
        <v xml:space="preserve"> </v>
      </c>
      <c r="E173" t="str">
        <f>VLOOKUP(A173,'[1]NEW_DE CILIOME'!$B$9:$H$304,5,FALSE)</f>
        <v xml:space="preserve"> </v>
      </c>
      <c r="F173" t="str">
        <f>VLOOKUP(A173,'[1]NEW_DE CILIOME'!$B$9:$H$304,6,FALSE)</f>
        <v>POSITIVE</v>
      </c>
    </row>
    <row r="174" spans="1:6" x14ac:dyDescent="0.25">
      <c r="A174" t="s">
        <v>199</v>
      </c>
      <c r="B174" t="str">
        <f>VLOOKUP(A174,'[1]NEW_DE CILIOME'!$B$9:$H$304,2,FALSE)</f>
        <v>Y</v>
      </c>
      <c r="D174" t="str">
        <f>VLOOKUP(A174,'[1]NEW_DE CILIOME'!$B$9:$H$304,4,FALSE)</f>
        <v xml:space="preserve"> </v>
      </c>
      <c r="E174" t="str">
        <f>VLOOKUP(A174,'[1]NEW_DE CILIOME'!$B$9:$H$304,5,FALSE)</f>
        <v xml:space="preserve"> </v>
      </c>
    </row>
    <row r="175" spans="1:6" x14ac:dyDescent="0.25">
      <c r="A175" t="s">
        <v>151</v>
      </c>
      <c r="C175" t="str">
        <f>VLOOKUP(A175,'[1]NEW_DE CILIOME'!$B$9:$H$304,3,FALSE)</f>
        <v>Y</v>
      </c>
      <c r="D175" t="str">
        <f>VLOOKUP(A175,'[1]NEW_DE CILIOME'!$B$9:$H$304,4,FALSE)</f>
        <v xml:space="preserve"> </v>
      </c>
      <c r="E175" t="str">
        <f>VLOOKUP(A175,'[1]NEW_DE CILIOME'!$B$9:$H$304,5,FALSE)</f>
        <v xml:space="preserve"> </v>
      </c>
    </row>
    <row r="176" spans="1:6" x14ac:dyDescent="0.25">
      <c r="A176" t="s">
        <v>200</v>
      </c>
      <c r="B176" t="str">
        <f>VLOOKUP(A176,'[1]NEW_DE CILIOME'!$B$9:$H$304,2,FALSE)</f>
        <v xml:space="preserve"> </v>
      </c>
      <c r="C176" t="str">
        <f>VLOOKUP(A176,'[1]NEW_DE CILIOME'!$B$9:$H$304,3,FALSE)</f>
        <v xml:space="preserve"> </v>
      </c>
      <c r="D176" t="str">
        <f>VLOOKUP(A176,'[1]NEW_DE CILIOME'!$B$9:$H$304,4,FALSE)</f>
        <v xml:space="preserve"> </v>
      </c>
      <c r="E176" t="str">
        <f>VLOOKUP(A176,'[1]NEW_DE CILIOME'!$B$9:$H$304,5,FALSE)</f>
        <v xml:space="preserve"> </v>
      </c>
      <c r="F176" t="str">
        <f>VLOOKUP(A176,'[1]NEW_DE CILIOME'!$B$9:$H$304,6,FALSE)</f>
        <v>POSITIVE</v>
      </c>
    </row>
    <row r="177" spans="1:6" x14ac:dyDescent="0.25">
      <c r="A177" t="s">
        <v>154</v>
      </c>
      <c r="C177" t="str">
        <f>VLOOKUP(A177,'[1]NEW_DE CILIOME'!$B$9:$H$304,3,FALSE)</f>
        <v>Y</v>
      </c>
      <c r="D177">
        <f>VLOOKUP(A177,'[1]NEW_DE CILIOME'!$B$9:$H$304,4,FALSE)</f>
        <v>80</v>
      </c>
      <c r="E177">
        <f>VLOOKUP(A177,'[1]NEW_DE CILIOME'!$B$9:$H$304,5,FALSE)</f>
        <v>5.1487917860000003</v>
      </c>
    </row>
    <row r="178" spans="1:6" x14ac:dyDescent="0.25">
      <c r="A178" t="s">
        <v>201</v>
      </c>
      <c r="B178" t="str">
        <f>VLOOKUP(A178,'[1]NEW_DE CILIOME'!$B$9:$H$304,2,FALSE)</f>
        <v xml:space="preserve"> </v>
      </c>
      <c r="C178" t="str">
        <f>VLOOKUP(A178,'[1]NEW_DE CILIOME'!$B$9:$H$304,3,FALSE)</f>
        <v xml:space="preserve"> </v>
      </c>
      <c r="D178">
        <f>VLOOKUP(A178,'[1]NEW_DE CILIOME'!$B$9:$H$304,4,FALSE)</f>
        <v>7719</v>
      </c>
      <c r="E178">
        <f>VLOOKUP(A178,'[1]NEW_DE CILIOME'!$B$9:$H$304,5,FALSE)</f>
        <v>-5.9162294119999999</v>
      </c>
      <c r="F178" t="str">
        <f>VLOOKUP(A178,'[1]NEW_DE CILIOME'!$B$9:$H$304,6,FALSE)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5F7-F5C2-F74B-93E7-098A383C309B}">
  <dimension ref="A1:I206"/>
  <sheetViews>
    <sheetView topLeftCell="A31" workbookViewId="0">
      <selection activeCell="H87" sqref="H87"/>
    </sheetView>
  </sheetViews>
  <sheetFormatPr defaultColWidth="11" defaultRowHeight="15.75" x14ac:dyDescent="0.25"/>
  <cols>
    <col min="1" max="1" width="21.625" customWidth="1"/>
  </cols>
  <sheetData>
    <row r="1" spans="1:9" s="2" customFormat="1" ht="15" x14ac:dyDescent="0.25">
      <c r="A1" s="2" t="s">
        <v>297</v>
      </c>
    </row>
    <row r="2" spans="1:9" s="2" customFormat="1" ht="15" x14ac:dyDescent="0.25">
      <c r="A2" s="2" t="s">
        <v>298</v>
      </c>
    </row>
    <row r="3" spans="1:9" s="2" customFormat="1" ht="15" x14ac:dyDescent="0.25">
      <c r="A3" s="2" t="s">
        <v>299</v>
      </c>
    </row>
    <row r="4" spans="1:9" s="2" customFormat="1" ht="15" x14ac:dyDescent="0.25">
      <c r="A4" s="2" t="s">
        <v>300</v>
      </c>
    </row>
    <row r="5" spans="1:9" s="2" customFormat="1" ht="15" x14ac:dyDescent="0.25">
      <c r="A5" s="2" t="s">
        <v>301</v>
      </c>
    </row>
    <row r="6" spans="1:9" s="4" customFormat="1" ht="45.95" customHeight="1" x14ac:dyDescent="0.4">
      <c r="A6" s="3" t="s">
        <v>302</v>
      </c>
      <c r="B6" s="4" t="s">
        <v>303</v>
      </c>
      <c r="C6" s="4" t="s">
        <v>304</v>
      </c>
      <c r="D6" s="4" t="s">
        <v>305</v>
      </c>
      <c r="E6" s="4" t="s">
        <v>306</v>
      </c>
      <c r="F6" s="4" t="s">
        <v>307</v>
      </c>
      <c r="G6" s="4" t="s">
        <v>308</v>
      </c>
      <c r="I6" s="5" t="s">
        <v>296</v>
      </c>
    </row>
    <row r="7" spans="1:9" x14ac:dyDescent="0.25">
      <c r="A7" t="s">
        <v>137</v>
      </c>
      <c r="B7" t="str">
        <f>VLOOKUP(A7,'[1]NEW_DE CILIOME'!$B$9:$H$304,2,FALSE)</f>
        <v xml:space="preserve"> </v>
      </c>
      <c r="C7" t="str">
        <f>VLOOKUP(A7,'[1]NEW_DE CILIOME'!$B$9:$H$304,3,FALSE)</f>
        <v xml:space="preserve"> </v>
      </c>
      <c r="D7">
        <f>VLOOKUP(A7,'[1]NEW_DE CILIOME'!$B$9:$H$304,4,FALSE)</f>
        <v>56</v>
      </c>
      <c r="E7">
        <f>VLOOKUP(A7,'[1]NEW_DE CILIOME'!$B$9:$H$304,5,FALSE)</f>
        <v>6.4721083080000001</v>
      </c>
      <c r="F7" t="str">
        <f>VLOOKUP(A7,'[1]NEW_DE CILIOME'!$B$9:$H$304,6,FALSE)</f>
        <v xml:space="preserve"> </v>
      </c>
      <c r="G7" t="str">
        <f>VLOOKUP(A7,'[1]NEW_DE CILIOME'!$B$9:$H$304,7,FALSE)</f>
        <v xml:space="preserve"> </v>
      </c>
    </row>
    <row r="8" spans="1:9" x14ac:dyDescent="0.25">
      <c r="A8" t="s">
        <v>191</v>
      </c>
      <c r="C8" t="str">
        <f>VLOOKUP(A8,'[1]NEW_DE CILIOME'!$B$9:$H$304,3,FALSE)</f>
        <v>Y</v>
      </c>
      <c r="D8" t="str">
        <f>VLOOKUP(A8,'[1]NEW_DE CILIOME'!$B$9:$H$304,4,FALSE)</f>
        <v xml:space="preserve"> </v>
      </c>
      <c r="E8" t="str">
        <f>VLOOKUP(A8,'[1]NEW_DE CILIOME'!$B$9:$H$304,5,FALSE)</f>
        <v xml:space="preserve"> </v>
      </c>
      <c r="G8" t="str">
        <f>VLOOKUP(A8,'[1]NEW_DE CILIOME'!$B$9:$H$304,7,FALSE)</f>
        <v xml:space="preserve"> </v>
      </c>
    </row>
    <row r="9" spans="1:9" x14ac:dyDescent="0.25">
      <c r="A9" t="s">
        <v>192</v>
      </c>
      <c r="B9" t="str">
        <f>VLOOKUP(A9,'[1]NEW_DE CILIOME'!$B$9:$H$304,2,FALSE)</f>
        <v xml:space="preserve"> </v>
      </c>
      <c r="C9" t="str">
        <f>VLOOKUP(A9,'[1]NEW_DE CILIOME'!$B$9:$H$304,3,FALSE)</f>
        <v xml:space="preserve"> </v>
      </c>
      <c r="D9">
        <f>VLOOKUP(A9,'[1]NEW_DE CILIOME'!$B$9:$H$304,4,FALSE)</f>
        <v>1093</v>
      </c>
      <c r="E9">
        <f>VLOOKUP(A9,'[1]NEW_DE CILIOME'!$B$9:$H$304,5,FALSE)</f>
        <v>-1.3003568590000001</v>
      </c>
      <c r="F9" t="str">
        <f>VLOOKUP(A9,'[1]NEW_DE CILIOME'!$B$9:$H$304,6,FALSE)</f>
        <v xml:space="preserve"> </v>
      </c>
      <c r="G9" t="str">
        <f>VLOOKUP(A9,'[1]NEW_DE CILIOME'!$B$9:$H$304,7,FALSE)</f>
        <v xml:space="preserve"> </v>
      </c>
    </row>
    <row r="10" spans="1:9" x14ac:dyDescent="0.25">
      <c r="A10" t="s">
        <v>98</v>
      </c>
      <c r="B10" t="str">
        <f>VLOOKUP(A10,'[1]NEW_DE CILIOME'!$B$9:$H$304,2,FALSE)</f>
        <v>X</v>
      </c>
      <c r="C10" t="str">
        <f>VLOOKUP(A10,'[1]NEW_DE CILIOME'!$B$9:$H$304,3,FALSE)</f>
        <v>Y</v>
      </c>
      <c r="D10">
        <f>VLOOKUP(A10,'[1]NEW_DE CILIOME'!$B$9:$H$304,4,FALSE)</f>
        <v>539</v>
      </c>
      <c r="E10">
        <f>VLOOKUP(A10,'[1]NEW_DE CILIOME'!$B$9:$H$304,5,FALSE)</f>
        <v>0.49832414000000003</v>
      </c>
      <c r="G10" t="str">
        <f>VLOOKUP(A10,'[1]NEW_DE CILIOME'!$B$9:$H$304,7,FALSE)</f>
        <v xml:space="preserve"> </v>
      </c>
    </row>
    <row r="11" spans="1:9" x14ac:dyDescent="0.25">
      <c r="A11" t="s">
        <v>289</v>
      </c>
      <c r="B11" t="str">
        <f>VLOOKUP(A11,'[1]NEW_DE CILIOME'!$B$9:$H$304,2,FALSE)</f>
        <v xml:space="preserve"> </v>
      </c>
      <c r="C11" t="str">
        <f>VLOOKUP(A11,'[1]NEW_DE CILIOME'!$B$9:$H$304,3,FALSE)</f>
        <v xml:space="preserve"> </v>
      </c>
      <c r="D11">
        <f>VLOOKUP(A11,'[1]NEW_DE CILIOME'!$B$9:$H$304,4,FALSE)</f>
        <v>155</v>
      </c>
      <c r="E11">
        <f>VLOOKUP(A11,'[1]NEW_DE CILIOME'!$B$9:$H$304,5,FALSE)</f>
        <v>3.9160224069999998</v>
      </c>
      <c r="F11" t="str">
        <f>VLOOKUP(A11,'[1]NEW_DE CILIOME'!$B$9:$H$304,6,FALSE)</f>
        <v xml:space="preserve"> </v>
      </c>
      <c r="G11" t="str">
        <f>VLOOKUP(A11,'[1]NEW_DE CILIOME'!$B$9:$H$304,7,FALSE)</f>
        <v xml:space="preserve"> </v>
      </c>
    </row>
    <row r="12" spans="1:9" x14ac:dyDescent="0.25">
      <c r="A12" t="s">
        <v>194</v>
      </c>
      <c r="B12" t="str">
        <f>VLOOKUP(A12,'[1]NEW_DE CILIOME'!$B$9:$H$304,2,FALSE)</f>
        <v>Y</v>
      </c>
      <c r="C12" t="str">
        <f>VLOOKUP(A12,'[1]NEW_DE CILIOME'!$B$9:$H$304,3,FALSE)</f>
        <v xml:space="preserve"> </v>
      </c>
      <c r="D12" t="str">
        <f>VLOOKUP(A12,'[1]NEW_DE CILIOME'!$B$9:$H$304,4,FALSE)</f>
        <v xml:space="preserve"> </v>
      </c>
      <c r="E12" t="str">
        <f>VLOOKUP(A12,'[1]NEW_DE CILIOME'!$B$9:$H$304,5,FALSE)</f>
        <v xml:space="preserve"> </v>
      </c>
      <c r="F12" t="str">
        <f>VLOOKUP(A12,'[1]NEW_DE CILIOME'!$B$9:$H$304,6,FALSE)</f>
        <v xml:space="preserve"> </v>
      </c>
      <c r="G12" t="str">
        <f>VLOOKUP(A12,'[1]NEW_DE CILIOME'!$B$9:$H$304,7,FALSE)</f>
        <v xml:space="preserve"> </v>
      </c>
    </row>
    <row r="13" spans="1:9" x14ac:dyDescent="0.25">
      <c r="A13" t="s">
        <v>99</v>
      </c>
      <c r="C13" t="str">
        <f>VLOOKUP(A13,'[1]NEW_DE CILIOME'!$B$9:$H$304,3,FALSE)</f>
        <v>Y</v>
      </c>
      <c r="D13" t="str">
        <f>VLOOKUP(A13,'[1]NEW_DE CILIOME'!$B$9:$H$304,4,FALSE)</f>
        <v xml:space="preserve"> </v>
      </c>
      <c r="E13" t="str">
        <f>VLOOKUP(A13,'[1]NEW_DE CILIOME'!$B$9:$H$304,5,FALSE)</f>
        <v xml:space="preserve"> </v>
      </c>
      <c r="G13" t="str">
        <f>VLOOKUP(A13,'[1]NEW_DE CILIOME'!$B$9:$H$304,7,FALSE)</f>
        <v xml:space="preserve"> </v>
      </c>
    </row>
    <row r="14" spans="1:9" x14ac:dyDescent="0.25">
      <c r="A14" t="s">
        <v>102</v>
      </c>
      <c r="B14" t="str">
        <f>VLOOKUP(A14,'[1]NEW_DE CILIOME'!$B$9:$H$304,2,FALSE)</f>
        <v>Y</v>
      </c>
      <c r="C14" t="str">
        <f>VLOOKUP(A14,'[1]NEW_DE CILIOME'!$B$9:$H$304,3,FALSE)</f>
        <v xml:space="preserve"> </v>
      </c>
      <c r="D14" t="str">
        <f>VLOOKUP(A14,'[1]NEW_DE CILIOME'!$B$9:$H$304,4,FALSE)</f>
        <v xml:space="preserve"> </v>
      </c>
      <c r="E14" t="str">
        <f>VLOOKUP(A14,'[1]NEW_DE CILIOME'!$B$9:$H$304,5,FALSE)</f>
        <v xml:space="preserve"> </v>
      </c>
      <c r="F14" t="str">
        <f>VLOOKUP(A14,'[1]NEW_DE CILIOME'!$B$9:$H$304,6,FALSE)</f>
        <v xml:space="preserve"> </v>
      </c>
      <c r="G14" t="str">
        <f>VLOOKUP(A14,'[1]NEW_DE CILIOME'!$B$9:$H$304,7,FALSE)</f>
        <v xml:space="preserve"> </v>
      </c>
    </row>
    <row r="15" spans="1:9" x14ac:dyDescent="0.25">
      <c r="A15" t="s">
        <v>103</v>
      </c>
      <c r="B15" t="str">
        <f>VLOOKUP(A15,'[1]NEW_DE CILIOME'!$B$9:$H$304,2,FALSE)</f>
        <v>X</v>
      </c>
      <c r="C15" t="str">
        <f>VLOOKUP(A15,'[1]NEW_DE CILIOME'!$B$9:$H$304,3,FALSE)</f>
        <v xml:space="preserve"> </v>
      </c>
      <c r="D15" t="str">
        <f>VLOOKUP(A15,'[1]NEW_DE CILIOME'!$B$9:$H$304,4,FALSE)</f>
        <v xml:space="preserve"> </v>
      </c>
      <c r="E15" t="str">
        <f>VLOOKUP(A15,'[1]NEW_DE CILIOME'!$B$9:$H$304,5,FALSE)</f>
        <v xml:space="preserve"> </v>
      </c>
      <c r="F15" t="str">
        <f>VLOOKUP(A15,'[1]NEW_DE CILIOME'!$B$9:$H$304,6,FALSE)</f>
        <v xml:space="preserve"> </v>
      </c>
      <c r="G15" t="str">
        <f>VLOOKUP(A15,'[1]NEW_DE CILIOME'!$B$9:$H$304,7,FALSE)</f>
        <v xml:space="preserve"> </v>
      </c>
    </row>
    <row r="16" spans="1:9" x14ac:dyDescent="0.25">
      <c r="A16" t="s">
        <v>104</v>
      </c>
      <c r="C16" t="str">
        <f>VLOOKUP(A16,'[1]NEW_DE CILIOME'!$B$9:$H$304,3,FALSE)</f>
        <v>X</v>
      </c>
      <c r="D16" t="str">
        <f>VLOOKUP(A16,'[1]NEW_DE CILIOME'!$B$9:$H$304,4,FALSE)</f>
        <v xml:space="preserve"> </v>
      </c>
      <c r="E16" t="str">
        <f>VLOOKUP(A16,'[1]NEW_DE CILIOME'!$B$9:$H$304,5,FALSE)</f>
        <v xml:space="preserve"> </v>
      </c>
      <c r="G16" t="str">
        <f>VLOOKUP(A16,'[1]NEW_DE CILIOME'!$B$9:$H$304,7,FALSE)</f>
        <v xml:space="preserve"> </v>
      </c>
    </row>
    <row r="17" spans="1:7" x14ac:dyDescent="0.25">
      <c r="A17" t="s">
        <v>271</v>
      </c>
      <c r="C17" t="str">
        <f>VLOOKUP(A17,'[1]NEW_DE CILIOME'!$B$9:$H$304,3,FALSE)</f>
        <v>Y</v>
      </c>
      <c r="D17" t="str">
        <f>VLOOKUP(A17,'[1]NEW_DE CILIOME'!$B$9:$H$304,4,FALSE)</f>
        <v xml:space="preserve"> </v>
      </c>
      <c r="E17" t="str">
        <f>VLOOKUP(A17,'[1]NEW_DE CILIOME'!$B$9:$H$304,5,FALSE)</f>
        <v xml:space="preserve"> </v>
      </c>
      <c r="G17" t="str">
        <f>VLOOKUP(A17,'[1]NEW_DE CILIOME'!$B$9:$H$304,7,FALSE)</f>
        <v xml:space="preserve"> </v>
      </c>
    </row>
    <row r="18" spans="1:7" x14ac:dyDescent="0.25">
      <c r="A18" t="s">
        <v>108</v>
      </c>
      <c r="B18" t="str">
        <f>VLOOKUP(A18,'[1]NEW_DE CILIOME'!$B$9:$H$304,2,FALSE)</f>
        <v xml:space="preserve"> </v>
      </c>
      <c r="C18" t="str">
        <f>VLOOKUP(A18,'[1]NEW_DE CILIOME'!$B$9:$H$304,3,FALSE)</f>
        <v xml:space="preserve"> </v>
      </c>
      <c r="D18">
        <f>VLOOKUP(A18,'[1]NEW_DE CILIOME'!$B$9:$H$304,4,FALSE)</f>
        <v>18</v>
      </c>
      <c r="E18">
        <f>VLOOKUP(A18,'[1]NEW_DE CILIOME'!$B$9:$H$304,5,FALSE)</f>
        <v>7.4756057519999999</v>
      </c>
      <c r="F18" t="str">
        <f>VLOOKUP(A18,'[1]NEW_DE CILIOME'!$B$9:$H$304,6,FALSE)</f>
        <v xml:space="preserve"> </v>
      </c>
      <c r="G18" t="str">
        <f>VLOOKUP(A18,'[1]NEW_DE CILIOME'!$B$9:$H$304,7,FALSE)</f>
        <v xml:space="preserve"> </v>
      </c>
    </row>
    <row r="19" spans="1:7" x14ac:dyDescent="0.25">
      <c r="A19" t="s">
        <v>287</v>
      </c>
      <c r="B19" t="str">
        <f>VLOOKUP(A19,'[1]NEW_DE CILIOME'!$B$9:$H$304,2,FALSE)</f>
        <v xml:space="preserve"> </v>
      </c>
      <c r="C19" t="str">
        <f>VLOOKUP(A19,'[1]NEW_DE CILIOME'!$B$9:$H$304,3,FALSE)</f>
        <v xml:space="preserve"> </v>
      </c>
      <c r="D19" t="str">
        <f>VLOOKUP(A19,'[1]NEW_DE CILIOME'!$B$9:$H$304,4,FALSE)</f>
        <v xml:space="preserve"> </v>
      </c>
      <c r="E19" t="str">
        <f>VLOOKUP(A19,'[1]NEW_DE CILIOME'!$B$9:$H$304,5,FALSE)</f>
        <v xml:space="preserve"> </v>
      </c>
      <c r="F19" t="str">
        <f>VLOOKUP(A19,'[1]NEW_DE CILIOME'!$B$9:$H$304,6,FALSE)</f>
        <v xml:space="preserve"> </v>
      </c>
      <c r="G19" t="str">
        <f>VLOOKUP(A19,'[1]NEW_DE CILIOME'!$B$9:$H$304,7,FALSE)</f>
        <v>X</v>
      </c>
    </row>
    <row r="20" spans="1:7" x14ac:dyDescent="0.25">
      <c r="A20" t="s">
        <v>113</v>
      </c>
      <c r="B20" t="str">
        <f>VLOOKUP(A20,'[1]NEW_DE CILIOME'!$B$9:$H$304,2,FALSE)</f>
        <v>X</v>
      </c>
      <c r="C20" t="str">
        <f>VLOOKUP(A20,'[1]NEW_DE CILIOME'!$B$9:$H$304,3,FALSE)</f>
        <v>X</v>
      </c>
      <c r="D20">
        <f>VLOOKUP(A20,'[1]NEW_DE CILIOME'!$B$9:$H$304,4,FALSE)</f>
        <v>173</v>
      </c>
      <c r="E20">
        <f>VLOOKUP(A20,'[1]NEW_DE CILIOME'!$B$9:$H$304,5,FALSE)</f>
        <v>3.6737315289999999</v>
      </c>
      <c r="G20" t="str">
        <f>VLOOKUP(A20,'[1]NEW_DE CILIOME'!$B$9:$H$304,7,FALSE)</f>
        <v xml:space="preserve"> </v>
      </c>
    </row>
    <row r="21" spans="1:7" x14ac:dyDescent="0.25">
      <c r="A21" t="s">
        <v>290</v>
      </c>
      <c r="B21" t="str">
        <f>VLOOKUP(A21,'[1]NEW_DE CILIOME'!$B$9:$H$304,2,FALSE)</f>
        <v xml:space="preserve"> </v>
      </c>
      <c r="C21" t="str">
        <f>VLOOKUP(A21,'[1]NEW_DE CILIOME'!$B$9:$H$304,3,FALSE)</f>
        <v xml:space="preserve"> </v>
      </c>
      <c r="D21">
        <f>VLOOKUP(A21,'[1]NEW_DE CILIOME'!$B$9:$H$304,4,FALSE)</f>
        <v>21036</v>
      </c>
      <c r="E21">
        <f>VLOOKUP(A21,'[1]NEW_DE CILIOME'!$B$9:$H$304,5,FALSE)</f>
        <v>-8.7764495749999991</v>
      </c>
      <c r="F21" t="str">
        <f>VLOOKUP(A21,'[1]NEW_DE CILIOME'!$B$9:$H$304,6,FALSE)</f>
        <v xml:space="preserve"> </v>
      </c>
      <c r="G21" t="str">
        <f>VLOOKUP(A21,'[1]NEW_DE CILIOME'!$B$9:$H$304,7,FALSE)</f>
        <v xml:space="preserve"> </v>
      </c>
    </row>
    <row r="22" spans="1:7" x14ac:dyDescent="0.25">
      <c r="A22" t="s">
        <v>295</v>
      </c>
      <c r="C22" t="str">
        <f>VLOOKUP(A22,'[1]NEW_DE CILIOME'!$B$9:$H$304,3,FALSE)</f>
        <v>Y</v>
      </c>
      <c r="D22" t="str">
        <f>VLOOKUP(A22,'[1]NEW_DE CILIOME'!$B$9:$H$304,4,FALSE)</f>
        <v xml:space="preserve"> </v>
      </c>
      <c r="E22" t="str">
        <f>VLOOKUP(A22,'[1]NEW_DE CILIOME'!$B$9:$H$304,5,FALSE)</f>
        <v xml:space="preserve"> </v>
      </c>
      <c r="G22" t="str">
        <f>VLOOKUP(A22,'[1]NEW_DE CILIOME'!$B$9:$H$304,7,FALSE)</f>
        <v xml:space="preserve"> </v>
      </c>
    </row>
    <row r="23" spans="1:7" x14ac:dyDescent="0.25">
      <c r="A23" t="s">
        <v>201</v>
      </c>
      <c r="B23" t="str">
        <f>VLOOKUP(A23,'[1]NEW_DE CILIOME'!$B$9:$H$304,2,FALSE)</f>
        <v xml:space="preserve"> </v>
      </c>
      <c r="C23" t="str">
        <f>VLOOKUP(A23,'[1]NEW_DE CILIOME'!$B$9:$H$304,3,FALSE)</f>
        <v xml:space="preserve"> </v>
      </c>
      <c r="D23">
        <f>VLOOKUP(A23,'[1]NEW_DE CILIOME'!$B$9:$H$304,4,FALSE)</f>
        <v>7719</v>
      </c>
      <c r="E23">
        <f>VLOOKUP(A23,'[1]NEW_DE CILIOME'!$B$9:$H$304,5,FALSE)</f>
        <v>-5.9162294119999999</v>
      </c>
      <c r="F23" t="str">
        <f>VLOOKUP(A23,'[1]NEW_DE CILIOME'!$B$9:$H$304,6,FALSE)</f>
        <v xml:space="preserve"> </v>
      </c>
      <c r="G23" t="str">
        <f>VLOOKUP(A23,'[1]NEW_DE CILIOME'!$B$9:$H$304,7,FALSE)</f>
        <v xml:space="preserve"> </v>
      </c>
    </row>
    <row r="24" spans="1:7" x14ac:dyDescent="0.25">
      <c r="A24" t="s">
        <v>100</v>
      </c>
      <c r="B24" t="str">
        <f>VLOOKUP(A24,'[1]NEW_DE CILIOME'!$B$9:$H$304,2,FALSE)</f>
        <v xml:space="preserve"> </v>
      </c>
      <c r="C24" t="str">
        <f>VLOOKUP(A24,'[1]NEW_DE CILIOME'!$B$9:$H$304,3,FALSE)</f>
        <v xml:space="preserve"> </v>
      </c>
      <c r="D24">
        <f>VLOOKUP(A24,'[1]NEW_DE CILIOME'!$B$9:$H$304,4,FALSE)</f>
        <v>320</v>
      </c>
      <c r="E24">
        <f>VLOOKUP(A24,'[1]NEW_DE CILIOME'!$B$9:$H$304,5,FALSE)</f>
        <v>1.939597639</v>
      </c>
      <c r="F24" t="str">
        <f>VLOOKUP(A24,'[1]NEW_DE CILIOME'!$B$9:$H$304,6,FALSE)</f>
        <v xml:space="preserve"> </v>
      </c>
      <c r="G24" t="str">
        <f>VLOOKUP(A24,'[1]NEW_DE CILIOME'!$B$9:$H$304,7,FALSE)</f>
        <v xml:space="preserve"> </v>
      </c>
    </row>
    <row r="25" spans="1:7" x14ac:dyDescent="0.25">
      <c r="A25" t="s">
        <v>101</v>
      </c>
      <c r="B25" t="str">
        <f>VLOOKUP(A25,'[1]NEW_DE CILIOME'!$B$9:$H$304,2,FALSE)</f>
        <v>Y</v>
      </c>
      <c r="D25" t="str">
        <f>VLOOKUP(A25,'[1]NEW_DE CILIOME'!$B$9:$H$304,4,FALSE)</f>
        <v xml:space="preserve"> </v>
      </c>
      <c r="E25" t="str">
        <f>VLOOKUP(A25,'[1]NEW_DE CILIOME'!$B$9:$H$304,5,FALSE)</f>
        <v xml:space="preserve"> </v>
      </c>
      <c r="G25" t="str">
        <f>VLOOKUP(A25,'[1]NEW_DE CILIOME'!$B$9:$H$304,7,FALSE)</f>
        <v xml:space="preserve"> </v>
      </c>
    </row>
    <row r="26" spans="1:7" x14ac:dyDescent="0.25">
      <c r="A26" t="s">
        <v>105</v>
      </c>
      <c r="B26" t="str">
        <f>VLOOKUP(A26,'[1]NEW_DE CILIOME'!$B$9:$H$304,2,FALSE)</f>
        <v xml:space="preserve"> </v>
      </c>
      <c r="C26" t="str">
        <f>VLOOKUP(A26,'[1]NEW_DE CILIOME'!$B$9:$H$304,3,FALSE)</f>
        <v xml:space="preserve"> </v>
      </c>
      <c r="D26" t="str">
        <f>VLOOKUP(A26,'[1]NEW_DE CILIOME'!$B$9:$H$304,4,FALSE)</f>
        <v xml:space="preserve"> </v>
      </c>
      <c r="E26" t="str">
        <f>VLOOKUP(A26,'[1]NEW_DE CILIOME'!$B$9:$H$304,5,FALSE)</f>
        <v xml:space="preserve"> </v>
      </c>
      <c r="F26" t="str">
        <f>VLOOKUP(A26,'[1]NEW_DE CILIOME'!$B$9:$H$304,6,FALSE)</f>
        <v xml:space="preserve"> </v>
      </c>
      <c r="G26" t="str">
        <f>VLOOKUP(A26,'[1]NEW_DE CILIOME'!$B$9:$H$304,7,FALSE)</f>
        <v>X</v>
      </c>
    </row>
    <row r="27" spans="1:7" x14ac:dyDescent="0.25">
      <c r="A27" t="s">
        <v>106</v>
      </c>
      <c r="B27" t="str">
        <f>VLOOKUP(A27,'[1]NEW_DE CILIOME'!$B$9:$H$304,2,FALSE)</f>
        <v>X</v>
      </c>
      <c r="C27" t="str">
        <f>VLOOKUP(A27,'[1]NEW_DE CILIOME'!$B$9:$H$304,3,FALSE)</f>
        <v>X</v>
      </c>
      <c r="D27">
        <f>VLOOKUP(A27,'[1]NEW_DE CILIOME'!$B$9:$H$304,4,FALSE)</f>
        <v>109</v>
      </c>
      <c r="E27">
        <f>VLOOKUP(A27,'[1]NEW_DE CILIOME'!$B$9:$H$304,5,FALSE)</f>
        <v>4.63427188</v>
      </c>
      <c r="F27" t="str">
        <f>VLOOKUP(A27,'[1]NEW_DE CILIOME'!$B$9:$H$304,6,FALSE)</f>
        <v xml:space="preserve"> </v>
      </c>
      <c r="G27" t="str">
        <f>VLOOKUP(A27,'[1]NEW_DE CILIOME'!$B$9:$H$304,7,FALSE)</f>
        <v xml:space="preserve"> </v>
      </c>
    </row>
    <row r="28" spans="1:7" x14ac:dyDescent="0.25">
      <c r="A28" t="s">
        <v>272</v>
      </c>
      <c r="B28" t="str">
        <f>VLOOKUP(A28,'[1]NEW_DE CILIOME'!$B$9:$H$304,2,FALSE)</f>
        <v xml:space="preserve"> </v>
      </c>
      <c r="C28" t="str">
        <f>VLOOKUP(A28,'[1]NEW_DE CILIOME'!$B$9:$H$304,3,FALSE)</f>
        <v xml:space="preserve"> </v>
      </c>
      <c r="D28">
        <f>VLOOKUP(A28,'[1]NEW_DE CILIOME'!$B$9:$H$304,4,FALSE)</f>
        <v>2659</v>
      </c>
      <c r="E28">
        <f>VLOOKUP(A28,'[1]NEW_DE CILIOME'!$B$9:$H$304,5,FALSE)</f>
        <v>-3.2404414610000001</v>
      </c>
      <c r="F28" t="str">
        <f>VLOOKUP(A28,'[1]NEW_DE CILIOME'!$B$9:$H$304,6,FALSE)</f>
        <v xml:space="preserve"> </v>
      </c>
      <c r="G28" t="str">
        <f>VLOOKUP(A28,'[1]NEW_DE CILIOME'!$B$9:$H$304,7,FALSE)</f>
        <v xml:space="preserve"> </v>
      </c>
    </row>
    <row r="29" spans="1:7" x14ac:dyDescent="0.25">
      <c r="A29" t="s">
        <v>107</v>
      </c>
      <c r="B29" t="str">
        <f>VLOOKUP(A29,'[1]NEW_DE CILIOME'!$B$9:$H$304,2,FALSE)</f>
        <v>X</v>
      </c>
      <c r="D29">
        <f>VLOOKUP(A29,'[1]NEW_DE CILIOME'!$B$9:$H$304,4,FALSE)</f>
        <v>433</v>
      </c>
      <c r="E29">
        <f>VLOOKUP(A29,'[1]NEW_DE CILIOME'!$B$9:$H$304,5,FALSE)</f>
        <v>1.2648522090000001</v>
      </c>
      <c r="G29" t="str">
        <f>VLOOKUP(A29,'[1]NEW_DE CILIOME'!$B$9:$H$304,7,FALSE)</f>
        <v xml:space="preserve"> </v>
      </c>
    </row>
    <row r="30" spans="1:7" x14ac:dyDescent="0.25">
      <c r="A30" t="s">
        <v>273</v>
      </c>
      <c r="B30" t="str">
        <f>VLOOKUP(A30,'[1]NEW_DE CILIOME'!$B$9:$H$304,2,FALSE)</f>
        <v xml:space="preserve"> </v>
      </c>
      <c r="C30" t="str">
        <f>VLOOKUP(A30,'[1]NEW_DE CILIOME'!$B$9:$H$304,3,FALSE)</f>
        <v>X</v>
      </c>
      <c r="D30" t="str">
        <f>VLOOKUP(A30,'[1]NEW_DE CILIOME'!$B$9:$H$304,4,FALSE)</f>
        <v xml:space="preserve"> </v>
      </c>
      <c r="E30" t="str">
        <f>VLOOKUP(A30,'[1]NEW_DE CILIOME'!$B$9:$H$304,5,FALSE)</f>
        <v xml:space="preserve"> </v>
      </c>
      <c r="F30" t="str">
        <f>VLOOKUP(A30,'[1]NEW_DE CILIOME'!$B$9:$H$304,6,FALSE)</f>
        <v xml:space="preserve"> </v>
      </c>
      <c r="G30" t="str">
        <f>VLOOKUP(A30,'[1]NEW_DE CILIOME'!$B$9:$H$304,7,FALSE)</f>
        <v xml:space="preserve"> </v>
      </c>
    </row>
    <row r="31" spans="1:7" x14ac:dyDescent="0.25">
      <c r="A31" t="s">
        <v>109</v>
      </c>
      <c r="B31" t="str">
        <f>VLOOKUP(A31,'[1]NEW_DE CILIOME'!$B$9:$H$304,2,FALSE)</f>
        <v xml:space="preserve"> </v>
      </c>
      <c r="C31" t="str">
        <f>VLOOKUP(A31,'[1]NEW_DE CILIOME'!$B$9:$H$304,3,FALSE)</f>
        <v xml:space="preserve"> </v>
      </c>
      <c r="D31" t="str">
        <f>VLOOKUP(A31,'[1]NEW_DE CILIOME'!$B$9:$H$304,4,FALSE)</f>
        <v xml:space="preserve"> </v>
      </c>
      <c r="E31" t="str">
        <f>VLOOKUP(A31,'[1]NEW_DE CILIOME'!$B$9:$H$304,5,FALSE)</f>
        <v xml:space="preserve"> </v>
      </c>
      <c r="F31" t="str">
        <f>VLOOKUP(A31,'[1]NEW_DE CILIOME'!$B$9:$H$304,6,FALSE)</f>
        <v>NEGATIVE</v>
      </c>
      <c r="G31" t="str">
        <f>VLOOKUP(A31,'[1]NEW_DE CILIOME'!$B$9:$H$304,7,FALSE)</f>
        <v xml:space="preserve"> </v>
      </c>
    </row>
    <row r="32" spans="1:7" x14ac:dyDescent="0.25">
      <c r="A32" t="s">
        <v>110</v>
      </c>
      <c r="C32" t="str">
        <f>VLOOKUP(A32,'[1]NEW_DE CILIOME'!$B$9:$H$304,3,FALSE)</f>
        <v>Y</v>
      </c>
      <c r="D32">
        <f>VLOOKUP(A32,'[1]NEW_DE CILIOME'!$B$9:$H$304,4,FALSE)</f>
        <v>334</v>
      </c>
      <c r="E32">
        <f>VLOOKUP(A32,'[1]NEW_DE CILIOME'!$B$9:$H$304,5,FALSE)</f>
        <v>1.939597639</v>
      </c>
      <c r="G32" t="str">
        <f>VLOOKUP(A32,'[1]NEW_DE CILIOME'!$B$9:$H$304,7,FALSE)</f>
        <v xml:space="preserve"> </v>
      </c>
    </row>
    <row r="33" spans="1:7" x14ac:dyDescent="0.25">
      <c r="A33" t="s">
        <v>111</v>
      </c>
      <c r="B33" t="str">
        <f>VLOOKUP(A33,'[1]NEW_DE CILIOME'!$B$9:$H$304,2,FALSE)</f>
        <v>Y</v>
      </c>
      <c r="C33" t="str">
        <f>VLOOKUP(A33,'[1]NEW_DE CILIOME'!$B$9:$H$304,3,FALSE)</f>
        <v xml:space="preserve"> </v>
      </c>
      <c r="D33">
        <f>VLOOKUP(A33,'[1]NEW_DE CILIOME'!$B$9:$H$304,4,FALSE)</f>
        <v>129</v>
      </c>
      <c r="E33">
        <f>VLOOKUP(A33,'[1]NEW_DE CILIOME'!$B$9:$H$304,5,FALSE)</f>
        <v>4.3484769590000001</v>
      </c>
      <c r="F33" t="str">
        <f>VLOOKUP(A33,'[1]NEW_DE CILIOME'!$B$9:$H$304,6,FALSE)</f>
        <v xml:space="preserve"> </v>
      </c>
      <c r="G33" t="str">
        <f>VLOOKUP(A33,'[1]NEW_DE CILIOME'!$B$9:$H$304,7,FALSE)</f>
        <v xml:space="preserve"> </v>
      </c>
    </row>
    <row r="34" spans="1:7" x14ac:dyDescent="0.25">
      <c r="A34" t="s">
        <v>112</v>
      </c>
      <c r="B34" t="str">
        <f>VLOOKUP(A34,'[1]NEW_DE CILIOME'!$B$9:$H$304,2,FALSE)</f>
        <v>Y</v>
      </c>
      <c r="D34">
        <f>VLOOKUP(A34,'[1]NEW_DE CILIOME'!$B$9:$H$304,4,FALSE)</f>
        <v>345</v>
      </c>
      <c r="E34">
        <f>VLOOKUP(A34,'[1]NEW_DE CILIOME'!$B$9:$H$304,5,FALSE)</f>
        <v>1.8751257320000001</v>
      </c>
      <c r="G34" t="str">
        <f>VLOOKUP(A34,'[1]NEW_DE CILIOME'!$B$9:$H$304,7,FALSE)</f>
        <v xml:space="preserve"> </v>
      </c>
    </row>
    <row r="35" spans="1:7" x14ac:dyDescent="0.25">
      <c r="A35" t="s">
        <v>114</v>
      </c>
      <c r="B35" t="str">
        <f>VLOOKUP(A35,'[1]NEW_DE CILIOME'!$B$9:$H$304,2,FALSE)</f>
        <v>Y</v>
      </c>
      <c r="C35" t="str">
        <f>VLOOKUP(A35,'[1]NEW_DE CILIOME'!$B$9:$H$304,3,FALSE)</f>
        <v>X</v>
      </c>
      <c r="D35" t="str">
        <f>VLOOKUP(A35,'[1]NEW_DE CILIOME'!$B$9:$H$304,4,FALSE)</f>
        <v xml:space="preserve"> </v>
      </c>
      <c r="E35" t="str">
        <f>VLOOKUP(A35,'[1]NEW_DE CILIOME'!$B$9:$H$304,5,FALSE)</f>
        <v xml:space="preserve"> </v>
      </c>
      <c r="G35" t="str">
        <f>VLOOKUP(A35,'[1]NEW_DE CILIOME'!$B$9:$H$304,7,FALSE)</f>
        <v xml:space="preserve"> </v>
      </c>
    </row>
    <row r="36" spans="1:7" x14ac:dyDescent="0.25">
      <c r="A36" t="s">
        <v>115</v>
      </c>
      <c r="B36" t="str">
        <f>VLOOKUP(A36,'[1]NEW_DE CILIOME'!$B$9:$H$304,2,FALSE)</f>
        <v xml:space="preserve"> </v>
      </c>
      <c r="C36" t="str">
        <f>VLOOKUP(A36,'[1]NEW_DE CILIOME'!$B$9:$H$304,3,FALSE)</f>
        <v xml:space="preserve"> </v>
      </c>
      <c r="D36">
        <f>VLOOKUP(A36,'[1]NEW_DE CILIOME'!$B$9:$H$304,4,FALSE)</f>
        <v>21537</v>
      </c>
      <c r="E36">
        <f>VLOOKUP(A36,'[1]NEW_DE CILIOME'!$B$9:$H$304,5,FALSE)</f>
        <v>-8.7764495749999991</v>
      </c>
      <c r="F36" t="str">
        <f>VLOOKUP(A36,'[1]NEW_DE CILIOME'!$B$9:$H$304,6,FALSE)</f>
        <v xml:space="preserve"> </v>
      </c>
      <c r="G36" t="str">
        <f>VLOOKUP(A36,'[1]NEW_DE CILIOME'!$B$9:$H$304,7,FALSE)</f>
        <v xml:space="preserve"> </v>
      </c>
    </row>
    <row r="37" spans="1:7" x14ac:dyDescent="0.25">
      <c r="A37" t="s">
        <v>116</v>
      </c>
      <c r="C37" t="str">
        <f>VLOOKUP(A37,'[1]NEW_DE CILIOME'!$B$9:$H$304,3,FALSE)</f>
        <v>Y</v>
      </c>
      <c r="D37">
        <f>VLOOKUP(A37,'[1]NEW_DE CILIOME'!$B$9:$H$304,4,FALSE)</f>
        <v>145</v>
      </c>
      <c r="E37">
        <f>VLOOKUP(A37,'[1]NEW_DE CILIOME'!$B$9:$H$304,5,FALSE)</f>
        <v>4.0632289879999997</v>
      </c>
      <c r="G37" t="str">
        <f>VLOOKUP(A37,'[1]NEW_DE CILIOME'!$B$9:$H$304,7,FALSE)</f>
        <v xml:space="preserve"> </v>
      </c>
    </row>
    <row r="38" spans="1:7" x14ac:dyDescent="0.25">
      <c r="A38" t="s">
        <v>117</v>
      </c>
      <c r="B38" t="str">
        <f>VLOOKUP(A38,'[1]NEW_DE CILIOME'!$B$9:$H$304,2,FALSE)</f>
        <v xml:space="preserve"> </v>
      </c>
      <c r="C38" t="str">
        <f>VLOOKUP(A38,'[1]NEW_DE CILIOME'!$B$9:$H$304,3,FALSE)</f>
        <v xml:space="preserve"> </v>
      </c>
      <c r="D38">
        <f>VLOOKUP(A38,'[1]NEW_DE CILIOME'!$B$9:$H$304,4,FALSE)</f>
        <v>328</v>
      </c>
      <c r="E38">
        <f>VLOOKUP(A38,'[1]NEW_DE CILIOME'!$B$9:$H$304,5,FALSE)</f>
        <v>1.939597639</v>
      </c>
      <c r="F38" t="str">
        <f>VLOOKUP(A38,'[1]NEW_DE CILIOME'!$B$9:$H$304,6,FALSE)</f>
        <v xml:space="preserve"> </v>
      </c>
      <c r="G38" t="str">
        <f>VLOOKUP(A38,'[1]NEW_DE CILIOME'!$B$9:$H$304,7,FALSE)</f>
        <v xml:space="preserve"> </v>
      </c>
    </row>
    <row r="39" spans="1:7" x14ac:dyDescent="0.25">
      <c r="A39" t="s">
        <v>118</v>
      </c>
      <c r="B39" t="str">
        <f>VLOOKUP(A39,'[1]NEW_DE CILIOME'!$B$9:$H$304,2,FALSE)</f>
        <v xml:space="preserve"> </v>
      </c>
      <c r="C39" t="str">
        <f>VLOOKUP(A39,'[1]NEW_DE CILIOME'!$B$9:$H$304,3,FALSE)</f>
        <v xml:space="preserve"> </v>
      </c>
      <c r="D39" t="str">
        <f>VLOOKUP(A39,'[1]NEW_DE CILIOME'!$B$9:$H$304,4,FALSE)</f>
        <v xml:space="preserve"> </v>
      </c>
      <c r="E39" t="str">
        <f>VLOOKUP(A39,'[1]NEW_DE CILIOME'!$B$9:$H$304,5,FALSE)</f>
        <v xml:space="preserve"> </v>
      </c>
      <c r="F39" t="str">
        <f>VLOOKUP(A39,'[1]NEW_DE CILIOME'!$B$9:$H$304,6,FALSE)</f>
        <v xml:space="preserve"> </v>
      </c>
      <c r="G39" t="str">
        <f>VLOOKUP(A39,'[1]NEW_DE CILIOME'!$B$9:$H$304,7,FALSE)</f>
        <v>X</v>
      </c>
    </row>
    <row r="40" spans="1:7" x14ac:dyDescent="0.25">
      <c r="A40" t="s">
        <v>119</v>
      </c>
      <c r="B40" t="str">
        <f>VLOOKUP(A40,'[1]NEW_DE CILIOME'!$B$9:$H$304,2,FALSE)</f>
        <v>Y</v>
      </c>
      <c r="C40" t="str">
        <f>VLOOKUP(A40,'[1]NEW_DE CILIOME'!$B$9:$H$304,3,FALSE)</f>
        <v xml:space="preserve"> </v>
      </c>
      <c r="D40" t="str">
        <f>VLOOKUP(A40,'[1]NEW_DE CILIOME'!$B$9:$H$304,4,FALSE)</f>
        <v xml:space="preserve"> </v>
      </c>
      <c r="E40" t="str">
        <f>VLOOKUP(A40,'[1]NEW_DE CILIOME'!$B$9:$H$304,5,FALSE)</f>
        <v xml:space="preserve"> </v>
      </c>
      <c r="F40" t="str">
        <f>VLOOKUP(A40,'[1]NEW_DE CILIOME'!$B$9:$H$304,6,FALSE)</f>
        <v xml:space="preserve"> </v>
      </c>
      <c r="G40" t="str">
        <f>VLOOKUP(A40,'[1]NEW_DE CILIOME'!$B$9:$H$304,7,FALSE)</f>
        <v xml:space="preserve"> </v>
      </c>
    </row>
    <row r="41" spans="1:7" x14ac:dyDescent="0.25">
      <c r="A41" t="s">
        <v>120</v>
      </c>
      <c r="C41" t="str">
        <f>VLOOKUP(A41,'[1]NEW_DE CILIOME'!$B$9:$H$304,3,FALSE)</f>
        <v>Y</v>
      </c>
      <c r="D41">
        <f>VLOOKUP(A41,'[1]NEW_DE CILIOME'!$B$9:$H$304,4,FALSE)</f>
        <v>141</v>
      </c>
      <c r="E41">
        <f>VLOOKUP(A41,'[1]NEW_DE CILIOME'!$B$9:$H$304,5,FALSE)</f>
        <v>4.0632289879999997</v>
      </c>
      <c r="G41" t="str">
        <f>VLOOKUP(A41,'[1]NEW_DE CILIOME'!$B$9:$H$304,7,FALSE)</f>
        <v xml:space="preserve"> </v>
      </c>
    </row>
    <row r="42" spans="1:7" x14ac:dyDescent="0.25">
      <c r="A42" t="s">
        <v>121</v>
      </c>
      <c r="B42" t="str">
        <f>VLOOKUP(A42,'[1]NEW_DE CILIOME'!$B$9:$H$304,2,FALSE)</f>
        <v xml:space="preserve"> </v>
      </c>
      <c r="C42" t="str">
        <f>VLOOKUP(A42,'[1]NEW_DE CILIOME'!$B$9:$H$304,3,FALSE)</f>
        <v xml:space="preserve"> </v>
      </c>
      <c r="D42">
        <f>VLOOKUP(A42,'[1]NEW_DE CILIOME'!$B$9:$H$304,4,FALSE)</f>
        <v>322</v>
      </c>
      <c r="E42">
        <f>VLOOKUP(A42,'[1]NEW_DE CILIOME'!$B$9:$H$304,5,FALSE)</f>
        <v>1.939597639</v>
      </c>
      <c r="F42" t="str">
        <f>VLOOKUP(A42,'[1]NEW_DE CILIOME'!$B$9:$H$304,6,FALSE)</f>
        <v xml:space="preserve"> </v>
      </c>
      <c r="G42" t="str">
        <f>VLOOKUP(A42,'[1]NEW_DE CILIOME'!$B$9:$H$304,7,FALSE)</f>
        <v xml:space="preserve"> </v>
      </c>
    </row>
    <row r="43" spans="1:7" x14ac:dyDescent="0.25">
      <c r="A43" t="s">
        <v>220</v>
      </c>
      <c r="B43" t="str">
        <f>VLOOKUP(A43,'[1]NEW_DE CILIOME'!$B$9:$H$304,2,FALSE)</f>
        <v xml:space="preserve"> </v>
      </c>
      <c r="C43" t="str">
        <f>VLOOKUP(A43,'[1]NEW_DE CILIOME'!$B$9:$H$304,3,FALSE)</f>
        <v xml:space="preserve"> </v>
      </c>
      <c r="D43">
        <f>VLOOKUP(A43,'[1]NEW_DE CILIOME'!$B$9:$H$304,4,FALSE)</f>
        <v>190</v>
      </c>
      <c r="E43">
        <f>VLOOKUP(A43,'[1]NEW_DE CILIOME'!$B$9:$H$304,5,FALSE)</f>
        <v>3.4569140819999999</v>
      </c>
      <c r="F43" t="str">
        <f>VLOOKUP(A43,'[1]NEW_DE CILIOME'!$B$9:$H$304,6,FALSE)</f>
        <v xml:space="preserve"> </v>
      </c>
      <c r="G43" t="str">
        <f>VLOOKUP(A43,'[1]NEW_DE CILIOME'!$B$9:$H$304,7,FALSE)</f>
        <v xml:space="preserve"> </v>
      </c>
    </row>
    <row r="44" spans="1:7" x14ac:dyDescent="0.25">
      <c r="A44" t="s">
        <v>122</v>
      </c>
      <c r="B44" t="str">
        <f>VLOOKUP(A44,'[1]NEW_DE CILIOME'!$B$9:$H$304,2,FALSE)</f>
        <v xml:space="preserve"> </v>
      </c>
      <c r="C44" t="str">
        <f>VLOOKUP(A44,'[1]NEW_DE CILIOME'!$B$9:$H$304,3,FALSE)</f>
        <v xml:space="preserve"> </v>
      </c>
      <c r="D44">
        <f>VLOOKUP(A44,'[1]NEW_DE CILIOME'!$B$9:$H$304,4,FALSE)</f>
        <v>201</v>
      </c>
      <c r="E44">
        <f>VLOOKUP(A44,'[1]NEW_DE CILIOME'!$B$9:$H$304,5,FALSE)</f>
        <v>2.9980587129999998</v>
      </c>
      <c r="F44" t="str">
        <f>VLOOKUP(A44,'[1]NEW_DE CILIOME'!$B$9:$H$304,6,FALSE)</f>
        <v xml:space="preserve"> </v>
      </c>
      <c r="G44" t="str">
        <f>VLOOKUP(A44,'[1]NEW_DE CILIOME'!$B$9:$H$304,7,FALSE)</f>
        <v xml:space="preserve"> </v>
      </c>
    </row>
    <row r="45" spans="1:7" x14ac:dyDescent="0.25">
      <c r="A45" t="s">
        <v>123</v>
      </c>
      <c r="B45" t="str">
        <f>VLOOKUP(A45,'[1]NEW_DE CILIOME'!$B$9:$H$304,2,FALSE)</f>
        <v xml:space="preserve"> </v>
      </c>
      <c r="C45" t="str">
        <f>VLOOKUP(A45,'[1]NEW_DE CILIOME'!$B$9:$H$304,3,FALSE)</f>
        <v xml:space="preserve"> </v>
      </c>
      <c r="D45">
        <f>VLOOKUP(A45,'[1]NEW_DE CILIOME'!$B$9:$H$304,4,FALSE)</f>
        <v>159</v>
      </c>
      <c r="E45">
        <f>VLOOKUP(A45,'[1]NEW_DE CILIOME'!$B$9:$H$304,5,FALSE)</f>
        <v>3.9160224069999998</v>
      </c>
      <c r="F45" t="str">
        <f>VLOOKUP(A45,'[1]NEW_DE CILIOME'!$B$9:$H$304,6,FALSE)</f>
        <v xml:space="preserve"> </v>
      </c>
      <c r="G45" t="str">
        <f>VLOOKUP(A45,'[1]NEW_DE CILIOME'!$B$9:$H$304,7,FALSE)</f>
        <v xml:space="preserve"> </v>
      </c>
    </row>
    <row r="46" spans="1:7" x14ac:dyDescent="0.25">
      <c r="A46" t="s">
        <v>274</v>
      </c>
      <c r="B46" t="str">
        <f>VLOOKUP(A46,'[1]NEW_DE CILIOME'!$B$9:$H$304,2,FALSE)</f>
        <v xml:space="preserve"> </v>
      </c>
      <c r="C46" t="str">
        <f>VLOOKUP(A46,'[1]NEW_DE CILIOME'!$B$9:$H$304,3,FALSE)</f>
        <v xml:space="preserve"> </v>
      </c>
      <c r="D46">
        <f>VLOOKUP(A46,'[1]NEW_DE CILIOME'!$B$9:$H$304,4,FALSE)</f>
        <v>21438</v>
      </c>
      <c r="E46">
        <f>VLOOKUP(A46,'[1]NEW_DE CILIOME'!$B$9:$H$304,5,FALSE)</f>
        <v>-8.7764495749999991</v>
      </c>
      <c r="F46" t="str">
        <f>VLOOKUP(A46,'[1]NEW_DE CILIOME'!$B$9:$H$304,6,FALSE)</f>
        <v xml:space="preserve"> </v>
      </c>
      <c r="G46" t="str">
        <f>VLOOKUP(A46,'[1]NEW_DE CILIOME'!$B$9:$H$304,7,FALSE)</f>
        <v xml:space="preserve"> </v>
      </c>
    </row>
    <row r="47" spans="1:7" x14ac:dyDescent="0.25">
      <c r="A47" t="s">
        <v>124</v>
      </c>
      <c r="B47" t="str">
        <f>VLOOKUP(A47,'[1]NEW_DE CILIOME'!$B$9:$H$304,2,FALSE)</f>
        <v>X</v>
      </c>
      <c r="C47" t="str">
        <f>VLOOKUP(A47,'[1]NEW_DE CILIOME'!$B$9:$H$304,3,FALSE)</f>
        <v>X</v>
      </c>
      <c r="D47">
        <f>VLOOKUP(A47,'[1]NEW_DE CILIOME'!$B$9:$H$304,4,FALSE)</f>
        <v>105</v>
      </c>
      <c r="E47">
        <f>VLOOKUP(A47,'[1]NEW_DE CILIOME'!$B$9:$H$304,5,FALSE)</f>
        <v>4.6772289730000001</v>
      </c>
      <c r="F47" t="str">
        <f>VLOOKUP(A47,'[1]NEW_DE CILIOME'!$B$9:$H$304,6,FALSE)</f>
        <v xml:space="preserve"> </v>
      </c>
      <c r="G47" t="str">
        <f>VLOOKUP(A47,'[1]NEW_DE CILIOME'!$B$9:$H$304,7,FALSE)</f>
        <v xml:space="preserve"> </v>
      </c>
    </row>
    <row r="48" spans="1:7" x14ac:dyDescent="0.25">
      <c r="A48" t="s">
        <v>125</v>
      </c>
      <c r="B48" t="str">
        <f>VLOOKUP(A48,'[1]NEW_DE CILIOME'!$B$9:$H$304,2,FALSE)</f>
        <v>Y</v>
      </c>
      <c r="C48" t="str">
        <f>VLOOKUP(A48,'[1]NEW_DE CILIOME'!$B$9:$H$304,3,FALSE)</f>
        <v>X</v>
      </c>
      <c r="D48">
        <f>VLOOKUP(A48,'[1]NEW_DE CILIOME'!$B$9:$H$304,4,FALSE)</f>
        <v>466</v>
      </c>
      <c r="E48">
        <f>VLOOKUP(A48,'[1]NEW_DE CILIOME'!$B$9:$H$304,5,FALSE)</f>
        <v>0.861719919</v>
      </c>
      <c r="F48" t="str">
        <f>VLOOKUP(A48,'[1]NEW_DE CILIOME'!$B$9:$H$304,6,FALSE)</f>
        <v xml:space="preserve"> </v>
      </c>
      <c r="G48" t="str">
        <f>VLOOKUP(A48,'[1]NEW_DE CILIOME'!$B$9:$H$304,7,FALSE)</f>
        <v xml:space="preserve"> </v>
      </c>
    </row>
    <row r="49" spans="1:9" x14ac:dyDescent="0.25">
      <c r="A49" t="s">
        <v>126</v>
      </c>
      <c r="B49" t="str">
        <f>VLOOKUP(A49,'[1]NEW_DE CILIOME'!$B$9:$H$304,2,FALSE)</f>
        <v xml:space="preserve"> </v>
      </c>
      <c r="C49" t="str">
        <f>VLOOKUP(A49,'[1]NEW_DE CILIOME'!$B$9:$H$304,3,FALSE)</f>
        <v xml:space="preserve"> </v>
      </c>
      <c r="D49">
        <f>VLOOKUP(A49,'[1]NEW_DE CILIOME'!$B$9:$H$304,4,FALSE)</f>
        <v>52</v>
      </c>
      <c r="E49">
        <f>VLOOKUP(A49,'[1]NEW_DE CILIOME'!$B$9:$H$304,5,FALSE)</f>
        <v>6.4721083080000001</v>
      </c>
      <c r="F49" t="str">
        <f>VLOOKUP(A49,'[1]NEW_DE CILIOME'!$B$9:$H$304,6,FALSE)</f>
        <v xml:space="preserve"> </v>
      </c>
      <c r="G49" t="str">
        <f>VLOOKUP(A49,'[1]NEW_DE CILIOME'!$B$9:$H$304,7,FALSE)</f>
        <v xml:space="preserve"> </v>
      </c>
    </row>
    <row r="51" spans="1:9" s="4" customFormat="1" ht="45.95" customHeight="1" x14ac:dyDescent="0.4">
      <c r="A51" s="3" t="s">
        <v>302</v>
      </c>
      <c r="B51" s="4" t="s">
        <v>303</v>
      </c>
      <c r="C51" s="4" t="s">
        <v>304</v>
      </c>
      <c r="D51" s="4" t="s">
        <v>305</v>
      </c>
      <c r="E51" s="4" t="s">
        <v>306</v>
      </c>
      <c r="F51" s="4" t="s">
        <v>307</v>
      </c>
      <c r="G51" s="4" t="s">
        <v>308</v>
      </c>
      <c r="I51" s="5" t="s">
        <v>294</v>
      </c>
    </row>
    <row r="52" spans="1:9" x14ac:dyDescent="0.25">
      <c r="A52" t="s">
        <v>14</v>
      </c>
      <c r="B52" t="str">
        <f>VLOOKUP(A52,'[1]NEW_DE CILIOME'!$B$9:$H$304,2,FALSE)</f>
        <v xml:space="preserve"> </v>
      </c>
      <c r="C52" t="str">
        <f>VLOOKUP(A52,'[1]NEW_DE CILIOME'!$B$9:$H$304,3,FALSE)</f>
        <v xml:space="preserve"> </v>
      </c>
      <c r="D52">
        <f>VLOOKUP(A52,'[1]NEW_DE CILIOME'!$B$9:$H$304,4,FALSE)</f>
        <v>19315</v>
      </c>
      <c r="E52">
        <f>VLOOKUP(A52,'[1]NEW_DE CILIOME'!$B$9:$H$304,5,FALSE)</f>
        <v>-8.7764495749999991</v>
      </c>
      <c r="F52" t="str">
        <f>VLOOKUP(A52,'[1]NEW_DE CILIOME'!$B$9:$H$304,6,FALSE)</f>
        <v xml:space="preserve"> </v>
      </c>
      <c r="G52" t="str">
        <f>VLOOKUP(A52,'[1]NEW_DE CILIOME'!$B$9:$H$304,7,FALSE)</f>
        <v xml:space="preserve"> </v>
      </c>
    </row>
    <row r="53" spans="1:9" x14ac:dyDescent="0.25">
      <c r="A53" t="s">
        <v>253</v>
      </c>
      <c r="B53" t="str">
        <f>VLOOKUP(A53,'[1]NEW_DE CILIOME'!$B$9:$H$304,2,FALSE)</f>
        <v>Y</v>
      </c>
      <c r="D53" t="str">
        <f>VLOOKUP(A53,'[1]NEW_DE CILIOME'!$B$9:$H$304,4,FALSE)</f>
        <v xml:space="preserve"> </v>
      </c>
      <c r="E53" t="str">
        <f>VLOOKUP(A53,'[1]NEW_DE CILIOME'!$B$9:$H$304,5,FALSE)</f>
        <v xml:space="preserve"> </v>
      </c>
      <c r="G53" t="str">
        <f>VLOOKUP(A53,'[1]NEW_DE CILIOME'!$B$9:$H$304,7,FALSE)</f>
        <v xml:space="preserve"> </v>
      </c>
    </row>
    <row r="54" spans="1:9" x14ac:dyDescent="0.25">
      <c r="A54" t="s">
        <v>189</v>
      </c>
      <c r="B54" t="str">
        <f>VLOOKUP(A54,'[1]NEW_DE CILIOME'!$B$9:$H$304,2,FALSE)</f>
        <v>Y</v>
      </c>
      <c r="D54" t="str">
        <f>VLOOKUP(A54,'[1]NEW_DE CILIOME'!$B$9:$H$304,4,FALSE)</f>
        <v xml:space="preserve"> </v>
      </c>
      <c r="E54" t="str">
        <f>VLOOKUP(A54,'[1]NEW_DE CILIOME'!$B$9:$H$304,5,FALSE)</f>
        <v xml:space="preserve"> </v>
      </c>
      <c r="G54" t="str">
        <f>VLOOKUP(A54,'[1]NEW_DE CILIOME'!$B$9:$H$304,7,FALSE)</f>
        <v xml:space="preserve"> </v>
      </c>
    </row>
    <row r="55" spans="1:9" x14ac:dyDescent="0.25">
      <c r="A55" t="s">
        <v>10</v>
      </c>
      <c r="B55" t="str">
        <f>VLOOKUP(A55,'[1]NEW_DE CILIOME'!$B$9:$H$304,2,FALSE)</f>
        <v>X</v>
      </c>
      <c r="C55" t="str">
        <f>VLOOKUP(A55,'[1]NEW_DE CILIOME'!$B$9:$H$304,3,FALSE)</f>
        <v>X</v>
      </c>
      <c r="D55">
        <f>VLOOKUP(A55,'[1]NEW_DE CILIOME'!$B$9:$H$304,4,FALSE)</f>
        <v>139</v>
      </c>
      <c r="E55">
        <f>VLOOKUP(A55,'[1]NEW_DE CILIOME'!$B$9:$H$304,5,FALSE)</f>
        <v>4.0736434969999999</v>
      </c>
      <c r="G55" t="str">
        <f>VLOOKUP(A55,'[1]NEW_DE CILIOME'!$B$9:$H$304,7,FALSE)</f>
        <v xml:space="preserve"> </v>
      </c>
    </row>
    <row r="56" spans="1:9" x14ac:dyDescent="0.25">
      <c r="A56" t="s">
        <v>12</v>
      </c>
      <c r="B56" t="str">
        <f>VLOOKUP(A56,'[1]NEW_DE CILIOME'!$B$9:$H$304,2,FALSE)</f>
        <v xml:space="preserve"> </v>
      </c>
      <c r="C56" t="str">
        <f>VLOOKUP(A56,'[1]NEW_DE CILIOME'!$B$9:$H$304,3,FALSE)</f>
        <v xml:space="preserve"> </v>
      </c>
      <c r="D56">
        <f>VLOOKUP(A56,'[1]NEW_DE CILIOME'!$B$9:$H$304,4,FALSE)</f>
        <v>870</v>
      </c>
      <c r="E56">
        <f>VLOOKUP(A56,'[1]NEW_DE CILIOME'!$B$9:$H$304,5,FALSE)</f>
        <v>-0.70641118000000003</v>
      </c>
      <c r="F56" t="str">
        <f>VLOOKUP(A56,'[1]NEW_DE CILIOME'!$B$9:$H$304,6,FALSE)</f>
        <v xml:space="preserve"> </v>
      </c>
      <c r="G56" t="str">
        <f>VLOOKUP(A56,'[1]NEW_DE CILIOME'!$B$9:$H$304,7,FALSE)</f>
        <v xml:space="preserve"> </v>
      </c>
    </row>
    <row r="57" spans="1:9" x14ac:dyDescent="0.25">
      <c r="A57" t="s">
        <v>227</v>
      </c>
      <c r="B57" t="str">
        <f>VLOOKUP(A57,'[1]NEW_DE CILIOME'!$B$9:$H$304,2,FALSE)</f>
        <v xml:space="preserve"> </v>
      </c>
      <c r="C57" t="str">
        <f>VLOOKUP(A57,'[1]NEW_DE CILIOME'!$B$9:$H$304,3,FALSE)</f>
        <v xml:space="preserve"> </v>
      </c>
      <c r="D57">
        <f>VLOOKUP(A57,'[1]NEW_DE CILIOME'!$B$9:$H$304,4,FALSE)</f>
        <v>70</v>
      </c>
      <c r="E57">
        <f>VLOOKUP(A57,'[1]NEW_DE CILIOME'!$B$9:$H$304,5,FALSE)</f>
        <v>5.3519744029999998</v>
      </c>
      <c r="F57" t="str">
        <f>VLOOKUP(A57,'[1]NEW_DE CILIOME'!$B$9:$H$304,6,FALSE)</f>
        <v xml:space="preserve"> </v>
      </c>
      <c r="G57" t="str">
        <f>VLOOKUP(A57,'[1]NEW_DE CILIOME'!$B$9:$H$304,7,FALSE)</f>
        <v xml:space="preserve"> </v>
      </c>
    </row>
    <row r="58" spans="1:9" x14ac:dyDescent="0.25">
      <c r="A58" t="s">
        <v>22</v>
      </c>
      <c r="B58" t="str">
        <f>VLOOKUP(A58,'[1]NEW_DE CILIOME'!$B$9:$H$304,2,FALSE)</f>
        <v>Y</v>
      </c>
      <c r="C58" t="str">
        <f>VLOOKUP(A58,'[1]NEW_DE CILIOME'!$B$9:$H$304,3,FALSE)</f>
        <v xml:space="preserve"> </v>
      </c>
      <c r="D58" t="str">
        <f>VLOOKUP(A58,'[1]NEW_DE CILIOME'!$B$9:$H$304,4,FALSE)</f>
        <v xml:space="preserve"> </v>
      </c>
      <c r="E58" t="str">
        <f>VLOOKUP(A58,'[1]NEW_DE CILIOME'!$B$9:$H$304,5,FALSE)</f>
        <v xml:space="preserve"> </v>
      </c>
      <c r="F58" t="str">
        <f>VLOOKUP(A58,'[1]NEW_DE CILIOME'!$B$9:$H$304,6,FALSE)</f>
        <v xml:space="preserve"> </v>
      </c>
      <c r="G58" t="str">
        <f>VLOOKUP(A58,'[1]NEW_DE CILIOME'!$B$9:$H$304,7,FALSE)</f>
        <v xml:space="preserve"> </v>
      </c>
    </row>
    <row r="59" spans="1:9" x14ac:dyDescent="0.25">
      <c r="A59" t="s">
        <v>27</v>
      </c>
      <c r="C59" t="str">
        <f>VLOOKUP(A59,'[1]NEW_DE CILIOME'!$B$9:$H$304,3,FALSE)</f>
        <v>X</v>
      </c>
      <c r="D59" t="str">
        <f>VLOOKUP(A59,'[1]NEW_DE CILIOME'!$B$9:$H$304,4,FALSE)</f>
        <v xml:space="preserve"> </v>
      </c>
      <c r="E59" t="str">
        <f>VLOOKUP(A59,'[1]NEW_DE CILIOME'!$B$9:$H$304,5,FALSE)</f>
        <v xml:space="preserve"> </v>
      </c>
      <c r="G59" t="str">
        <f>VLOOKUP(A59,'[1]NEW_DE CILIOME'!$B$9:$H$304,7,FALSE)</f>
        <v xml:space="preserve"> </v>
      </c>
    </row>
    <row r="60" spans="1:9" x14ac:dyDescent="0.25">
      <c r="A60" t="s">
        <v>32</v>
      </c>
      <c r="B60" t="str">
        <f>VLOOKUP(A60,'[1]NEW_DE CILIOME'!$B$9:$H$304,2,FALSE)</f>
        <v xml:space="preserve"> </v>
      </c>
      <c r="C60" t="str">
        <f>VLOOKUP(A60,'[1]NEW_DE CILIOME'!$B$9:$H$304,3,FALSE)</f>
        <v xml:space="preserve"> </v>
      </c>
      <c r="D60">
        <f>VLOOKUP(A60,'[1]NEW_DE CILIOME'!$B$9:$H$304,4,FALSE)</f>
        <v>118</v>
      </c>
      <c r="E60">
        <f>VLOOKUP(A60,'[1]NEW_DE CILIOME'!$B$9:$H$304,5,FALSE)</f>
        <v>4.3484769590000001</v>
      </c>
      <c r="F60" t="str">
        <f>VLOOKUP(A60,'[1]NEW_DE CILIOME'!$B$9:$H$304,6,FALSE)</f>
        <v xml:space="preserve"> </v>
      </c>
      <c r="G60" t="str">
        <f>VLOOKUP(A60,'[1]NEW_DE CILIOME'!$B$9:$H$304,7,FALSE)</f>
        <v xml:space="preserve"> </v>
      </c>
    </row>
    <row r="61" spans="1:9" x14ac:dyDescent="0.25">
      <c r="A61" t="s">
        <v>34</v>
      </c>
      <c r="B61" t="str">
        <f>VLOOKUP(A61,'[1]NEW_DE CILIOME'!$B$9:$H$304,2,FALSE)</f>
        <v xml:space="preserve"> </v>
      </c>
      <c r="C61" t="str">
        <f>VLOOKUP(A61,'[1]NEW_DE CILIOME'!$B$9:$H$304,3,FALSE)</f>
        <v xml:space="preserve"> </v>
      </c>
      <c r="D61" t="str">
        <f>VLOOKUP(A61,'[1]NEW_DE CILIOME'!$B$9:$H$304,4,FALSE)</f>
        <v xml:space="preserve"> </v>
      </c>
      <c r="E61" t="str">
        <f>VLOOKUP(A61,'[1]NEW_DE CILIOME'!$B$9:$H$304,5,FALSE)</f>
        <v xml:space="preserve"> </v>
      </c>
      <c r="F61" t="str">
        <f>VLOOKUP(A61,'[1]NEW_DE CILIOME'!$B$9:$H$304,6,FALSE)</f>
        <v xml:space="preserve"> </v>
      </c>
      <c r="G61" t="str">
        <f>VLOOKUP(A61,'[1]NEW_DE CILIOME'!$B$9:$H$304,7,FALSE)</f>
        <v>X</v>
      </c>
    </row>
    <row r="62" spans="1:9" x14ac:dyDescent="0.25">
      <c r="A62" t="s">
        <v>36</v>
      </c>
      <c r="B62" t="str">
        <f>VLOOKUP(A62,'[1]NEW_DE CILIOME'!$B$9:$H$304,2,FALSE)</f>
        <v xml:space="preserve"> </v>
      </c>
      <c r="C62" t="str">
        <f>VLOOKUP(A62,'[1]NEW_DE CILIOME'!$B$9:$H$304,3,FALSE)</f>
        <v xml:space="preserve"> </v>
      </c>
      <c r="D62">
        <f>VLOOKUP(A62,'[1]NEW_DE CILIOME'!$B$9:$H$304,4,FALSE)</f>
        <v>168</v>
      </c>
      <c r="E62">
        <f>VLOOKUP(A62,'[1]NEW_DE CILIOME'!$B$9:$H$304,5,FALSE)</f>
        <v>3.9160224069999998</v>
      </c>
      <c r="F62" t="str">
        <f>VLOOKUP(A62,'[1]NEW_DE CILIOME'!$B$9:$H$304,6,FALSE)</f>
        <v xml:space="preserve"> </v>
      </c>
      <c r="G62" t="str">
        <f>VLOOKUP(A62,'[1]NEW_DE CILIOME'!$B$9:$H$304,7,FALSE)</f>
        <v xml:space="preserve"> </v>
      </c>
    </row>
    <row r="63" spans="1:9" x14ac:dyDescent="0.25">
      <c r="A63" t="s">
        <v>40</v>
      </c>
      <c r="B63" t="str">
        <f>VLOOKUP(A63,'[1]NEW_DE CILIOME'!$B$9:$H$304,2,FALSE)</f>
        <v xml:space="preserve"> </v>
      </c>
      <c r="C63" t="str">
        <f>VLOOKUP(A63,'[1]NEW_DE CILIOME'!$B$9:$H$304,3,FALSE)</f>
        <v xml:space="preserve"> </v>
      </c>
      <c r="D63">
        <f>VLOOKUP(A63,'[1]NEW_DE CILIOME'!$B$9:$H$304,4,FALSE)</f>
        <v>390</v>
      </c>
      <c r="E63">
        <f>VLOOKUP(A63,'[1]NEW_DE CILIOME'!$B$9:$H$304,5,FALSE)</f>
        <v>1.55010018</v>
      </c>
      <c r="F63" t="str">
        <f>VLOOKUP(A63,'[1]NEW_DE CILIOME'!$B$9:$H$304,6,FALSE)</f>
        <v xml:space="preserve"> </v>
      </c>
      <c r="G63" t="str">
        <f>VLOOKUP(A63,'[1]NEW_DE CILIOME'!$B$9:$H$304,7,FALSE)</f>
        <v xml:space="preserve"> </v>
      </c>
    </row>
    <row r="64" spans="1:9" x14ac:dyDescent="0.25">
      <c r="A64" t="s">
        <v>44</v>
      </c>
      <c r="B64" t="str">
        <f>VLOOKUP(A64,'[1]NEW_DE CILIOME'!$B$9:$H$304,2,FALSE)</f>
        <v>X</v>
      </c>
      <c r="C64" t="str">
        <f>VLOOKUP(A64,'[1]NEW_DE CILIOME'!$B$9:$H$304,3,FALSE)</f>
        <v>X</v>
      </c>
      <c r="D64">
        <f>VLOOKUP(A64,'[1]NEW_DE CILIOME'!$B$9:$H$304,4,FALSE)</f>
        <v>42</v>
      </c>
      <c r="E64">
        <f>VLOOKUP(A64,'[1]NEW_DE CILIOME'!$B$9:$H$304,5,FALSE)</f>
        <v>7.0431511999999996</v>
      </c>
      <c r="G64" t="str">
        <f>VLOOKUP(A64,'[1]NEW_DE CILIOME'!$B$9:$H$304,7,FALSE)</f>
        <v xml:space="preserve"> </v>
      </c>
    </row>
    <row r="65" spans="1:9" x14ac:dyDescent="0.25">
      <c r="A65" t="s">
        <v>248</v>
      </c>
      <c r="B65" t="str">
        <f>VLOOKUP(A65,'[1]NEW_DE CILIOME'!$B$9:$H$304,2,FALSE)</f>
        <v xml:space="preserve"> </v>
      </c>
      <c r="C65" t="str">
        <f>VLOOKUP(A65,'[1]NEW_DE CILIOME'!$B$9:$H$304,3,FALSE)</f>
        <v xml:space="preserve"> </v>
      </c>
      <c r="D65">
        <f>VLOOKUP(A65,'[1]NEW_DE CILIOME'!$B$9:$H$304,4,FALSE)</f>
        <v>318</v>
      </c>
      <c r="E65">
        <f>VLOOKUP(A65,'[1]NEW_DE CILIOME'!$B$9:$H$304,5,FALSE)</f>
        <v>1.939597639</v>
      </c>
      <c r="F65" t="str">
        <f>VLOOKUP(A65,'[1]NEW_DE CILIOME'!$B$9:$H$304,6,FALSE)</f>
        <v xml:space="preserve"> </v>
      </c>
      <c r="G65" t="str">
        <f>VLOOKUP(A65,'[1]NEW_DE CILIOME'!$B$9:$H$304,7,FALSE)</f>
        <v xml:space="preserve"> </v>
      </c>
    </row>
    <row r="66" spans="1:9" x14ac:dyDescent="0.25">
      <c r="A66" t="s">
        <v>56</v>
      </c>
      <c r="B66" t="str">
        <f>VLOOKUP(A66,'[1]NEW_DE CILIOME'!$B$9:$H$304,2,FALSE)</f>
        <v>Y</v>
      </c>
      <c r="C66" t="str">
        <f>VLOOKUP(A66,'[1]NEW_DE CILIOME'!$B$9:$H$304,3,FALSE)</f>
        <v>X</v>
      </c>
      <c r="D66" t="str">
        <f>VLOOKUP(A66,'[1]NEW_DE CILIOME'!$B$9:$H$304,4,FALSE)</f>
        <v xml:space="preserve"> </v>
      </c>
      <c r="E66" t="str">
        <f>VLOOKUP(A66,'[1]NEW_DE CILIOME'!$B$9:$H$304,5,FALSE)</f>
        <v xml:space="preserve"> </v>
      </c>
      <c r="G66" t="str">
        <f>VLOOKUP(A66,'[1]NEW_DE CILIOME'!$B$9:$H$304,7,FALSE)</f>
        <v xml:space="preserve"> </v>
      </c>
    </row>
    <row r="67" spans="1:9" x14ac:dyDescent="0.25">
      <c r="A67" t="s">
        <v>58</v>
      </c>
      <c r="B67" t="str">
        <f>VLOOKUP(A67,'[1]NEW_DE CILIOME'!$B$9:$H$304,2,FALSE)</f>
        <v>X</v>
      </c>
      <c r="C67" t="str">
        <f>VLOOKUP(A67,'[1]NEW_DE CILIOME'!$B$9:$H$304,3,FALSE)</f>
        <v>X</v>
      </c>
      <c r="D67">
        <f>VLOOKUP(A67,'[1]NEW_DE CILIOME'!$B$9:$H$304,4,FALSE)</f>
        <v>87</v>
      </c>
      <c r="E67">
        <f>VLOOKUP(A67,'[1]NEW_DE CILIOME'!$B$9:$H$304,5,FALSE)</f>
        <v>5.0667264330000004</v>
      </c>
      <c r="G67" t="str">
        <f>VLOOKUP(A67,'[1]NEW_DE CILIOME'!$B$9:$H$304,7,FALSE)</f>
        <v xml:space="preserve"> </v>
      </c>
    </row>
    <row r="68" spans="1:9" x14ac:dyDescent="0.25">
      <c r="A68" t="s">
        <v>67</v>
      </c>
      <c r="B68" t="str">
        <f>VLOOKUP(A68,'[1]NEW_DE CILIOME'!$B$9:$H$304,2,FALSE)</f>
        <v xml:space="preserve"> </v>
      </c>
      <c r="C68" t="str">
        <f>VLOOKUP(A68,'[1]NEW_DE CILIOME'!$B$9:$H$304,3,FALSE)</f>
        <v xml:space="preserve"> </v>
      </c>
      <c r="D68">
        <f>VLOOKUP(A68,'[1]NEW_DE CILIOME'!$B$9:$H$304,4,FALSE)</f>
        <v>104</v>
      </c>
      <c r="E68">
        <f>VLOOKUP(A68,'[1]NEW_DE CILIOME'!$B$9:$H$304,5,FALSE)</f>
        <v>4.6772289730000001</v>
      </c>
      <c r="F68" t="str">
        <f>VLOOKUP(A68,'[1]NEW_DE CILIOME'!$B$9:$H$304,6,FALSE)</f>
        <v xml:space="preserve"> </v>
      </c>
      <c r="G68" t="str">
        <f>VLOOKUP(A68,'[1]NEW_DE CILIOME'!$B$9:$H$304,7,FALSE)</f>
        <v xml:space="preserve"> </v>
      </c>
    </row>
    <row r="69" spans="1:9" x14ac:dyDescent="0.25">
      <c r="A69" t="s">
        <v>76</v>
      </c>
      <c r="B69" t="str">
        <f>VLOOKUP(A69,'[1]NEW_DE CILIOME'!$B$9:$H$304,2,FALSE)</f>
        <v>X</v>
      </c>
      <c r="D69" t="str">
        <f>VLOOKUP(A69,'[1]NEW_DE CILIOME'!$B$9:$H$304,4,FALSE)</f>
        <v xml:space="preserve"> </v>
      </c>
      <c r="E69" t="str">
        <f>VLOOKUP(A69,'[1]NEW_DE CILIOME'!$B$9:$H$304,5,FALSE)</f>
        <v xml:space="preserve"> </v>
      </c>
      <c r="G69" t="str">
        <f>VLOOKUP(A69,'[1]NEW_DE CILIOME'!$B$9:$H$304,7,FALSE)</f>
        <v xml:space="preserve"> </v>
      </c>
    </row>
    <row r="70" spans="1:9" x14ac:dyDescent="0.25">
      <c r="A70" t="s">
        <v>78</v>
      </c>
      <c r="B70" t="str">
        <f>VLOOKUP(A70,'[1]NEW_DE CILIOME'!$B$9:$H$304,2,FALSE)</f>
        <v xml:space="preserve"> </v>
      </c>
      <c r="C70" t="str">
        <f>VLOOKUP(A70,'[1]NEW_DE CILIOME'!$B$9:$H$304,3,FALSE)</f>
        <v xml:space="preserve"> </v>
      </c>
      <c r="D70">
        <f>VLOOKUP(A70,'[1]NEW_DE CILIOME'!$B$9:$H$304,4,FALSE)</f>
        <v>157</v>
      </c>
      <c r="E70">
        <f>VLOOKUP(A70,'[1]NEW_DE CILIOME'!$B$9:$H$304,5,FALSE)</f>
        <v>3.9160224069999998</v>
      </c>
      <c r="F70" t="str">
        <f>VLOOKUP(A70,'[1]NEW_DE CILIOME'!$B$9:$H$304,6,FALSE)</f>
        <v xml:space="preserve"> </v>
      </c>
      <c r="G70" t="str">
        <f>VLOOKUP(A70,'[1]NEW_DE CILIOME'!$B$9:$H$304,7,FALSE)</f>
        <v xml:space="preserve"> </v>
      </c>
    </row>
    <row r="71" spans="1:9" x14ac:dyDescent="0.25">
      <c r="A71" t="s">
        <v>85</v>
      </c>
      <c r="B71" t="str">
        <f>VLOOKUP(A71,'[1]NEW_DE CILIOME'!$B$9:$H$304,2,FALSE)</f>
        <v>Y</v>
      </c>
      <c r="D71">
        <f>VLOOKUP(A71,'[1]NEW_DE CILIOME'!$B$9:$H$304,4,FALSE)</f>
        <v>124</v>
      </c>
      <c r="E71">
        <f>VLOOKUP(A71,'[1]NEW_DE CILIOME'!$B$9:$H$304,5,FALSE)</f>
        <v>4.3484769590000001</v>
      </c>
      <c r="G71" t="str">
        <f>VLOOKUP(A71,'[1]NEW_DE CILIOME'!$B$9:$H$304,7,FALSE)</f>
        <v xml:space="preserve"> </v>
      </c>
    </row>
    <row r="72" spans="1:9" x14ac:dyDescent="0.25">
      <c r="A72" t="s">
        <v>86</v>
      </c>
      <c r="B72" t="str">
        <f>VLOOKUP(A72,'[1]NEW_DE CILIOME'!$B$9:$H$304,2,FALSE)</f>
        <v xml:space="preserve"> </v>
      </c>
      <c r="C72" t="str">
        <f>VLOOKUP(A72,'[1]NEW_DE CILIOME'!$B$9:$H$304,3,FALSE)</f>
        <v xml:space="preserve"> </v>
      </c>
      <c r="D72">
        <f>VLOOKUP(A72,'[1]NEW_DE CILIOME'!$B$9:$H$304,4,FALSE)</f>
        <v>188</v>
      </c>
      <c r="E72">
        <f>VLOOKUP(A72,'[1]NEW_DE CILIOME'!$B$9:$H$304,5,FALSE)</f>
        <v>3.46682245</v>
      </c>
      <c r="F72" t="str">
        <f>VLOOKUP(A72,'[1]NEW_DE CILIOME'!$B$9:$H$304,6,FALSE)</f>
        <v xml:space="preserve"> </v>
      </c>
      <c r="G72" t="str">
        <f>VLOOKUP(A72,'[1]NEW_DE CILIOME'!$B$9:$H$304,7,FALSE)</f>
        <v xml:space="preserve"> </v>
      </c>
    </row>
    <row r="73" spans="1:9" x14ac:dyDescent="0.25">
      <c r="A73" t="s">
        <v>87</v>
      </c>
      <c r="B73" t="str">
        <f>VLOOKUP(A73,'[1]NEW_DE CILIOME'!$B$9:$H$304,2,FALSE)</f>
        <v>Y</v>
      </c>
      <c r="C73" t="str">
        <f>VLOOKUP(A73,'[1]NEW_DE CILIOME'!$B$9:$H$304,3,FALSE)</f>
        <v xml:space="preserve"> </v>
      </c>
      <c r="D73">
        <f>VLOOKUP(A73,'[1]NEW_DE CILIOME'!$B$9:$H$304,4,FALSE)</f>
        <v>172</v>
      </c>
      <c r="E73">
        <f>VLOOKUP(A73,'[1]NEW_DE CILIOME'!$B$9:$H$304,5,FALSE)</f>
        <v>3.6737315289999999</v>
      </c>
      <c r="F73" t="str">
        <f>VLOOKUP(A73,'[1]NEW_DE CILIOME'!$B$9:$H$304,6,FALSE)</f>
        <v xml:space="preserve"> </v>
      </c>
      <c r="G73" t="str">
        <f>VLOOKUP(A73,'[1]NEW_DE CILIOME'!$B$9:$H$304,7,FALSE)</f>
        <v xml:space="preserve"> </v>
      </c>
    </row>
    <row r="74" spans="1:9" x14ac:dyDescent="0.25">
      <c r="A74" t="s">
        <v>95</v>
      </c>
      <c r="B74" t="str">
        <f>VLOOKUP(A74,'[1]NEW_DE CILIOME'!$B$9:$H$304,2,FALSE)</f>
        <v>Y</v>
      </c>
      <c r="C74" t="str">
        <f>VLOOKUP(A74,'[1]NEW_DE CILIOME'!$B$9:$H$304,3,FALSE)</f>
        <v>X</v>
      </c>
      <c r="D74">
        <f>VLOOKUP(A74,'[1]NEW_DE CILIOME'!$B$9:$H$304,4,FALSE)</f>
        <v>144</v>
      </c>
      <c r="E74">
        <f>VLOOKUP(A74,'[1]NEW_DE CILIOME'!$B$9:$H$304,5,FALSE)</f>
        <v>4.0632289879999997</v>
      </c>
      <c r="G74" t="str">
        <f>VLOOKUP(A74,'[1]NEW_DE CILIOME'!$B$9:$H$304,7,FALSE)</f>
        <v xml:space="preserve"> </v>
      </c>
    </row>
    <row r="75" spans="1:9" x14ac:dyDescent="0.25">
      <c r="A75" t="s">
        <v>97</v>
      </c>
      <c r="B75" t="str">
        <f>VLOOKUP(A75,'[1]NEW_DE CILIOME'!$B$9:$H$304,2,FALSE)</f>
        <v xml:space="preserve"> </v>
      </c>
      <c r="C75" t="str">
        <f>VLOOKUP(A75,'[1]NEW_DE CILIOME'!$B$9:$H$304,3,FALSE)</f>
        <v xml:space="preserve"> </v>
      </c>
      <c r="D75">
        <f>VLOOKUP(A75,'[1]NEW_DE CILIOME'!$B$9:$H$304,4,FALSE)</f>
        <v>396</v>
      </c>
      <c r="E75">
        <f>VLOOKUP(A75,'[1]NEW_DE CILIOME'!$B$9:$H$304,5,FALSE)</f>
        <v>1.507143087</v>
      </c>
      <c r="F75" t="str">
        <f>VLOOKUP(A75,'[1]NEW_DE CILIOME'!$B$9:$H$304,6,FALSE)</f>
        <v xml:space="preserve"> </v>
      </c>
      <c r="G75" t="str">
        <f>VLOOKUP(A75,'[1]NEW_DE CILIOME'!$B$9:$H$304,7,FALSE)</f>
        <v xml:space="preserve"> </v>
      </c>
    </row>
    <row r="77" spans="1:9" s="4" customFormat="1" ht="45.95" customHeight="1" x14ac:dyDescent="0.4">
      <c r="A77" s="3" t="s">
        <v>302</v>
      </c>
      <c r="B77" s="4" t="s">
        <v>303</v>
      </c>
      <c r="C77" s="4" t="s">
        <v>304</v>
      </c>
      <c r="D77" s="4" t="s">
        <v>305</v>
      </c>
      <c r="E77" s="4" t="s">
        <v>306</v>
      </c>
      <c r="F77" s="4" t="s">
        <v>307</v>
      </c>
      <c r="G77" s="4" t="s">
        <v>308</v>
      </c>
      <c r="I77" s="5" t="s">
        <v>293</v>
      </c>
    </row>
    <row r="78" spans="1:9" x14ac:dyDescent="0.25">
      <c r="A78" t="s">
        <v>222</v>
      </c>
      <c r="C78" t="str">
        <f>VLOOKUP(A78,'[1]NEW_DE CILIOME'!$B$9:$H$304,3,FALSE)</f>
        <v>Y</v>
      </c>
      <c r="D78">
        <f>VLOOKUP(A78,'[1]NEW_DE CILIOME'!$B$9:$H$304,4,FALSE)</f>
        <v>343</v>
      </c>
      <c r="E78">
        <f>VLOOKUP(A78,'[1]NEW_DE CILIOME'!$B$9:$H$304,5,FALSE)</f>
        <v>1.8862208490000001</v>
      </c>
      <c r="G78" t="str">
        <f>VLOOKUP(A78,'[1]NEW_DE CILIOME'!$B$9:$H$304,7,FALSE)</f>
        <v xml:space="preserve"> </v>
      </c>
    </row>
    <row r="79" spans="1:9" x14ac:dyDescent="0.25">
      <c r="A79" t="s">
        <v>29</v>
      </c>
      <c r="C79" t="str">
        <f>VLOOKUP(A79,'[1]NEW_DE CILIOME'!$B$9:$H$304,3,FALSE)</f>
        <v>X</v>
      </c>
      <c r="D79" t="str">
        <f>VLOOKUP(A79,'[1]NEW_DE CILIOME'!$B$9:$H$304,4,FALSE)</f>
        <v xml:space="preserve"> </v>
      </c>
      <c r="E79" t="str">
        <f>VLOOKUP(A79,'[1]NEW_DE CILIOME'!$B$9:$H$304,5,FALSE)</f>
        <v xml:space="preserve"> </v>
      </c>
      <c r="G79" t="str">
        <f>VLOOKUP(A79,'[1]NEW_DE CILIOME'!$B$9:$H$304,7,FALSE)</f>
        <v xml:space="preserve"> </v>
      </c>
    </row>
    <row r="80" spans="1:9" x14ac:dyDescent="0.25">
      <c r="A80" t="s">
        <v>238</v>
      </c>
      <c r="B80" t="str">
        <f>VLOOKUP(A80,'[1]NEW_DE CILIOME'!$B$9:$H$304,2,FALSE)</f>
        <v xml:space="preserve"> </v>
      </c>
      <c r="C80" t="str">
        <f>VLOOKUP(A80,'[1]NEW_DE CILIOME'!$B$9:$H$304,3,FALSE)</f>
        <v xml:space="preserve"> </v>
      </c>
      <c r="D80">
        <f>VLOOKUP(A80,'[1]NEW_DE CILIOME'!$B$9:$H$304,4,FALSE)</f>
        <v>3702</v>
      </c>
      <c r="E80">
        <f>VLOOKUP(A80,'[1]NEW_DE CILIOME'!$B$9:$H$304,5,FALSE)</f>
        <v>-3.974226523</v>
      </c>
      <c r="F80" t="str">
        <f>VLOOKUP(A80,'[1]NEW_DE CILIOME'!$B$9:$H$304,6,FALSE)</f>
        <v xml:space="preserve"> </v>
      </c>
      <c r="G80" t="str">
        <f>VLOOKUP(A80,'[1]NEW_DE CILIOME'!$B$9:$H$304,7,FALSE)</f>
        <v xml:space="preserve"> </v>
      </c>
    </row>
    <row r="81" spans="1:7" x14ac:dyDescent="0.25">
      <c r="A81" t="s">
        <v>211</v>
      </c>
      <c r="B81" t="str">
        <f>VLOOKUP(A81,'[1]NEW_DE CILIOME'!$B$9:$H$304,2,FALSE)</f>
        <v xml:space="preserve"> </v>
      </c>
      <c r="C81" t="str">
        <f>VLOOKUP(A81,'[1]NEW_DE CILIOME'!$B$9:$H$304,3,FALSE)</f>
        <v xml:space="preserve"> </v>
      </c>
      <c r="D81" t="str">
        <f>VLOOKUP(A81,'[1]NEW_DE CILIOME'!$B$9:$H$304,4,FALSE)</f>
        <v xml:space="preserve"> </v>
      </c>
      <c r="E81" t="str">
        <f>VLOOKUP(A81,'[1]NEW_DE CILIOME'!$B$9:$H$304,5,FALSE)</f>
        <v xml:space="preserve"> </v>
      </c>
      <c r="F81" t="str">
        <f>VLOOKUP(A81,'[1]NEW_DE CILIOME'!$B$9:$H$304,6,FALSE)</f>
        <v xml:space="preserve"> </v>
      </c>
      <c r="G81" t="str">
        <f>VLOOKUP(A81,'[1]NEW_DE CILIOME'!$B$9:$H$304,7,FALSE)</f>
        <v>X</v>
      </c>
    </row>
    <row r="82" spans="1:7" x14ac:dyDescent="0.25">
      <c r="A82" t="s">
        <v>265</v>
      </c>
      <c r="C82" t="str">
        <f>VLOOKUP(A82,'[1]NEW_DE CILIOME'!$B$9:$H$304,3,FALSE)</f>
        <v>Y</v>
      </c>
      <c r="D82" t="str">
        <f>VLOOKUP(A82,'[1]NEW_DE CILIOME'!$B$9:$H$304,4,FALSE)</f>
        <v xml:space="preserve"> </v>
      </c>
      <c r="E82" t="str">
        <f>VLOOKUP(A82,'[1]NEW_DE CILIOME'!$B$9:$H$304,5,FALSE)</f>
        <v xml:space="preserve"> </v>
      </c>
      <c r="G82" t="str">
        <f>VLOOKUP(A82,'[1]NEW_DE CILIOME'!$B$9:$H$304,7,FALSE)</f>
        <v xml:space="preserve"> </v>
      </c>
    </row>
    <row r="83" spans="1:7" x14ac:dyDescent="0.25">
      <c r="A83" t="s">
        <v>70</v>
      </c>
      <c r="B83" t="str">
        <f>VLOOKUP(A83,'[1]NEW_DE CILIOME'!$B$9:$H$304,2,FALSE)</f>
        <v>X</v>
      </c>
      <c r="D83">
        <f>VLOOKUP(A83,'[1]NEW_DE CILIOME'!$B$9:$H$304,4,FALSE)</f>
        <v>196</v>
      </c>
      <c r="E83">
        <f>VLOOKUP(A83,'[1]NEW_DE CILIOME'!$B$9:$H$304,5,FALSE)</f>
        <v>3.1364753950000002</v>
      </c>
      <c r="G83" t="str">
        <f>VLOOKUP(A83,'[1]NEW_DE CILIOME'!$B$9:$H$304,7,FALSE)</f>
        <v xml:space="preserve"> </v>
      </c>
    </row>
    <row r="84" spans="1:7" x14ac:dyDescent="0.25">
      <c r="A84" t="s">
        <v>270</v>
      </c>
      <c r="C84" t="str">
        <f>VLOOKUP(A84,'[1]NEW_DE CILIOME'!$B$9:$H$304,3,FALSE)</f>
        <v>Y</v>
      </c>
      <c r="D84">
        <f>VLOOKUP(A84,'[1]NEW_DE CILIOME'!$B$9:$H$304,4,FALSE)</f>
        <v>43</v>
      </c>
      <c r="E84">
        <f>VLOOKUP(A84,'[1]NEW_DE CILIOME'!$B$9:$H$304,5,FALSE)</f>
        <v>7.0431511999999996</v>
      </c>
      <c r="G84" t="str">
        <f>VLOOKUP(A84,'[1]NEW_DE CILIOME'!$B$9:$H$304,7,FALSE)</f>
        <v xml:space="preserve"> </v>
      </c>
    </row>
    <row r="85" spans="1:7" x14ac:dyDescent="0.25">
      <c r="A85" t="s">
        <v>221</v>
      </c>
      <c r="B85" t="str">
        <f>VLOOKUP(A85,'[1]NEW_DE CILIOME'!$B$9:$H$304,2,FALSE)</f>
        <v xml:space="preserve"> </v>
      </c>
      <c r="C85" t="str">
        <f>VLOOKUP(A85,'[1]NEW_DE CILIOME'!$B$9:$H$304,3,FALSE)</f>
        <v xml:space="preserve"> </v>
      </c>
      <c r="D85" t="str">
        <f>VLOOKUP(A85,'[1]NEW_DE CILIOME'!$B$9:$H$304,4,FALSE)</f>
        <v xml:space="preserve"> </v>
      </c>
      <c r="E85" t="str">
        <f>VLOOKUP(A85,'[1]NEW_DE CILIOME'!$B$9:$H$304,5,FALSE)</f>
        <v xml:space="preserve"> </v>
      </c>
      <c r="F85" t="str">
        <f>VLOOKUP(A85,'[1]NEW_DE CILIOME'!$B$9:$H$304,6,FALSE)</f>
        <v xml:space="preserve"> </v>
      </c>
      <c r="G85" t="str">
        <f>VLOOKUP(A85,'[1]NEW_DE CILIOME'!$B$9:$H$304,7,FALSE)</f>
        <v>X</v>
      </c>
    </row>
    <row r="86" spans="1:7" x14ac:dyDescent="0.25">
      <c r="A86" t="s">
        <v>209</v>
      </c>
      <c r="B86" t="str">
        <f>VLOOKUP(A86,'[1]NEW_DE CILIOME'!$B$9:$H$304,2,FALSE)</f>
        <v xml:space="preserve"> </v>
      </c>
      <c r="C86" t="str">
        <f>VLOOKUP(A86,'[1]NEW_DE CILIOME'!$B$9:$H$304,3,FALSE)</f>
        <v xml:space="preserve"> </v>
      </c>
      <c r="D86" t="str">
        <f>VLOOKUP(A86,'[1]NEW_DE CILIOME'!$B$9:$H$304,4,FALSE)</f>
        <v xml:space="preserve"> </v>
      </c>
      <c r="E86" t="str">
        <f>VLOOKUP(A86,'[1]NEW_DE CILIOME'!$B$9:$H$304,5,FALSE)</f>
        <v xml:space="preserve"> </v>
      </c>
      <c r="F86" t="str">
        <f>VLOOKUP(A86,'[1]NEW_DE CILIOME'!$B$9:$H$304,6,FALSE)</f>
        <v>NEGATIVE</v>
      </c>
      <c r="G86" t="str">
        <f>VLOOKUP(A86,'[1]NEW_DE CILIOME'!$B$9:$H$304,7,FALSE)</f>
        <v xml:space="preserve"> </v>
      </c>
    </row>
    <row r="87" spans="1:7" x14ac:dyDescent="0.25">
      <c r="A87" t="s">
        <v>223</v>
      </c>
      <c r="B87" t="str">
        <f>VLOOKUP(A87,'[1]NEW_DE CILIOME'!$B$9:$H$304,2,FALSE)</f>
        <v xml:space="preserve"> </v>
      </c>
      <c r="C87" t="str">
        <f>VLOOKUP(A87,'[1]NEW_DE CILIOME'!$B$9:$H$304,3,FALSE)</f>
        <v xml:space="preserve"> </v>
      </c>
      <c r="D87">
        <f>VLOOKUP(A87,'[1]NEW_DE CILIOME'!$B$9:$H$304,4,FALSE)</f>
        <v>260</v>
      </c>
      <c r="E87">
        <f>VLOOKUP(A87,'[1]NEW_DE CILIOME'!$B$9:$H$304,5,FALSE)</f>
        <v>2.4534166370000001</v>
      </c>
      <c r="F87" t="str">
        <f>VLOOKUP(A87,'[1]NEW_DE CILIOME'!$B$9:$H$304,6,FALSE)</f>
        <v xml:space="preserve"> </v>
      </c>
      <c r="G87" t="str">
        <f>VLOOKUP(A87,'[1]NEW_DE CILIOME'!$B$9:$H$304,7,FALSE)</f>
        <v xml:space="preserve"> </v>
      </c>
    </row>
    <row r="88" spans="1:7" x14ac:dyDescent="0.25">
      <c r="A88" t="s">
        <v>11</v>
      </c>
      <c r="B88" t="str">
        <f>VLOOKUP(A88,'[1]NEW_DE CILIOME'!$B$9:$H$304,2,FALSE)</f>
        <v xml:space="preserve"> </v>
      </c>
      <c r="C88" t="str">
        <f>VLOOKUP(A88,'[1]NEW_DE CILIOME'!$B$9:$H$304,3,FALSE)</f>
        <v xml:space="preserve"> </v>
      </c>
      <c r="D88">
        <f>VLOOKUP(A88,'[1]NEW_DE CILIOME'!$B$9:$H$304,4,FALSE)</f>
        <v>72</v>
      </c>
      <c r="E88">
        <f>VLOOKUP(A88,'[1]NEW_DE CILIOME'!$B$9:$H$304,5,FALSE)</f>
        <v>5.3519744029999998</v>
      </c>
      <c r="F88" t="str">
        <f>VLOOKUP(A88,'[1]NEW_DE CILIOME'!$B$9:$H$304,6,FALSE)</f>
        <v xml:space="preserve"> </v>
      </c>
      <c r="G88" t="str">
        <f>VLOOKUP(A88,'[1]NEW_DE CILIOME'!$B$9:$H$304,7,FALSE)</f>
        <v xml:space="preserve"> </v>
      </c>
    </row>
    <row r="89" spans="1:7" x14ac:dyDescent="0.25">
      <c r="A89" t="s">
        <v>13</v>
      </c>
      <c r="D89" t="str">
        <f>VLOOKUP(A89,'[1]NEW_DE CILIOME'!$B$9:$H$304,4,FALSE)</f>
        <v xml:space="preserve"> </v>
      </c>
      <c r="E89" t="str">
        <f>VLOOKUP(A89,'[1]NEW_DE CILIOME'!$B$9:$H$304,5,FALSE)</f>
        <v xml:space="preserve"> </v>
      </c>
      <c r="F89" t="str">
        <f>VLOOKUP(A89,'[1]NEW_DE CILIOME'!$B$9:$H$304,6,FALSE)</f>
        <v>POSITIVE</v>
      </c>
      <c r="G89" t="str">
        <f>VLOOKUP(A89,'[1]NEW_DE CILIOME'!$B$9:$H$304,7,FALSE)</f>
        <v xml:space="preserve"> </v>
      </c>
    </row>
    <row r="90" spans="1:7" x14ac:dyDescent="0.25">
      <c r="A90" t="s">
        <v>224</v>
      </c>
      <c r="B90" t="str">
        <f>VLOOKUP(A90,'[1]NEW_DE CILIOME'!$B$9:$H$304,2,FALSE)</f>
        <v xml:space="preserve"> </v>
      </c>
      <c r="C90" t="str">
        <f>VLOOKUP(A90,'[1]NEW_DE CILIOME'!$B$9:$H$304,3,FALSE)</f>
        <v xml:space="preserve"> </v>
      </c>
      <c r="D90" t="str">
        <f>VLOOKUP(A90,'[1]NEW_DE CILIOME'!$B$9:$H$304,4,FALSE)</f>
        <v xml:space="preserve"> </v>
      </c>
      <c r="E90" t="str">
        <f>VLOOKUP(A90,'[1]NEW_DE CILIOME'!$B$9:$H$304,5,FALSE)</f>
        <v xml:space="preserve"> </v>
      </c>
      <c r="F90" t="str">
        <f>VLOOKUP(A90,'[1]NEW_DE CILIOME'!$B$9:$H$304,6,FALSE)</f>
        <v>POSITIVE</v>
      </c>
      <c r="G90" t="str">
        <f>VLOOKUP(A90,'[1]NEW_DE CILIOME'!$B$9:$H$304,7,FALSE)</f>
        <v xml:space="preserve"> </v>
      </c>
    </row>
    <row r="91" spans="1:7" x14ac:dyDescent="0.25">
      <c r="A91" t="s">
        <v>15</v>
      </c>
      <c r="B91" t="str">
        <f>VLOOKUP(A91,'[1]NEW_DE CILIOME'!$B$9:$H$304,2,FALSE)</f>
        <v>Y</v>
      </c>
      <c r="D91" t="str">
        <f>VLOOKUP(A91,'[1]NEW_DE CILIOME'!$B$9:$H$304,4,FALSE)</f>
        <v xml:space="preserve"> </v>
      </c>
      <c r="E91" t="str">
        <f>VLOOKUP(A91,'[1]NEW_DE CILIOME'!$B$9:$H$304,5,FALSE)</f>
        <v xml:space="preserve"> </v>
      </c>
      <c r="G91" t="str">
        <f>VLOOKUP(A91,'[1]NEW_DE CILIOME'!$B$9:$H$304,7,FALSE)</f>
        <v xml:space="preserve"> </v>
      </c>
    </row>
    <row r="92" spans="1:7" x14ac:dyDescent="0.25">
      <c r="A92" t="s">
        <v>16</v>
      </c>
      <c r="B92" t="str">
        <f>VLOOKUP(A92,'[1]NEW_DE CILIOME'!$B$9:$H$304,2,FALSE)</f>
        <v>X</v>
      </c>
      <c r="C92" t="str">
        <f>VLOOKUP(A92,'[1]NEW_DE CILIOME'!$B$9:$H$304,3,FALSE)</f>
        <v>Y</v>
      </c>
      <c r="D92">
        <f>VLOOKUP(A92,'[1]NEW_DE CILIOME'!$B$9:$H$304,4,FALSE)</f>
        <v>166</v>
      </c>
      <c r="E92">
        <f>VLOOKUP(A92,'[1]NEW_DE CILIOME'!$B$9:$H$304,5,FALSE)</f>
        <v>3.9160224069999998</v>
      </c>
      <c r="G92" t="str">
        <f>VLOOKUP(A92,'[1]NEW_DE CILIOME'!$B$9:$H$304,7,FALSE)</f>
        <v xml:space="preserve"> </v>
      </c>
    </row>
    <row r="93" spans="1:7" x14ac:dyDescent="0.25">
      <c r="A93" t="s">
        <v>225</v>
      </c>
      <c r="B93" t="str">
        <f>VLOOKUP(A93,'[1]NEW_DE CILIOME'!$B$9:$H$304,2,FALSE)</f>
        <v xml:space="preserve"> </v>
      </c>
      <c r="C93" t="str">
        <f>VLOOKUP(A93,'[1]NEW_DE CILIOME'!$B$9:$H$304,3,FALSE)</f>
        <v xml:space="preserve"> </v>
      </c>
      <c r="D93">
        <f>VLOOKUP(A93,'[1]NEW_DE CILIOME'!$B$9:$H$304,4,FALSE)</f>
        <v>205</v>
      </c>
      <c r="E93">
        <f>VLOOKUP(A93,'[1]NEW_DE CILIOME'!$B$9:$H$304,5,FALSE)</f>
        <v>2.9430950829999998</v>
      </c>
      <c r="F93" t="str">
        <f>VLOOKUP(A93,'[1]NEW_DE CILIOME'!$B$9:$H$304,6,FALSE)</f>
        <v xml:space="preserve"> </v>
      </c>
      <c r="G93" t="str">
        <f>VLOOKUP(A93,'[1]NEW_DE CILIOME'!$B$9:$H$304,7,FALSE)</f>
        <v xml:space="preserve"> </v>
      </c>
    </row>
    <row r="94" spans="1:7" x14ac:dyDescent="0.25">
      <c r="A94" t="s">
        <v>17</v>
      </c>
      <c r="B94" t="str">
        <f>VLOOKUP(A94,'[1]NEW_DE CILIOME'!$B$9:$H$304,2,FALSE)</f>
        <v xml:space="preserve"> </v>
      </c>
      <c r="C94" t="str">
        <f>VLOOKUP(A94,'[1]NEW_DE CILIOME'!$B$9:$H$304,3,FALSE)</f>
        <v xml:space="preserve"> </v>
      </c>
      <c r="D94">
        <f>VLOOKUP(A94,'[1]NEW_DE CILIOME'!$B$9:$H$304,4,FALSE)</f>
        <v>383</v>
      </c>
      <c r="E94">
        <f>VLOOKUP(A94,'[1]NEW_DE CILIOME'!$B$9:$H$304,5,FALSE)</f>
        <v>1.55010018</v>
      </c>
      <c r="F94" t="str">
        <f>VLOOKUP(A94,'[1]NEW_DE CILIOME'!$B$9:$H$304,6,FALSE)</f>
        <v xml:space="preserve"> </v>
      </c>
      <c r="G94" t="str">
        <f>VLOOKUP(A94,'[1]NEW_DE CILIOME'!$B$9:$H$304,7,FALSE)</f>
        <v xml:space="preserve"> </v>
      </c>
    </row>
    <row r="95" spans="1:7" x14ac:dyDescent="0.25">
      <c r="A95" t="s">
        <v>226</v>
      </c>
      <c r="B95" t="str">
        <f>VLOOKUP(A95,'[1]NEW_DE CILIOME'!$B$9:$H$304,2,FALSE)</f>
        <v>Y</v>
      </c>
      <c r="C95" t="str">
        <f>VLOOKUP(A95,'[1]NEW_DE CILIOME'!$B$9:$H$304,3,FALSE)</f>
        <v>X</v>
      </c>
      <c r="D95">
        <f>VLOOKUP(A95,'[1]NEW_DE CILIOME'!$B$9:$H$304,4,FALSE)</f>
        <v>175</v>
      </c>
      <c r="E95">
        <f>VLOOKUP(A95,'[1]NEW_DE CILIOME'!$B$9:$H$304,5,FALSE)</f>
        <v>3.6737315289999999</v>
      </c>
      <c r="G95" t="str">
        <f>VLOOKUP(A95,'[1]NEW_DE CILIOME'!$B$9:$H$304,7,FALSE)</f>
        <v xml:space="preserve"> </v>
      </c>
    </row>
    <row r="96" spans="1:7" x14ac:dyDescent="0.25">
      <c r="A96" t="s">
        <v>18</v>
      </c>
      <c r="B96" t="str">
        <f>VLOOKUP(A96,'[1]NEW_DE CILIOME'!$B$9:$H$304,2,FALSE)</f>
        <v>X</v>
      </c>
      <c r="C96" t="str">
        <f>VLOOKUP(A96,'[1]NEW_DE CILIOME'!$B$9:$H$304,3,FALSE)</f>
        <v>X</v>
      </c>
      <c r="D96">
        <f>VLOOKUP(A96,'[1]NEW_DE CILIOME'!$B$9:$H$304,4,FALSE)</f>
        <v>178</v>
      </c>
      <c r="E96">
        <f>VLOOKUP(A96,'[1]NEW_DE CILIOME'!$B$9:$H$304,5,FALSE)</f>
        <v>3.653482957</v>
      </c>
      <c r="G96" t="str">
        <f>VLOOKUP(A96,'[1]NEW_DE CILIOME'!$B$9:$H$304,7,FALSE)</f>
        <v xml:space="preserve"> </v>
      </c>
    </row>
    <row r="97" spans="1:7" x14ac:dyDescent="0.25">
      <c r="A97" t="s">
        <v>19</v>
      </c>
      <c r="B97" t="str">
        <f>VLOOKUP(A97,'[1]NEW_DE CILIOME'!$B$9:$H$304,2,FALSE)</f>
        <v>X</v>
      </c>
      <c r="C97" t="str">
        <f>VLOOKUP(A97,'[1]NEW_DE CILIOME'!$B$9:$H$304,3,FALSE)</f>
        <v>X</v>
      </c>
      <c r="D97">
        <f>VLOOKUP(A97,'[1]NEW_DE CILIOME'!$B$9:$H$304,4,FALSE)</f>
        <v>15</v>
      </c>
      <c r="E97">
        <f>VLOOKUP(A97,'[1]NEW_DE CILIOME'!$B$9:$H$304,5,FALSE)</f>
        <v>7.4756057519999999</v>
      </c>
      <c r="G97" t="str">
        <f>VLOOKUP(A97,'[1]NEW_DE CILIOME'!$B$9:$H$304,7,FALSE)</f>
        <v xml:space="preserve"> </v>
      </c>
    </row>
    <row r="98" spans="1:7" x14ac:dyDescent="0.25">
      <c r="A98" t="s">
        <v>228</v>
      </c>
      <c r="B98" t="str">
        <f>VLOOKUP(A98,'[1]NEW_DE CILIOME'!$B$9:$H$304,2,FALSE)</f>
        <v>X</v>
      </c>
      <c r="D98" t="str">
        <f>VLOOKUP(A98,'[1]NEW_DE CILIOME'!$B$9:$H$304,4,FALSE)</f>
        <v xml:space="preserve"> </v>
      </c>
      <c r="E98" t="str">
        <f>VLOOKUP(A98,'[1]NEW_DE CILIOME'!$B$9:$H$304,5,FALSE)</f>
        <v xml:space="preserve"> </v>
      </c>
      <c r="G98" t="str">
        <f>VLOOKUP(A98,'[1]NEW_DE CILIOME'!$B$9:$H$304,7,FALSE)</f>
        <v xml:space="preserve"> </v>
      </c>
    </row>
    <row r="99" spans="1:7" x14ac:dyDescent="0.25">
      <c r="A99" t="s">
        <v>20</v>
      </c>
      <c r="C99" t="str">
        <f>VLOOKUP(A99,'[1]NEW_DE CILIOME'!$B$9:$H$304,3,FALSE)</f>
        <v>X</v>
      </c>
      <c r="D99" t="str">
        <f>VLOOKUP(A99,'[1]NEW_DE CILIOME'!$B$9:$H$304,4,FALSE)</f>
        <v xml:space="preserve"> </v>
      </c>
      <c r="E99" t="str">
        <f>VLOOKUP(A99,'[1]NEW_DE CILIOME'!$B$9:$H$304,5,FALSE)</f>
        <v xml:space="preserve"> </v>
      </c>
      <c r="G99" t="str">
        <f>VLOOKUP(A99,'[1]NEW_DE CILIOME'!$B$9:$H$304,7,FALSE)</f>
        <v xml:space="preserve"> </v>
      </c>
    </row>
    <row r="100" spans="1:7" x14ac:dyDescent="0.25">
      <c r="A100" t="s">
        <v>229</v>
      </c>
      <c r="B100" t="str">
        <f>VLOOKUP(A100,'[1]NEW_DE CILIOME'!$B$9:$H$304,2,FALSE)</f>
        <v xml:space="preserve"> </v>
      </c>
      <c r="C100" t="str">
        <f>VLOOKUP(A100,'[1]NEW_DE CILIOME'!$B$9:$H$304,3,FALSE)</f>
        <v xml:space="preserve"> </v>
      </c>
      <c r="D100">
        <f>VLOOKUP(A100,'[1]NEW_DE CILIOME'!$B$9:$H$304,4,FALSE)</f>
        <v>5498</v>
      </c>
      <c r="E100">
        <f>VLOOKUP(A100,'[1]NEW_DE CILIOME'!$B$9:$H$304,5,FALSE)</f>
        <v>-4.9127319680000001</v>
      </c>
      <c r="F100" t="str">
        <f>VLOOKUP(A100,'[1]NEW_DE CILIOME'!$B$9:$H$304,6,FALSE)</f>
        <v xml:space="preserve"> </v>
      </c>
      <c r="G100" t="str">
        <f>VLOOKUP(A100,'[1]NEW_DE CILIOME'!$B$9:$H$304,7,FALSE)</f>
        <v xml:space="preserve"> </v>
      </c>
    </row>
    <row r="101" spans="1:7" x14ac:dyDescent="0.25">
      <c r="A101" t="s">
        <v>230</v>
      </c>
      <c r="B101" t="str">
        <f>VLOOKUP(A101,'[1]NEW_DE CILIOME'!$B$9:$H$304,2,FALSE)</f>
        <v xml:space="preserve"> </v>
      </c>
      <c r="C101" t="str">
        <f>VLOOKUP(A101,'[1]NEW_DE CILIOME'!$B$9:$H$304,3,FALSE)</f>
        <v xml:space="preserve"> </v>
      </c>
      <c r="D101">
        <f>VLOOKUP(A101,'[1]NEW_DE CILIOME'!$B$9:$H$304,4,FALSE)</f>
        <v>12059</v>
      </c>
      <c r="E101">
        <f>VLOOKUP(A101,'[1]NEW_DE CILIOME'!$B$9:$H$304,5,FALSE)</f>
        <v>-6.3831058430000001</v>
      </c>
      <c r="F101" t="str">
        <f>VLOOKUP(A101,'[1]NEW_DE CILIOME'!$B$9:$H$304,6,FALSE)</f>
        <v xml:space="preserve"> </v>
      </c>
      <c r="G101" t="str">
        <f>VLOOKUP(A101,'[1]NEW_DE CILIOME'!$B$9:$H$304,7,FALSE)</f>
        <v xml:space="preserve"> </v>
      </c>
    </row>
    <row r="102" spans="1:7" x14ac:dyDescent="0.25">
      <c r="A102" t="s">
        <v>21</v>
      </c>
      <c r="B102" t="str">
        <f>VLOOKUP(A102,'[1]NEW_DE CILIOME'!$B$9:$H$304,2,FALSE)</f>
        <v>Y</v>
      </c>
      <c r="C102" t="str">
        <f>VLOOKUP(A102,'[1]NEW_DE CILIOME'!$B$9:$H$304,3,FALSE)</f>
        <v xml:space="preserve"> </v>
      </c>
      <c r="D102" t="str">
        <f>VLOOKUP(A102,'[1]NEW_DE CILIOME'!$B$9:$H$304,4,FALSE)</f>
        <v xml:space="preserve"> </v>
      </c>
      <c r="E102" t="str">
        <f>VLOOKUP(A102,'[1]NEW_DE CILIOME'!$B$9:$H$304,5,FALSE)</f>
        <v xml:space="preserve"> </v>
      </c>
      <c r="F102" t="str">
        <f>VLOOKUP(A102,'[1]NEW_DE CILIOME'!$B$9:$H$304,6,FALSE)</f>
        <v xml:space="preserve"> </v>
      </c>
      <c r="G102" t="str">
        <f>VLOOKUP(A102,'[1]NEW_DE CILIOME'!$B$9:$H$304,7,FALSE)</f>
        <v xml:space="preserve"> </v>
      </c>
    </row>
    <row r="103" spans="1:7" x14ac:dyDescent="0.25">
      <c r="A103" t="s">
        <v>231</v>
      </c>
      <c r="C103" t="str">
        <f>VLOOKUP(A103,'[1]NEW_DE CILIOME'!$B$9:$H$304,3,FALSE)</f>
        <v>Y</v>
      </c>
      <c r="D103" t="str">
        <f>VLOOKUP(A103,'[1]NEW_DE CILIOME'!$B$9:$H$304,4,FALSE)</f>
        <v xml:space="preserve"> </v>
      </c>
      <c r="E103" t="str">
        <f>VLOOKUP(A103,'[1]NEW_DE CILIOME'!$B$9:$H$304,5,FALSE)</f>
        <v xml:space="preserve"> </v>
      </c>
      <c r="G103" t="str">
        <f>VLOOKUP(A103,'[1]NEW_DE CILIOME'!$B$9:$H$304,7,FALSE)</f>
        <v xml:space="preserve"> </v>
      </c>
    </row>
    <row r="104" spans="1:7" x14ac:dyDescent="0.25">
      <c r="A104" t="s">
        <v>23</v>
      </c>
      <c r="B104" t="str">
        <f>VLOOKUP(A104,'[1]NEW_DE CILIOME'!$B$9:$H$304,2,FALSE)</f>
        <v>X</v>
      </c>
      <c r="C104" t="str">
        <f>VLOOKUP(A104,'[1]NEW_DE CILIOME'!$B$9:$H$304,3,FALSE)</f>
        <v>X</v>
      </c>
      <c r="D104" t="str">
        <f>VLOOKUP(A104,'[1]NEW_DE CILIOME'!$B$9:$H$304,4,FALSE)</f>
        <v xml:space="preserve"> </v>
      </c>
      <c r="E104" t="str">
        <f>VLOOKUP(A104,'[1]NEW_DE CILIOME'!$B$9:$H$304,5,FALSE)</f>
        <v xml:space="preserve"> </v>
      </c>
      <c r="G104" t="str">
        <f>VLOOKUP(A104,'[1]NEW_DE CILIOME'!$B$9:$H$304,7,FALSE)</f>
        <v xml:space="preserve"> </v>
      </c>
    </row>
    <row r="105" spans="1:7" x14ac:dyDescent="0.25">
      <c r="A105" t="s">
        <v>24</v>
      </c>
      <c r="B105" t="str">
        <f>VLOOKUP(A105,'[1]NEW_DE CILIOME'!$B$9:$H$304,2,FALSE)</f>
        <v xml:space="preserve"> </v>
      </c>
      <c r="C105" t="str">
        <f>VLOOKUP(A105,'[1]NEW_DE CILIOME'!$B$9:$H$304,3,FALSE)</f>
        <v xml:space="preserve"> </v>
      </c>
      <c r="D105">
        <f>VLOOKUP(A105,'[1]NEW_DE CILIOME'!$B$9:$H$304,4,FALSE)</f>
        <v>381</v>
      </c>
      <c r="E105">
        <f>VLOOKUP(A105,'[1]NEW_DE CILIOME'!$B$9:$H$304,5,FALSE)</f>
        <v>1.55010018</v>
      </c>
      <c r="F105" t="str">
        <f>VLOOKUP(A105,'[1]NEW_DE CILIOME'!$B$9:$H$304,6,FALSE)</f>
        <v xml:space="preserve"> </v>
      </c>
      <c r="G105" t="str">
        <f>VLOOKUP(A105,'[1]NEW_DE CILIOME'!$B$9:$H$304,7,FALSE)</f>
        <v xml:space="preserve"> </v>
      </c>
    </row>
    <row r="106" spans="1:7" x14ac:dyDescent="0.25">
      <c r="A106" t="s">
        <v>25</v>
      </c>
      <c r="B106" t="str">
        <f>VLOOKUP(A106,'[1]NEW_DE CILIOME'!$B$9:$H$304,2,FALSE)</f>
        <v>X</v>
      </c>
      <c r="D106" t="str">
        <f>VLOOKUP(A106,'[1]NEW_DE CILIOME'!$B$9:$H$304,4,FALSE)</f>
        <v xml:space="preserve"> </v>
      </c>
      <c r="E106" t="str">
        <f>VLOOKUP(A106,'[1]NEW_DE CILIOME'!$B$9:$H$304,5,FALSE)</f>
        <v xml:space="preserve"> </v>
      </c>
      <c r="G106" t="str">
        <f>VLOOKUP(A106,'[1]NEW_DE CILIOME'!$B$9:$H$304,7,FALSE)</f>
        <v xml:space="preserve"> </v>
      </c>
    </row>
    <row r="107" spans="1:7" x14ac:dyDescent="0.25">
      <c r="A107" t="s">
        <v>210</v>
      </c>
      <c r="B107" t="str">
        <f>VLOOKUP(A107,'[1]NEW_DE CILIOME'!$B$9:$H$304,2,FALSE)</f>
        <v xml:space="preserve"> </v>
      </c>
      <c r="C107" t="str">
        <f>VLOOKUP(A107,'[1]NEW_DE CILIOME'!$B$9:$H$304,3,FALSE)</f>
        <v xml:space="preserve"> </v>
      </c>
      <c r="D107">
        <f>VLOOKUP(A107,'[1]NEW_DE CILIOME'!$B$9:$H$304,4,FALSE)</f>
        <v>187</v>
      </c>
      <c r="E107">
        <f>VLOOKUP(A107,'[1]NEW_DE CILIOME'!$B$9:$H$304,5,FALSE)</f>
        <v>3.555321927</v>
      </c>
      <c r="F107" t="str">
        <f>VLOOKUP(A107,'[1]NEW_DE CILIOME'!$B$9:$H$304,6,FALSE)</f>
        <v xml:space="preserve"> </v>
      </c>
      <c r="G107" t="str">
        <f>VLOOKUP(A107,'[1]NEW_DE CILIOME'!$B$9:$H$304,7,FALSE)</f>
        <v xml:space="preserve"> </v>
      </c>
    </row>
    <row r="108" spans="1:7" x14ac:dyDescent="0.25">
      <c r="A108" t="s">
        <v>26</v>
      </c>
      <c r="B108" t="str">
        <f>VLOOKUP(A108,'[1]NEW_DE CILIOME'!$B$9:$H$304,2,FALSE)</f>
        <v xml:space="preserve"> </v>
      </c>
      <c r="C108" t="str">
        <f>VLOOKUP(A108,'[1]NEW_DE CILIOME'!$B$9:$H$304,3,FALSE)</f>
        <v xml:space="preserve"> </v>
      </c>
      <c r="D108">
        <f>VLOOKUP(A108,'[1]NEW_DE CILIOME'!$B$9:$H$304,4,FALSE)</f>
        <v>307</v>
      </c>
      <c r="E108">
        <f>VLOOKUP(A108,'[1]NEW_DE CILIOME'!$B$9:$H$304,5,FALSE)</f>
        <v>1.973384397</v>
      </c>
      <c r="F108" t="str">
        <f>VLOOKUP(A108,'[1]NEW_DE CILIOME'!$B$9:$H$304,6,FALSE)</f>
        <v xml:space="preserve"> </v>
      </c>
      <c r="G108" t="str">
        <f>VLOOKUP(A108,'[1]NEW_DE CILIOME'!$B$9:$H$304,7,FALSE)</f>
        <v xml:space="preserve"> </v>
      </c>
    </row>
    <row r="109" spans="1:7" x14ac:dyDescent="0.25">
      <c r="A109" t="s">
        <v>232</v>
      </c>
      <c r="B109" t="str">
        <f>VLOOKUP(A109,'[1]NEW_DE CILIOME'!$B$9:$H$304,2,FALSE)</f>
        <v>X</v>
      </c>
      <c r="C109" t="str">
        <f>VLOOKUP(A109,'[1]NEW_DE CILIOME'!$B$9:$H$304,3,FALSE)</f>
        <v>X</v>
      </c>
      <c r="D109">
        <f>VLOOKUP(A109,'[1]NEW_DE CILIOME'!$B$9:$H$304,4,FALSE)</f>
        <v>268</v>
      </c>
      <c r="E109">
        <f>VLOOKUP(A109,'[1]NEW_DE CILIOME'!$B$9:$H$304,5,FALSE)</f>
        <v>2.268349653</v>
      </c>
      <c r="F109" t="str">
        <f>VLOOKUP(A109,'[1]NEW_DE CILIOME'!$B$9:$H$304,6,FALSE)</f>
        <v xml:space="preserve"> </v>
      </c>
      <c r="G109" t="str">
        <f>VLOOKUP(A109,'[1]NEW_DE CILIOME'!$B$9:$H$304,7,FALSE)</f>
        <v xml:space="preserve"> </v>
      </c>
    </row>
    <row r="110" spans="1:7" x14ac:dyDescent="0.25">
      <c r="A110" t="s">
        <v>233</v>
      </c>
      <c r="B110" t="str">
        <f>VLOOKUP(A110,'[1]NEW_DE CILIOME'!$B$9:$H$304,2,FALSE)</f>
        <v>Y</v>
      </c>
      <c r="C110" t="str">
        <f>VLOOKUP(A110,'[1]NEW_DE CILIOME'!$B$9:$H$304,3,FALSE)</f>
        <v xml:space="preserve"> </v>
      </c>
      <c r="D110">
        <f>VLOOKUP(A110,'[1]NEW_DE CILIOME'!$B$9:$H$304,4,FALSE)</f>
        <v>14</v>
      </c>
      <c r="E110">
        <f>VLOOKUP(A110,'[1]NEW_DE CILIOME'!$B$9:$H$304,5,FALSE)</f>
        <v>7.4756057519999999</v>
      </c>
      <c r="F110" t="str">
        <f>VLOOKUP(A110,'[1]NEW_DE CILIOME'!$B$9:$H$304,6,FALSE)</f>
        <v xml:space="preserve"> </v>
      </c>
      <c r="G110" t="str">
        <f>VLOOKUP(A110,'[1]NEW_DE CILIOME'!$B$9:$H$304,7,FALSE)</f>
        <v xml:space="preserve"> </v>
      </c>
    </row>
    <row r="111" spans="1:7" x14ac:dyDescent="0.25">
      <c r="A111" t="s">
        <v>234</v>
      </c>
      <c r="B111" t="str">
        <f>VLOOKUP(A111,'[1]NEW_DE CILIOME'!$B$9:$H$304,2,FALSE)</f>
        <v>Y</v>
      </c>
      <c r="C111" t="str">
        <f>VLOOKUP(A111,'[1]NEW_DE CILIOME'!$B$9:$H$304,3,FALSE)</f>
        <v>X</v>
      </c>
      <c r="D111">
        <f>VLOOKUP(A111,'[1]NEW_DE CILIOME'!$B$9:$H$304,4,FALSE)</f>
        <v>85</v>
      </c>
      <c r="E111">
        <f>VLOOKUP(A111,'[1]NEW_DE CILIOME'!$B$9:$H$304,5,FALSE)</f>
        <v>5.0667264330000004</v>
      </c>
      <c r="G111" t="str">
        <f>VLOOKUP(A111,'[1]NEW_DE CILIOME'!$B$9:$H$304,7,FALSE)</f>
        <v xml:space="preserve"> </v>
      </c>
    </row>
    <row r="112" spans="1:7" x14ac:dyDescent="0.25">
      <c r="A112" t="s">
        <v>28</v>
      </c>
      <c r="B112" t="str">
        <f>VLOOKUP(A112,'[1]NEW_DE CILIOME'!$B$9:$H$304,2,FALSE)</f>
        <v>X</v>
      </c>
      <c r="C112" t="str">
        <f>VLOOKUP(A112,'[1]NEW_DE CILIOME'!$B$9:$H$304,3,FALSE)</f>
        <v xml:space="preserve"> </v>
      </c>
      <c r="D112" t="str">
        <f>VLOOKUP(A112,'[1]NEW_DE CILIOME'!$B$9:$H$304,4,FALSE)</f>
        <v xml:space="preserve"> </v>
      </c>
      <c r="E112" t="str">
        <f>VLOOKUP(A112,'[1]NEW_DE CILIOME'!$B$9:$H$304,5,FALSE)</f>
        <v xml:space="preserve"> </v>
      </c>
      <c r="F112" t="str">
        <f>VLOOKUP(A112,'[1]NEW_DE CILIOME'!$B$9:$H$304,6,FALSE)</f>
        <v xml:space="preserve"> </v>
      </c>
      <c r="G112" t="str">
        <f>VLOOKUP(A112,'[1]NEW_DE CILIOME'!$B$9:$H$304,7,FALSE)</f>
        <v xml:space="preserve"> </v>
      </c>
    </row>
    <row r="113" spans="1:7" x14ac:dyDescent="0.25">
      <c r="A113" t="s">
        <v>30</v>
      </c>
      <c r="C113" t="str">
        <f>VLOOKUP(A113,'[1]NEW_DE CILIOME'!$B$9:$H$304,3,FALSE)</f>
        <v>Y</v>
      </c>
      <c r="D113">
        <f>VLOOKUP(A113,'[1]NEW_DE CILIOME'!$B$9:$H$304,4,FALSE)</f>
        <v>123</v>
      </c>
      <c r="E113">
        <f>VLOOKUP(A113,'[1]NEW_DE CILIOME'!$B$9:$H$304,5,FALSE)</f>
        <v>4.3484769590000001</v>
      </c>
      <c r="G113" t="str">
        <f>VLOOKUP(A113,'[1]NEW_DE CILIOME'!$B$9:$H$304,7,FALSE)</f>
        <v xml:space="preserve"> </v>
      </c>
    </row>
    <row r="114" spans="1:7" x14ac:dyDescent="0.25">
      <c r="A114" t="s">
        <v>31</v>
      </c>
      <c r="B114" t="str">
        <f>VLOOKUP(A114,'[1]NEW_DE CILIOME'!$B$9:$H$304,2,FALSE)</f>
        <v xml:space="preserve"> </v>
      </c>
      <c r="C114" t="str">
        <f>VLOOKUP(A114,'[1]NEW_DE CILIOME'!$B$9:$H$304,3,FALSE)</f>
        <v xml:space="preserve"> </v>
      </c>
      <c r="D114">
        <f>VLOOKUP(A114,'[1]NEW_DE CILIOME'!$B$9:$H$304,4,FALSE)</f>
        <v>36</v>
      </c>
      <c r="E114">
        <f>VLOOKUP(A114,'[1]NEW_DE CILIOME'!$B$9:$H$304,5,FALSE)</f>
        <v>7.1631366999999999</v>
      </c>
      <c r="F114" t="str">
        <f>VLOOKUP(A114,'[1]NEW_DE CILIOME'!$B$9:$H$304,6,FALSE)</f>
        <v xml:space="preserve"> </v>
      </c>
      <c r="G114" t="str">
        <f>VLOOKUP(A114,'[1]NEW_DE CILIOME'!$B$9:$H$304,7,FALSE)</f>
        <v xml:space="preserve"> </v>
      </c>
    </row>
    <row r="115" spans="1:7" x14ac:dyDescent="0.25">
      <c r="A115" t="s">
        <v>33</v>
      </c>
      <c r="B115" t="str">
        <f>VLOOKUP(A115,'[1]NEW_DE CILIOME'!$B$9:$H$304,2,FALSE)</f>
        <v xml:space="preserve"> </v>
      </c>
      <c r="C115" t="str">
        <f>VLOOKUP(A115,'[1]NEW_DE CILIOME'!$B$9:$H$304,3,FALSE)</f>
        <v xml:space="preserve"> </v>
      </c>
      <c r="D115">
        <f>VLOOKUP(A115,'[1]NEW_DE CILIOME'!$B$9:$H$304,4,FALSE)</f>
        <v>162</v>
      </c>
      <c r="E115">
        <f>VLOOKUP(A115,'[1]NEW_DE CILIOME'!$B$9:$H$304,5,FALSE)</f>
        <v>3.9160224069999998</v>
      </c>
      <c r="F115" t="str">
        <f>VLOOKUP(A115,'[1]NEW_DE CILIOME'!$B$9:$H$304,6,FALSE)</f>
        <v xml:space="preserve"> </v>
      </c>
      <c r="G115" t="str">
        <f>VLOOKUP(A115,'[1]NEW_DE CILIOME'!$B$9:$H$304,7,FALSE)</f>
        <v xml:space="preserve"> </v>
      </c>
    </row>
    <row r="116" spans="1:7" x14ac:dyDescent="0.25">
      <c r="A116" t="s">
        <v>235</v>
      </c>
      <c r="C116" t="str">
        <f>VLOOKUP(A116,'[1]NEW_DE CILIOME'!$B$9:$H$304,3,FALSE)</f>
        <v>Y</v>
      </c>
      <c r="D116" t="str">
        <f>VLOOKUP(A116,'[1]NEW_DE CILIOME'!$B$9:$H$304,4,FALSE)</f>
        <v xml:space="preserve"> </v>
      </c>
      <c r="E116" t="str">
        <f>VLOOKUP(A116,'[1]NEW_DE CILIOME'!$B$9:$H$304,5,FALSE)</f>
        <v xml:space="preserve"> </v>
      </c>
      <c r="G116" t="str">
        <f>VLOOKUP(A116,'[1]NEW_DE CILIOME'!$B$9:$H$304,7,FALSE)</f>
        <v xml:space="preserve"> </v>
      </c>
    </row>
    <row r="117" spans="1:7" x14ac:dyDescent="0.25">
      <c r="A117" t="s">
        <v>35</v>
      </c>
      <c r="C117" t="str">
        <f>VLOOKUP(A117,'[1]NEW_DE CILIOME'!$B$9:$H$304,3,FALSE)</f>
        <v>Y</v>
      </c>
      <c r="D117">
        <f>VLOOKUP(A117,'[1]NEW_DE CILIOME'!$B$9:$H$304,4,FALSE)</f>
        <v>54</v>
      </c>
      <c r="E117">
        <f>VLOOKUP(A117,'[1]NEW_DE CILIOME'!$B$9:$H$304,5,FALSE)</f>
        <v>6.4721083080000001</v>
      </c>
      <c r="G117" t="str">
        <f>VLOOKUP(A117,'[1]NEW_DE CILIOME'!$B$9:$H$304,7,FALSE)</f>
        <v xml:space="preserve"> </v>
      </c>
    </row>
    <row r="118" spans="1:7" x14ac:dyDescent="0.25">
      <c r="A118" t="s">
        <v>236</v>
      </c>
      <c r="C118" t="str">
        <f>VLOOKUP(A118,'[1]NEW_DE CILIOME'!$B$9:$H$304,3,FALSE)</f>
        <v>Y</v>
      </c>
      <c r="D118" t="str">
        <f>VLOOKUP(A118,'[1]NEW_DE CILIOME'!$B$9:$H$304,4,FALSE)</f>
        <v xml:space="preserve"> </v>
      </c>
      <c r="E118" t="str">
        <f>VLOOKUP(A118,'[1]NEW_DE CILIOME'!$B$9:$H$304,5,FALSE)</f>
        <v xml:space="preserve"> </v>
      </c>
      <c r="F118" t="str">
        <f>VLOOKUP(A118,'[1]NEW_DE CILIOME'!$B$9:$H$304,6,FALSE)</f>
        <v>POSITIVE</v>
      </c>
      <c r="G118" t="str">
        <f>VLOOKUP(A118,'[1]NEW_DE CILIOME'!$B$9:$H$304,7,FALSE)</f>
        <v xml:space="preserve"> </v>
      </c>
    </row>
    <row r="119" spans="1:7" x14ac:dyDescent="0.25">
      <c r="A119" t="s">
        <v>237</v>
      </c>
      <c r="B119" t="str">
        <f>VLOOKUP(A119,'[1]NEW_DE CILIOME'!$B$9:$H$304,2,FALSE)</f>
        <v xml:space="preserve"> </v>
      </c>
      <c r="C119" t="str">
        <f>VLOOKUP(A119,'[1]NEW_DE CILIOME'!$B$9:$H$304,3,FALSE)</f>
        <v xml:space="preserve"> </v>
      </c>
      <c r="D119">
        <f>VLOOKUP(A119,'[1]NEW_DE CILIOME'!$B$9:$H$304,4,FALSE)</f>
        <v>119</v>
      </c>
      <c r="E119">
        <f>VLOOKUP(A119,'[1]NEW_DE CILIOME'!$B$9:$H$304,5,FALSE)</f>
        <v>4.3484769590000001</v>
      </c>
      <c r="F119" t="str">
        <f>VLOOKUP(A119,'[1]NEW_DE CILIOME'!$B$9:$H$304,6,FALSE)</f>
        <v xml:space="preserve"> </v>
      </c>
      <c r="G119" t="str">
        <f>VLOOKUP(A119,'[1]NEW_DE CILIOME'!$B$9:$H$304,7,FALSE)</f>
        <v xml:space="preserve"> </v>
      </c>
    </row>
    <row r="120" spans="1:7" x14ac:dyDescent="0.25">
      <c r="A120" t="s">
        <v>239</v>
      </c>
      <c r="B120" t="str">
        <f>VLOOKUP(A120,'[1]NEW_DE CILIOME'!$B$9:$H$304,2,FALSE)</f>
        <v xml:space="preserve"> </v>
      </c>
      <c r="C120" t="str">
        <f>VLOOKUP(A120,'[1]NEW_DE CILIOME'!$B$9:$H$304,3,FALSE)</f>
        <v xml:space="preserve"> </v>
      </c>
      <c r="D120">
        <f>VLOOKUP(A120,'[1]NEW_DE CILIOME'!$B$9:$H$304,4,FALSE)</f>
        <v>169</v>
      </c>
      <c r="E120">
        <f>VLOOKUP(A120,'[1]NEW_DE CILIOME'!$B$9:$H$304,5,FALSE)</f>
        <v>3.9160224069999998</v>
      </c>
      <c r="F120" t="str">
        <f>VLOOKUP(A120,'[1]NEW_DE CILIOME'!$B$9:$H$304,6,FALSE)</f>
        <v xml:space="preserve"> </v>
      </c>
      <c r="G120" t="str">
        <f>VLOOKUP(A120,'[1]NEW_DE CILIOME'!$B$9:$H$304,7,FALSE)</f>
        <v xml:space="preserve"> </v>
      </c>
    </row>
    <row r="121" spans="1:7" x14ac:dyDescent="0.25">
      <c r="A121" t="s">
        <v>240</v>
      </c>
      <c r="C121" t="str">
        <f>VLOOKUP(A121,'[1]NEW_DE CILIOME'!$B$9:$H$304,3,FALSE)</f>
        <v>Y</v>
      </c>
      <c r="D121" t="str">
        <f>VLOOKUP(A121,'[1]NEW_DE CILIOME'!$B$9:$H$304,4,FALSE)</f>
        <v xml:space="preserve"> </v>
      </c>
      <c r="E121" t="str">
        <f>VLOOKUP(A121,'[1]NEW_DE CILIOME'!$B$9:$H$304,5,FALSE)</f>
        <v xml:space="preserve"> </v>
      </c>
      <c r="G121" t="str">
        <f>VLOOKUP(A121,'[1]NEW_DE CILIOME'!$B$9:$H$304,7,FALSE)</f>
        <v xml:space="preserve"> </v>
      </c>
    </row>
    <row r="122" spans="1:7" x14ac:dyDescent="0.25">
      <c r="A122" t="s">
        <v>37</v>
      </c>
      <c r="B122" t="str">
        <f>VLOOKUP(A122,'[1]NEW_DE CILIOME'!$B$9:$H$304,2,FALSE)</f>
        <v>Y</v>
      </c>
      <c r="C122" t="str">
        <f>VLOOKUP(A122,'[1]NEW_DE CILIOME'!$B$9:$H$304,3,FALSE)</f>
        <v>X</v>
      </c>
      <c r="D122">
        <f>VLOOKUP(A122,'[1]NEW_DE CILIOME'!$B$9:$H$304,4,FALSE)</f>
        <v>207</v>
      </c>
      <c r="E122">
        <f>VLOOKUP(A122,'[1]NEW_DE CILIOME'!$B$9:$H$304,5,FALSE)</f>
        <v>2.9430950829999998</v>
      </c>
      <c r="G122" t="str">
        <f>VLOOKUP(A122,'[1]NEW_DE CILIOME'!$B$9:$H$304,7,FALSE)</f>
        <v xml:space="preserve"> </v>
      </c>
    </row>
    <row r="123" spans="1:7" x14ac:dyDescent="0.25">
      <c r="A123" t="s">
        <v>38</v>
      </c>
      <c r="B123" t="str">
        <f>VLOOKUP(A123,'[1]NEW_DE CILIOME'!$B$9:$H$304,2,FALSE)</f>
        <v xml:space="preserve"> </v>
      </c>
      <c r="C123" t="str">
        <f>VLOOKUP(A123,'[1]NEW_DE CILIOME'!$B$9:$H$304,3,FALSE)</f>
        <v xml:space="preserve"> </v>
      </c>
      <c r="D123">
        <f>VLOOKUP(A123,'[1]NEW_DE CILIOME'!$B$9:$H$304,4,FALSE)</f>
        <v>2073</v>
      </c>
      <c r="E123">
        <f>VLOOKUP(A123,'[1]NEW_DE CILIOME'!$B$9:$H$304,5,FALSE)</f>
        <v>-2.6437276870000002</v>
      </c>
      <c r="G123" t="str">
        <f>VLOOKUP(A123,'[1]NEW_DE CILIOME'!$B$9:$H$304,7,FALSE)</f>
        <v xml:space="preserve"> </v>
      </c>
    </row>
    <row r="124" spans="1:7" x14ac:dyDescent="0.25">
      <c r="A124" t="s">
        <v>39</v>
      </c>
      <c r="C124" t="str">
        <f>VLOOKUP(A124,'[1]NEW_DE CILIOME'!$B$9:$H$304,3,FALSE)</f>
        <v>Y</v>
      </c>
      <c r="D124" t="str">
        <f>VLOOKUP(A124,'[1]NEW_DE CILIOME'!$B$9:$H$304,4,FALSE)</f>
        <v xml:space="preserve"> </v>
      </c>
      <c r="E124" t="str">
        <f>VLOOKUP(A124,'[1]NEW_DE CILIOME'!$B$9:$H$304,5,FALSE)</f>
        <v xml:space="preserve"> </v>
      </c>
      <c r="G124" t="str">
        <f>VLOOKUP(A124,'[1]NEW_DE CILIOME'!$B$9:$H$304,7,FALSE)</f>
        <v xml:space="preserve"> </v>
      </c>
    </row>
    <row r="125" spans="1:7" x14ac:dyDescent="0.25">
      <c r="A125" t="s">
        <v>241</v>
      </c>
      <c r="C125" t="str">
        <f>VLOOKUP(A125,'[1]NEW_DE CILIOME'!$B$9:$H$304,3,FALSE)</f>
        <v>X</v>
      </c>
      <c r="D125" t="str">
        <f>VLOOKUP(A125,'[1]NEW_DE CILIOME'!$B$9:$H$304,4,FALSE)</f>
        <v xml:space="preserve"> </v>
      </c>
      <c r="E125" t="str">
        <f>VLOOKUP(A125,'[1]NEW_DE CILIOME'!$B$9:$H$304,5,FALSE)</f>
        <v xml:space="preserve"> </v>
      </c>
      <c r="G125" t="str">
        <f>VLOOKUP(A125,'[1]NEW_DE CILIOME'!$B$9:$H$304,7,FALSE)</f>
        <v xml:space="preserve"> </v>
      </c>
    </row>
    <row r="126" spans="1:7" x14ac:dyDescent="0.25">
      <c r="A126" t="s">
        <v>242</v>
      </c>
      <c r="B126" t="str">
        <f>VLOOKUP(A126,'[1]NEW_DE CILIOME'!$B$9:$H$304,2,FALSE)</f>
        <v xml:space="preserve"> </v>
      </c>
      <c r="C126" t="str">
        <f>VLOOKUP(A126,'[1]NEW_DE CILIOME'!$B$9:$H$304,3,FALSE)</f>
        <v xml:space="preserve"> </v>
      </c>
      <c r="D126">
        <f>VLOOKUP(A126,'[1]NEW_DE CILIOME'!$B$9:$H$304,4,FALSE)</f>
        <v>352</v>
      </c>
      <c r="E126">
        <f>VLOOKUP(A126,'[1]NEW_DE CILIOME'!$B$9:$H$304,5,FALSE)</f>
        <v>1.819149696</v>
      </c>
      <c r="F126" t="str">
        <f>VLOOKUP(A126,'[1]NEW_DE CILIOME'!$B$9:$H$304,6,FALSE)</f>
        <v xml:space="preserve"> </v>
      </c>
      <c r="G126" t="str">
        <f>VLOOKUP(A126,'[1]NEW_DE CILIOME'!$B$9:$H$304,7,FALSE)</f>
        <v xml:space="preserve"> </v>
      </c>
    </row>
    <row r="127" spans="1:7" x14ac:dyDescent="0.25">
      <c r="A127" t="s">
        <v>243</v>
      </c>
      <c r="B127" t="str">
        <f>VLOOKUP(A127,'[1]NEW_DE CILIOME'!$B$9:$H$304,2,FALSE)</f>
        <v xml:space="preserve"> </v>
      </c>
      <c r="C127" t="str">
        <f>VLOOKUP(A127,'[1]NEW_DE CILIOME'!$B$9:$H$304,3,FALSE)</f>
        <v xml:space="preserve"> </v>
      </c>
      <c r="D127" t="str">
        <f>VLOOKUP(A127,'[1]NEW_DE CILIOME'!$B$9:$H$304,4,FALSE)</f>
        <v xml:space="preserve"> </v>
      </c>
      <c r="E127" t="str">
        <f>VLOOKUP(A127,'[1]NEW_DE CILIOME'!$B$9:$H$304,5,FALSE)</f>
        <v xml:space="preserve"> </v>
      </c>
      <c r="F127" t="str">
        <f>VLOOKUP(A127,'[1]NEW_DE CILIOME'!$B$9:$H$304,6,FALSE)</f>
        <v xml:space="preserve"> </v>
      </c>
      <c r="G127" t="str">
        <f>VLOOKUP(A127,'[1]NEW_DE CILIOME'!$B$9:$H$304,7,FALSE)</f>
        <v>X</v>
      </c>
    </row>
    <row r="128" spans="1:7" x14ac:dyDescent="0.25">
      <c r="A128" t="s">
        <v>41</v>
      </c>
      <c r="B128" t="str">
        <f>VLOOKUP(A128,'[1]NEW_DE CILIOME'!$B$9:$H$304,2,FALSE)</f>
        <v>Y</v>
      </c>
      <c r="C128" t="str">
        <f>VLOOKUP(A128,'[1]NEW_DE CILIOME'!$B$9:$H$304,3,FALSE)</f>
        <v>Y</v>
      </c>
      <c r="D128">
        <f>VLOOKUP(A128,'[1]NEW_DE CILIOME'!$B$9:$H$304,4,FALSE)</f>
        <v>86</v>
      </c>
      <c r="E128">
        <f>VLOOKUP(A128,'[1]NEW_DE CILIOME'!$B$9:$H$304,5,FALSE)</f>
        <v>5.0667264330000004</v>
      </c>
      <c r="G128" t="str">
        <f>VLOOKUP(A128,'[1]NEW_DE CILIOME'!$B$9:$H$304,7,FALSE)</f>
        <v xml:space="preserve"> </v>
      </c>
    </row>
    <row r="129" spans="1:7" x14ac:dyDescent="0.25">
      <c r="A129" t="s">
        <v>42</v>
      </c>
      <c r="C129" t="str">
        <f>VLOOKUP(A129,'[1]NEW_DE CILIOME'!$B$9:$H$304,3,FALSE)</f>
        <v>Y</v>
      </c>
      <c r="D129">
        <f>VLOOKUP(A129,'[1]NEW_DE CILIOME'!$B$9:$H$304,4,FALSE)</f>
        <v>60</v>
      </c>
      <c r="E129">
        <f>VLOOKUP(A129,'[1]NEW_DE CILIOME'!$B$9:$H$304,5,FALSE)</f>
        <v>6.0396537559999999</v>
      </c>
      <c r="G129" t="str">
        <f>VLOOKUP(A129,'[1]NEW_DE CILIOME'!$B$9:$H$304,7,FALSE)</f>
        <v xml:space="preserve"> </v>
      </c>
    </row>
    <row r="130" spans="1:7" x14ac:dyDescent="0.25">
      <c r="A130" t="s">
        <v>244</v>
      </c>
      <c r="B130" t="str">
        <f>VLOOKUP(A130,'[1]NEW_DE CILIOME'!$B$9:$H$304,2,FALSE)</f>
        <v xml:space="preserve"> </v>
      </c>
      <c r="C130" t="str">
        <f>VLOOKUP(A130,'[1]NEW_DE CILIOME'!$B$9:$H$304,3,FALSE)</f>
        <v xml:space="preserve"> </v>
      </c>
      <c r="D130">
        <f>VLOOKUP(A130,'[1]NEW_DE CILIOME'!$B$9:$H$304,4,FALSE)</f>
        <v>4189</v>
      </c>
      <c r="E130">
        <f>VLOOKUP(A130,'[1]NEW_DE CILIOME'!$B$9:$H$304,5,FALSE)</f>
        <v>-4.2309390960000002</v>
      </c>
      <c r="F130" t="str">
        <f>VLOOKUP(A130,'[1]NEW_DE CILIOME'!$B$9:$H$304,6,FALSE)</f>
        <v xml:space="preserve"> </v>
      </c>
      <c r="G130" t="str">
        <f>VLOOKUP(A130,'[1]NEW_DE CILIOME'!$B$9:$H$304,7,FALSE)</f>
        <v xml:space="preserve"> </v>
      </c>
    </row>
    <row r="131" spans="1:7" x14ac:dyDescent="0.25">
      <c r="A131" t="s">
        <v>212</v>
      </c>
      <c r="C131" t="str">
        <f>VLOOKUP(A131,'[1]NEW_DE CILIOME'!$B$9:$H$304,3,FALSE)</f>
        <v>Y</v>
      </c>
      <c r="D131">
        <f>VLOOKUP(A131,'[1]NEW_DE CILIOME'!$B$9:$H$304,4,FALSE)</f>
        <v>309</v>
      </c>
      <c r="E131">
        <f>VLOOKUP(A131,'[1]NEW_DE CILIOME'!$B$9:$H$304,5,FALSE)</f>
        <v>1.939597639</v>
      </c>
      <c r="G131" t="str">
        <f>VLOOKUP(A131,'[1]NEW_DE CILIOME'!$B$9:$H$304,7,FALSE)</f>
        <v xml:space="preserve"> </v>
      </c>
    </row>
    <row r="132" spans="1:7" x14ac:dyDescent="0.25">
      <c r="A132" t="s">
        <v>43</v>
      </c>
      <c r="B132" t="str">
        <f>VLOOKUP(A132,'[1]NEW_DE CILIOME'!$B$9:$H$304,2,FALSE)</f>
        <v xml:space="preserve"> </v>
      </c>
      <c r="C132" t="str">
        <f>VLOOKUP(A132,'[1]NEW_DE CILIOME'!$B$9:$H$304,3,FALSE)</f>
        <v xml:space="preserve"> </v>
      </c>
      <c r="D132">
        <f>VLOOKUP(A132,'[1]NEW_DE CILIOME'!$B$9:$H$304,4,FALSE)</f>
        <v>125</v>
      </c>
      <c r="E132">
        <f>VLOOKUP(A132,'[1]NEW_DE CILIOME'!$B$9:$H$304,5,FALSE)</f>
        <v>4.3484769590000001</v>
      </c>
      <c r="F132" t="str">
        <f>VLOOKUP(A132,'[1]NEW_DE CILIOME'!$B$9:$H$304,6,FALSE)</f>
        <v xml:space="preserve"> </v>
      </c>
      <c r="G132" t="str">
        <f>VLOOKUP(A132,'[1]NEW_DE CILIOME'!$B$9:$H$304,7,FALSE)</f>
        <v xml:space="preserve"> </v>
      </c>
    </row>
    <row r="133" spans="1:7" x14ac:dyDescent="0.25">
      <c r="A133" t="s">
        <v>45</v>
      </c>
      <c r="B133" t="str">
        <f>VLOOKUP(A133,'[1]NEW_DE CILIOME'!$B$9:$H$304,2,FALSE)</f>
        <v xml:space="preserve"> </v>
      </c>
      <c r="C133" t="str">
        <f>VLOOKUP(A133,'[1]NEW_DE CILIOME'!$B$9:$H$304,3,FALSE)</f>
        <v xml:space="preserve"> </v>
      </c>
      <c r="D133">
        <f>VLOOKUP(A133,'[1]NEW_DE CILIOME'!$B$9:$H$304,4,FALSE)</f>
        <v>242</v>
      </c>
      <c r="E133">
        <f>VLOOKUP(A133,'[1]NEW_DE CILIOME'!$B$9:$H$304,5,FALSE)</f>
        <v>2.6021520169999999</v>
      </c>
      <c r="F133" t="str">
        <f>VLOOKUP(A133,'[1]NEW_DE CILIOME'!$B$9:$H$304,6,FALSE)</f>
        <v xml:space="preserve"> </v>
      </c>
      <c r="G133" t="str">
        <f>VLOOKUP(A133,'[1]NEW_DE CILIOME'!$B$9:$H$304,7,FALSE)</f>
        <v xml:space="preserve"> </v>
      </c>
    </row>
    <row r="134" spans="1:7" x14ac:dyDescent="0.25">
      <c r="A134" t="s">
        <v>245</v>
      </c>
      <c r="B134" t="str">
        <f>VLOOKUP(A134,'[1]NEW_DE CILIOME'!$B$9:$H$304,2,FALSE)</f>
        <v xml:space="preserve"> </v>
      </c>
      <c r="C134" t="str">
        <f>VLOOKUP(A134,'[1]NEW_DE CILIOME'!$B$9:$H$304,3,FALSE)</f>
        <v xml:space="preserve"> </v>
      </c>
      <c r="D134">
        <f>VLOOKUP(A134,'[1]NEW_DE CILIOME'!$B$9:$H$304,4,FALSE)</f>
        <v>116</v>
      </c>
      <c r="E134">
        <f>VLOOKUP(A134,'[1]NEW_DE CILIOME'!$B$9:$H$304,5,FALSE)</f>
        <v>4.5107186439999998</v>
      </c>
      <c r="F134" t="str">
        <f>VLOOKUP(A134,'[1]NEW_DE CILIOME'!$B$9:$H$304,6,FALSE)</f>
        <v xml:space="preserve"> </v>
      </c>
      <c r="G134" t="str">
        <f>VLOOKUP(A134,'[1]NEW_DE CILIOME'!$B$9:$H$304,7,FALSE)</f>
        <v xml:space="preserve"> </v>
      </c>
    </row>
    <row r="135" spans="1:7" x14ac:dyDescent="0.25">
      <c r="A135" t="s">
        <v>213</v>
      </c>
      <c r="B135" t="str">
        <f>VLOOKUP(A135,'[1]NEW_DE CILIOME'!$B$9:$H$304,2,FALSE)</f>
        <v>Y</v>
      </c>
      <c r="C135" t="str">
        <f>VLOOKUP(A135,'[1]NEW_DE CILIOME'!$B$9:$H$304,3,FALSE)</f>
        <v>X</v>
      </c>
      <c r="D135" t="str">
        <f>VLOOKUP(A135,'[1]NEW_DE CILIOME'!$B$9:$H$304,4,FALSE)</f>
        <v xml:space="preserve"> </v>
      </c>
      <c r="E135" t="str">
        <f>VLOOKUP(A135,'[1]NEW_DE CILIOME'!$B$9:$H$304,5,FALSE)</f>
        <v xml:space="preserve"> </v>
      </c>
      <c r="G135" t="str">
        <f>VLOOKUP(A135,'[1]NEW_DE CILIOME'!$B$9:$H$304,7,FALSE)</f>
        <v xml:space="preserve"> </v>
      </c>
    </row>
    <row r="136" spans="1:7" x14ac:dyDescent="0.25">
      <c r="A136" t="s">
        <v>46</v>
      </c>
      <c r="B136" t="str">
        <f>VLOOKUP(A136,'[1]NEW_DE CILIOME'!$B$9:$H$304,2,FALSE)</f>
        <v xml:space="preserve"> </v>
      </c>
      <c r="C136" t="str">
        <f>VLOOKUP(A136,'[1]NEW_DE CILIOME'!$B$9:$H$304,3,FALSE)</f>
        <v xml:space="preserve"> </v>
      </c>
      <c r="D136">
        <f>VLOOKUP(A136,'[1]NEW_DE CILIOME'!$B$9:$H$304,4,FALSE)</f>
        <v>101</v>
      </c>
      <c r="E136">
        <f>VLOOKUP(A136,'[1]NEW_DE CILIOME'!$B$9:$H$304,5,FALSE)</f>
        <v>4.8193388639999997</v>
      </c>
      <c r="F136" t="str">
        <f>VLOOKUP(A136,'[1]NEW_DE CILIOME'!$B$9:$H$304,6,FALSE)</f>
        <v xml:space="preserve"> </v>
      </c>
      <c r="G136" t="str">
        <f>VLOOKUP(A136,'[1]NEW_DE CILIOME'!$B$9:$H$304,7,FALSE)</f>
        <v xml:space="preserve"> </v>
      </c>
    </row>
    <row r="137" spans="1:7" x14ac:dyDescent="0.25">
      <c r="A137" t="s">
        <v>288</v>
      </c>
      <c r="B137" t="str">
        <f>VLOOKUP(A137,'[1]NEW_DE CILIOME'!$B$9:$H$304,2,FALSE)</f>
        <v xml:space="preserve"> </v>
      </c>
      <c r="C137" t="str">
        <f>VLOOKUP(A137,'[1]NEW_DE CILIOME'!$B$9:$H$304,3,FALSE)</f>
        <v xml:space="preserve"> </v>
      </c>
      <c r="D137">
        <f>VLOOKUP(A137,'[1]NEW_DE CILIOME'!$B$9:$H$304,4,FALSE)</f>
        <v>225</v>
      </c>
      <c r="E137">
        <f>VLOOKUP(A137,'[1]NEW_DE CILIOME'!$B$9:$H$304,5,FALSE)</f>
        <v>2.7399124659999998</v>
      </c>
      <c r="F137" t="str">
        <f>VLOOKUP(A137,'[1]NEW_DE CILIOME'!$B$9:$H$304,6,FALSE)</f>
        <v xml:space="preserve"> </v>
      </c>
      <c r="G137" t="str">
        <f>VLOOKUP(A137,'[1]NEW_DE CILIOME'!$B$9:$H$304,7,FALSE)</f>
        <v xml:space="preserve"> </v>
      </c>
    </row>
    <row r="138" spans="1:7" x14ac:dyDescent="0.25">
      <c r="A138" t="s">
        <v>47</v>
      </c>
      <c r="B138" t="str">
        <f>VLOOKUP(A138,'[1]NEW_DE CILIOME'!$B$9:$H$304,2,FALSE)</f>
        <v xml:space="preserve"> </v>
      </c>
      <c r="C138" t="str">
        <f>VLOOKUP(A138,'[1]NEW_DE CILIOME'!$B$9:$H$304,3,FALSE)</f>
        <v xml:space="preserve"> </v>
      </c>
      <c r="D138">
        <f>VLOOKUP(A138,'[1]NEW_DE CILIOME'!$B$9:$H$304,4,FALSE)</f>
        <v>301</v>
      </c>
      <c r="E138">
        <f>VLOOKUP(A138,'[1]NEW_DE CILIOME'!$B$9:$H$304,5,FALSE)</f>
        <v>2.0163414899999998</v>
      </c>
      <c r="F138" t="str">
        <f>VLOOKUP(A138,'[1]NEW_DE CILIOME'!$B$9:$H$304,6,FALSE)</f>
        <v xml:space="preserve"> </v>
      </c>
      <c r="G138" t="str">
        <f>VLOOKUP(A138,'[1]NEW_DE CILIOME'!$B$9:$H$304,7,FALSE)</f>
        <v xml:space="preserve"> </v>
      </c>
    </row>
    <row r="139" spans="1:7" x14ac:dyDescent="0.25">
      <c r="A139" t="s">
        <v>246</v>
      </c>
      <c r="B139" t="str">
        <f>VLOOKUP(A139,'[1]NEW_DE CILIOME'!$B$9:$H$304,2,FALSE)</f>
        <v>Y</v>
      </c>
      <c r="C139" t="str">
        <f>VLOOKUP(A139,'[1]NEW_DE CILIOME'!$B$9:$H$304,3,FALSE)</f>
        <v>X</v>
      </c>
      <c r="D139" t="str">
        <f>VLOOKUP(A139,'[1]NEW_DE CILIOME'!$B$9:$H$304,4,FALSE)</f>
        <v xml:space="preserve"> </v>
      </c>
      <c r="E139" t="str">
        <f>VLOOKUP(A139,'[1]NEW_DE CILIOME'!$B$9:$H$304,5,FALSE)</f>
        <v xml:space="preserve"> </v>
      </c>
      <c r="G139" t="str">
        <f>VLOOKUP(A139,'[1]NEW_DE CILIOME'!$B$9:$H$304,7,FALSE)</f>
        <v xml:space="preserve"> </v>
      </c>
    </row>
    <row r="140" spans="1:7" x14ac:dyDescent="0.25">
      <c r="A140" t="s">
        <v>247</v>
      </c>
      <c r="B140" t="str">
        <f>VLOOKUP(A140,'[1]NEW_DE CILIOME'!$B$9:$H$304,2,FALSE)</f>
        <v>X</v>
      </c>
      <c r="C140" t="str">
        <f>VLOOKUP(A140,'[1]NEW_DE CILIOME'!$B$9:$H$304,3,FALSE)</f>
        <v xml:space="preserve"> </v>
      </c>
      <c r="D140" t="str">
        <f>VLOOKUP(A140,'[1]NEW_DE CILIOME'!$B$9:$H$304,4,FALSE)</f>
        <v xml:space="preserve"> </v>
      </c>
      <c r="E140" t="str">
        <f>VLOOKUP(A140,'[1]NEW_DE CILIOME'!$B$9:$H$304,5,FALSE)</f>
        <v xml:space="preserve"> </v>
      </c>
      <c r="F140" t="str">
        <f>VLOOKUP(A140,'[1]NEW_DE CILIOME'!$B$9:$H$304,6,FALSE)</f>
        <v xml:space="preserve"> </v>
      </c>
      <c r="G140" t="str">
        <f>VLOOKUP(A140,'[1]NEW_DE CILIOME'!$B$9:$H$304,7,FALSE)</f>
        <v xml:space="preserve"> </v>
      </c>
    </row>
    <row r="141" spans="1:7" x14ac:dyDescent="0.25">
      <c r="A141" t="s">
        <v>48</v>
      </c>
      <c r="C141" t="str">
        <f>VLOOKUP(A141,'[1]NEW_DE CILIOME'!$B$9:$H$304,3,FALSE)</f>
        <v>Y</v>
      </c>
      <c r="D141">
        <f>VLOOKUP(A141,'[1]NEW_DE CILIOME'!$B$9:$H$304,4,FALSE)</f>
        <v>62</v>
      </c>
      <c r="E141">
        <f>VLOOKUP(A141,'[1]NEW_DE CILIOME'!$B$9:$H$304,5,FALSE)</f>
        <v>5.9733244140000004</v>
      </c>
      <c r="G141" t="str">
        <f>VLOOKUP(A141,'[1]NEW_DE CILIOME'!$B$9:$H$304,7,FALSE)</f>
        <v xml:space="preserve"> </v>
      </c>
    </row>
    <row r="142" spans="1:7" x14ac:dyDescent="0.25">
      <c r="A142" t="s">
        <v>249</v>
      </c>
      <c r="B142" t="str">
        <f>VLOOKUP(A142,'[1]NEW_DE CILIOME'!$B$9:$H$304,2,FALSE)</f>
        <v xml:space="preserve"> </v>
      </c>
      <c r="C142" t="str">
        <f>VLOOKUP(A142,'[1]NEW_DE CILIOME'!$B$9:$H$304,3,FALSE)</f>
        <v xml:space="preserve"> </v>
      </c>
      <c r="D142" t="str">
        <f>VLOOKUP(A142,'[1]NEW_DE CILIOME'!$B$9:$H$304,4,FALSE)</f>
        <v xml:space="preserve"> </v>
      </c>
      <c r="E142" t="str">
        <f>VLOOKUP(A142,'[1]NEW_DE CILIOME'!$B$9:$H$304,5,FALSE)</f>
        <v xml:space="preserve"> </v>
      </c>
      <c r="F142" t="str">
        <f>VLOOKUP(A142,'[1]NEW_DE CILIOME'!$B$9:$H$304,6,FALSE)</f>
        <v xml:space="preserve"> </v>
      </c>
      <c r="G142" t="str">
        <f>VLOOKUP(A142,'[1]NEW_DE CILIOME'!$B$9:$H$304,7,FALSE)</f>
        <v>X</v>
      </c>
    </row>
    <row r="143" spans="1:7" x14ac:dyDescent="0.25">
      <c r="A143" t="s">
        <v>49</v>
      </c>
      <c r="B143" t="str">
        <f>VLOOKUP(A143,'[1]NEW_DE CILIOME'!$B$9:$H$304,2,FALSE)</f>
        <v xml:space="preserve"> </v>
      </c>
      <c r="C143" t="str">
        <f>VLOOKUP(A143,'[1]NEW_DE CILIOME'!$B$9:$H$304,3,FALSE)</f>
        <v xml:space="preserve"> </v>
      </c>
      <c r="D143">
        <f>VLOOKUP(A143,'[1]NEW_DE CILIOME'!$B$9:$H$304,4,FALSE)</f>
        <v>400</v>
      </c>
      <c r="E143">
        <f>VLOOKUP(A143,'[1]NEW_DE CILIOME'!$B$9:$H$304,5,FALSE)</f>
        <v>1.507143087</v>
      </c>
      <c r="F143" t="str">
        <f>VLOOKUP(A143,'[1]NEW_DE CILIOME'!$B$9:$H$304,6,FALSE)</f>
        <v xml:space="preserve"> </v>
      </c>
      <c r="G143" t="str">
        <f>VLOOKUP(A143,'[1]NEW_DE CILIOME'!$B$9:$H$304,7,FALSE)</f>
        <v xml:space="preserve"> </v>
      </c>
    </row>
    <row r="144" spans="1:7" x14ac:dyDescent="0.25">
      <c r="A144" t="s">
        <v>50</v>
      </c>
      <c r="B144" t="str">
        <f>VLOOKUP(A144,'[1]NEW_DE CILIOME'!$B$9:$H$304,2,FALSE)</f>
        <v>Y</v>
      </c>
      <c r="C144" t="str">
        <f>VLOOKUP(A144,'[1]NEW_DE CILIOME'!$B$9:$H$304,3,FALSE)</f>
        <v>X</v>
      </c>
      <c r="D144">
        <f>VLOOKUP(A144,'[1]NEW_DE CILIOME'!$B$9:$H$304,4,FALSE)</f>
        <v>121</v>
      </c>
      <c r="E144">
        <f>VLOOKUP(A144,'[1]NEW_DE CILIOME'!$B$9:$H$304,5,FALSE)</f>
        <v>4.3484769590000001</v>
      </c>
      <c r="G144" t="str">
        <f>VLOOKUP(A144,'[1]NEW_DE CILIOME'!$B$9:$H$304,7,FALSE)</f>
        <v xml:space="preserve"> </v>
      </c>
    </row>
    <row r="145" spans="1:7" x14ac:dyDescent="0.25">
      <c r="A145" t="s">
        <v>250</v>
      </c>
      <c r="C145" t="str">
        <f>VLOOKUP(A145,'[1]NEW_DE CILIOME'!$B$9:$H$304,3,FALSE)</f>
        <v>Y</v>
      </c>
      <c r="D145" t="str">
        <f>VLOOKUP(A145,'[1]NEW_DE CILIOME'!$B$9:$H$304,4,FALSE)</f>
        <v xml:space="preserve"> </v>
      </c>
      <c r="E145" t="str">
        <f>VLOOKUP(A145,'[1]NEW_DE CILIOME'!$B$9:$H$304,5,FALSE)</f>
        <v xml:space="preserve"> </v>
      </c>
      <c r="G145" t="str">
        <f>VLOOKUP(A145,'[1]NEW_DE CILIOME'!$B$9:$H$304,7,FALSE)</f>
        <v xml:space="preserve"> </v>
      </c>
    </row>
    <row r="146" spans="1:7" x14ac:dyDescent="0.25">
      <c r="A146" t="s">
        <v>51</v>
      </c>
      <c r="B146" t="str">
        <f>VLOOKUP(A146,'[1]NEW_DE CILIOME'!$B$9:$H$304,2,FALSE)</f>
        <v xml:space="preserve"> </v>
      </c>
      <c r="C146" t="str">
        <f>VLOOKUP(A146,'[1]NEW_DE CILIOME'!$B$9:$H$304,3,FALSE)</f>
        <v xml:space="preserve"> </v>
      </c>
      <c r="D146" t="str">
        <f>VLOOKUP(A146,'[1]NEW_DE CILIOME'!$B$9:$H$304,4,FALSE)</f>
        <v xml:space="preserve"> </v>
      </c>
      <c r="E146" t="str">
        <f>VLOOKUP(A146,'[1]NEW_DE CILIOME'!$B$9:$H$304,5,FALSE)</f>
        <v xml:space="preserve"> </v>
      </c>
      <c r="F146" t="str">
        <f>VLOOKUP(A146,'[1]NEW_DE CILIOME'!$B$9:$H$304,6,FALSE)</f>
        <v xml:space="preserve"> </v>
      </c>
      <c r="G146" t="str">
        <f>VLOOKUP(A146,'[1]NEW_DE CILIOME'!$B$9:$H$304,7,FALSE)</f>
        <v>X</v>
      </c>
    </row>
    <row r="147" spans="1:7" x14ac:dyDescent="0.25">
      <c r="A147" t="s">
        <v>251</v>
      </c>
      <c r="B147" t="str">
        <f>VLOOKUP(A147,'[1]NEW_DE CILIOME'!$B$9:$H$304,2,FALSE)</f>
        <v xml:space="preserve"> </v>
      </c>
      <c r="C147" t="str">
        <f>VLOOKUP(A147,'[1]NEW_DE CILIOME'!$B$9:$H$304,3,FALSE)</f>
        <v xml:space="preserve"> </v>
      </c>
      <c r="D147" t="str">
        <f>VLOOKUP(A147,'[1]NEW_DE CILIOME'!$B$9:$H$304,4,FALSE)</f>
        <v xml:space="preserve"> </v>
      </c>
      <c r="E147" t="str">
        <f>VLOOKUP(A147,'[1]NEW_DE CILIOME'!$B$9:$H$304,5,FALSE)</f>
        <v xml:space="preserve"> </v>
      </c>
      <c r="F147" t="str">
        <f>VLOOKUP(A147,'[1]NEW_DE CILIOME'!$B$9:$H$304,6,FALSE)</f>
        <v xml:space="preserve"> </v>
      </c>
      <c r="G147" t="str">
        <f>VLOOKUP(A147,'[1]NEW_DE CILIOME'!$B$9:$H$304,7,FALSE)</f>
        <v>X</v>
      </c>
    </row>
    <row r="148" spans="1:7" x14ac:dyDescent="0.25">
      <c r="A148" t="s">
        <v>52</v>
      </c>
      <c r="B148" t="str">
        <f>VLOOKUP(A148,'[1]NEW_DE CILIOME'!$B$9:$H$304,2,FALSE)</f>
        <v xml:space="preserve"> </v>
      </c>
      <c r="C148" t="str">
        <f>VLOOKUP(A148,'[1]NEW_DE CILIOME'!$B$9:$H$304,3,FALSE)</f>
        <v xml:space="preserve"> </v>
      </c>
      <c r="D148" t="str">
        <f>VLOOKUP(A148,'[1]NEW_DE CILIOME'!$B$9:$H$304,4,FALSE)</f>
        <v xml:space="preserve"> </v>
      </c>
      <c r="E148" t="str">
        <f>VLOOKUP(A148,'[1]NEW_DE CILIOME'!$B$9:$H$304,5,FALSE)</f>
        <v xml:space="preserve"> </v>
      </c>
      <c r="F148" t="str">
        <f>VLOOKUP(A148,'[1]NEW_DE CILIOME'!$B$9:$H$304,6,FALSE)</f>
        <v xml:space="preserve"> </v>
      </c>
      <c r="G148" t="str">
        <f>VLOOKUP(A148,'[1]NEW_DE CILIOME'!$B$9:$H$304,7,FALSE)</f>
        <v>X</v>
      </c>
    </row>
    <row r="149" spans="1:7" x14ac:dyDescent="0.25">
      <c r="A149" t="s">
        <v>53</v>
      </c>
      <c r="B149" t="str">
        <f>VLOOKUP(A149,'[1]NEW_DE CILIOME'!$B$9:$H$304,2,FALSE)</f>
        <v>Y</v>
      </c>
      <c r="C149" t="str">
        <f>VLOOKUP(A149,'[1]NEW_DE CILIOME'!$B$9:$H$304,3,FALSE)</f>
        <v>X</v>
      </c>
      <c r="D149">
        <f>VLOOKUP(A149,'[1]NEW_DE CILIOME'!$B$9:$H$304,4,FALSE)</f>
        <v>39</v>
      </c>
      <c r="E149">
        <f>VLOOKUP(A149,'[1]NEW_DE CILIOME'!$B$9:$H$304,5,FALSE)</f>
        <v>7.0431511999999996</v>
      </c>
      <c r="G149" t="str">
        <f>VLOOKUP(A149,'[1]NEW_DE CILIOME'!$B$9:$H$304,7,FALSE)</f>
        <v xml:space="preserve"> </v>
      </c>
    </row>
    <row r="150" spans="1:7" x14ac:dyDescent="0.25">
      <c r="A150" t="s">
        <v>252</v>
      </c>
      <c r="C150" t="str">
        <f>VLOOKUP(A150,'[1]NEW_DE CILIOME'!$B$9:$H$304,3,FALSE)</f>
        <v>X</v>
      </c>
      <c r="D150" t="str">
        <f>VLOOKUP(A150,'[1]NEW_DE CILIOME'!$B$9:$H$304,4,FALSE)</f>
        <v xml:space="preserve"> </v>
      </c>
      <c r="E150" t="str">
        <f>VLOOKUP(A150,'[1]NEW_DE CILIOME'!$B$9:$H$304,5,FALSE)</f>
        <v xml:space="preserve"> </v>
      </c>
      <c r="G150" t="str">
        <f>VLOOKUP(A150,'[1]NEW_DE CILIOME'!$B$9:$H$304,7,FALSE)</f>
        <v xml:space="preserve"> </v>
      </c>
    </row>
    <row r="151" spans="1:7" x14ac:dyDescent="0.25">
      <c r="A151" t="s">
        <v>54</v>
      </c>
      <c r="B151" t="str">
        <f>VLOOKUP(A151,'[1]NEW_DE CILIOME'!$B$9:$H$304,2,FALSE)</f>
        <v xml:space="preserve"> </v>
      </c>
      <c r="C151" t="str">
        <f>VLOOKUP(A151,'[1]NEW_DE CILIOME'!$B$9:$H$304,3,FALSE)</f>
        <v xml:space="preserve"> </v>
      </c>
      <c r="D151">
        <f>VLOOKUP(A151,'[1]NEW_DE CILIOME'!$B$9:$H$304,4,FALSE)</f>
        <v>223</v>
      </c>
      <c r="E151">
        <f>VLOOKUP(A151,'[1]NEW_DE CILIOME'!$B$9:$H$304,5,FALSE)</f>
        <v>2.7399124659999998</v>
      </c>
      <c r="F151" t="str">
        <f>VLOOKUP(A151,'[1]NEW_DE CILIOME'!$B$9:$H$304,6,FALSE)</f>
        <v xml:space="preserve"> </v>
      </c>
      <c r="G151" t="str">
        <f>VLOOKUP(A151,'[1]NEW_DE CILIOME'!$B$9:$H$304,7,FALSE)</f>
        <v xml:space="preserve"> </v>
      </c>
    </row>
    <row r="152" spans="1:7" x14ac:dyDescent="0.25">
      <c r="A152" t="s">
        <v>55</v>
      </c>
      <c r="C152" t="str">
        <f>VLOOKUP(A152,'[1]NEW_DE CILIOME'!$B$9:$H$304,3,FALSE)</f>
        <v>Y</v>
      </c>
      <c r="D152" t="str">
        <f>VLOOKUP(A152,'[1]NEW_DE CILIOME'!$B$9:$H$304,4,FALSE)</f>
        <v xml:space="preserve"> </v>
      </c>
      <c r="E152" t="str">
        <f>VLOOKUP(A152,'[1]NEW_DE CILIOME'!$B$9:$H$304,5,FALSE)</f>
        <v xml:space="preserve"> </v>
      </c>
      <c r="G152" t="str">
        <f>VLOOKUP(A152,'[1]NEW_DE CILIOME'!$B$9:$H$304,7,FALSE)</f>
        <v xml:space="preserve"> </v>
      </c>
    </row>
    <row r="153" spans="1:7" x14ac:dyDescent="0.25">
      <c r="A153" t="s">
        <v>254</v>
      </c>
      <c r="B153" t="str">
        <f>VLOOKUP(A153,'[1]NEW_DE CILIOME'!$B$9:$H$304,2,FALSE)</f>
        <v xml:space="preserve"> </v>
      </c>
      <c r="C153" t="str">
        <f>VLOOKUP(A153,'[1]NEW_DE CILIOME'!$B$9:$H$304,3,FALSE)</f>
        <v xml:space="preserve"> </v>
      </c>
      <c r="D153">
        <f>VLOOKUP(A153,'[1]NEW_DE CILIOME'!$B$9:$H$304,4,FALSE)</f>
        <v>75</v>
      </c>
      <c r="E153">
        <f>VLOOKUP(A153,'[1]NEW_DE CILIOME'!$B$9:$H$304,5,FALSE)</f>
        <v>5.251793417</v>
      </c>
      <c r="F153" t="str">
        <f>VLOOKUP(A153,'[1]NEW_DE CILIOME'!$B$9:$H$304,6,FALSE)</f>
        <v xml:space="preserve"> </v>
      </c>
      <c r="G153" t="str">
        <f>VLOOKUP(A153,'[1]NEW_DE CILIOME'!$B$9:$H$304,7,FALSE)</f>
        <v xml:space="preserve"> </v>
      </c>
    </row>
    <row r="154" spans="1:7" x14ac:dyDescent="0.25">
      <c r="A154" t="s">
        <v>255</v>
      </c>
      <c r="B154" t="str">
        <f>VLOOKUP(A154,'[1]NEW_DE CILIOME'!$B$9:$H$304,2,FALSE)</f>
        <v>Y</v>
      </c>
      <c r="D154" t="str">
        <f>VLOOKUP(A154,'[1]NEW_DE CILIOME'!$B$9:$H$304,4,FALSE)</f>
        <v xml:space="preserve"> </v>
      </c>
      <c r="E154" t="str">
        <f>VLOOKUP(A154,'[1]NEW_DE CILIOME'!$B$9:$H$304,5,FALSE)</f>
        <v xml:space="preserve"> </v>
      </c>
      <c r="G154" t="str">
        <f>VLOOKUP(A154,'[1]NEW_DE CILIOME'!$B$9:$H$304,7,FALSE)</f>
        <v xml:space="preserve"> </v>
      </c>
    </row>
    <row r="155" spans="1:7" x14ac:dyDescent="0.25">
      <c r="A155" t="s">
        <v>256</v>
      </c>
      <c r="B155" t="str">
        <f>VLOOKUP(A155,'[1]NEW_DE CILIOME'!$B$9:$H$304,2,FALSE)</f>
        <v xml:space="preserve"> </v>
      </c>
      <c r="C155" t="str">
        <f>VLOOKUP(A155,'[1]NEW_DE CILIOME'!$B$9:$H$304,3,FALSE)</f>
        <v xml:space="preserve"> </v>
      </c>
      <c r="D155" t="str">
        <f>VLOOKUP(A155,'[1]NEW_DE CILIOME'!$B$9:$H$304,4,FALSE)</f>
        <v xml:space="preserve"> </v>
      </c>
      <c r="E155" t="str">
        <f>VLOOKUP(A155,'[1]NEW_DE CILIOME'!$B$9:$H$304,5,FALSE)</f>
        <v xml:space="preserve"> </v>
      </c>
      <c r="F155" t="str">
        <f>VLOOKUP(A155,'[1]NEW_DE CILIOME'!$B$9:$H$304,6,FALSE)</f>
        <v>POSITIVE</v>
      </c>
      <c r="G155" t="str">
        <f>VLOOKUP(A155,'[1]NEW_DE CILIOME'!$B$9:$H$304,7,FALSE)</f>
        <v xml:space="preserve"> </v>
      </c>
    </row>
    <row r="156" spans="1:7" x14ac:dyDescent="0.25">
      <c r="A156" t="s">
        <v>214</v>
      </c>
      <c r="B156" t="str">
        <f>VLOOKUP(A156,'[1]NEW_DE CILIOME'!$B$9:$H$304,2,FALSE)</f>
        <v xml:space="preserve"> </v>
      </c>
      <c r="C156" t="str">
        <f>VLOOKUP(A156,'[1]NEW_DE CILIOME'!$B$9:$H$304,3,FALSE)</f>
        <v xml:space="preserve"> </v>
      </c>
      <c r="D156">
        <f>VLOOKUP(A156,'[1]NEW_DE CILIOME'!$B$9:$H$304,4,FALSE)</f>
        <v>5048</v>
      </c>
      <c r="E156">
        <f>VLOOKUP(A156,'[1]NEW_DE CILIOME'!$B$9:$H$304,5,FALSE)</f>
        <v>-4.8828592280000001</v>
      </c>
      <c r="F156" t="str">
        <f>VLOOKUP(A156,'[1]NEW_DE CILIOME'!$B$9:$H$304,6,FALSE)</f>
        <v xml:space="preserve"> </v>
      </c>
      <c r="G156" t="str">
        <f>VLOOKUP(A156,'[1]NEW_DE CILIOME'!$B$9:$H$304,7,FALSE)</f>
        <v xml:space="preserve"> </v>
      </c>
    </row>
    <row r="157" spans="1:7" x14ac:dyDescent="0.25">
      <c r="A157" t="s">
        <v>57</v>
      </c>
      <c r="C157" t="str">
        <f>VLOOKUP(A157,'[1]NEW_DE CILIOME'!$B$9:$H$304,3,FALSE)</f>
        <v>Y</v>
      </c>
      <c r="D157" t="str">
        <f>VLOOKUP(A157,'[1]NEW_DE CILIOME'!$B$9:$H$304,4,FALSE)</f>
        <v xml:space="preserve"> </v>
      </c>
      <c r="E157" t="str">
        <f>VLOOKUP(A157,'[1]NEW_DE CILIOME'!$B$9:$H$304,5,FALSE)</f>
        <v xml:space="preserve"> </v>
      </c>
      <c r="G157" t="str">
        <f>VLOOKUP(A157,'[1]NEW_DE CILIOME'!$B$9:$H$304,7,FALSE)</f>
        <v xml:space="preserve"> </v>
      </c>
    </row>
    <row r="158" spans="1:7" x14ac:dyDescent="0.25">
      <c r="A158" t="s">
        <v>257</v>
      </c>
      <c r="B158" t="str">
        <f>VLOOKUP(A158,'[1]NEW_DE CILIOME'!$B$9:$H$304,2,FALSE)</f>
        <v>X</v>
      </c>
      <c r="C158" t="str">
        <f>VLOOKUP(A158,'[1]NEW_DE CILIOME'!$B$9:$H$304,3,FALSE)</f>
        <v>X</v>
      </c>
      <c r="D158">
        <f>VLOOKUP(A158,'[1]NEW_DE CILIOME'!$B$9:$H$304,4,FALSE)</f>
        <v>55</v>
      </c>
      <c r="E158">
        <f>VLOOKUP(A158,'[1]NEW_DE CILIOME'!$B$9:$H$304,5,FALSE)</f>
        <v>6.4721083080000001</v>
      </c>
      <c r="G158" t="str">
        <f>VLOOKUP(A158,'[1]NEW_DE CILIOME'!$B$9:$H$304,7,FALSE)</f>
        <v xml:space="preserve"> </v>
      </c>
    </row>
    <row r="159" spans="1:7" x14ac:dyDescent="0.25">
      <c r="A159" t="s">
        <v>258</v>
      </c>
      <c r="B159" t="str">
        <f>VLOOKUP(A159,'[1]NEW_DE CILIOME'!$B$9:$H$304,2,FALSE)</f>
        <v xml:space="preserve"> </v>
      </c>
      <c r="C159" t="str">
        <f>VLOOKUP(A159,'[1]NEW_DE CILIOME'!$B$9:$H$304,3,FALSE)</f>
        <v xml:space="preserve"> </v>
      </c>
      <c r="D159">
        <f>VLOOKUP(A159,'[1]NEW_DE CILIOME'!$B$9:$H$304,4,FALSE)</f>
        <v>246</v>
      </c>
      <c r="E159">
        <f>VLOOKUP(A159,'[1]NEW_DE CILIOME'!$B$9:$H$304,5,FALSE)</f>
        <v>2.553597624</v>
      </c>
      <c r="F159" t="str">
        <f>VLOOKUP(A159,'[1]NEW_DE CILIOME'!$B$9:$H$304,6,FALSE)</f>
        <v xml:space="preserve"> </v>
      </c>
      <c r="G159" t="str">
        <f>VLOOKUP(A159,'[1]NEW_DE CILIOME'!$B$9:$H$304,7,FALSE)</f>
        <v xml:space="preserve"> </v>
      </c>
    </row>
    <row r="160" spans="1:7" x14ac:dyDescent="0.25">
      <c r="A160" t="s">
        <v>59</v>
      </c>
      <c r="B160" t="str">
        <f>VLOOKUP(A160,'[1]NEW_DE CILIOME'!$B$9:$H$304,2,FALSE)</f>
        <v xml:space="preserve"> </v>
      </c>
      <c r="C160" t="str">
        <f>VLOOKUP(A160,'[1]NEW_DE CILIOME'!$B$9:$H$304,3,FALSE)</f>
        <v xml:space="preserve"> </v>
      </c>
      <c r="D160" t="str">
        <f>VLOOKUP(A160,'[1]NEW_DE CILIOME'!$B$9:$H$304,4,FALSE)</f>
        <v xml:space="preserve"> </v>
      </c>
      <c r="E160" t="str">
        <f>VLOOKUP(A160,'[1]NEW_DE CILIOME'!$B$9:$H$304,5,FALSE)</f>
        <v xml:space="preserve"> </v>
      </c>
      <c r="F160" t="str">
        <f>VLOOKUP(A160,'[1]NEW_DE CILIOME'!$B$9:$H$304,6,FALSE)</f>
        <v xml:space="preserve"> </v>
      </c>
      <c r="G160" t="str">
        <f>VLOOKUP(A160,'[1]NEW_DE CILIOME'!$B$9:$H$304,7,FALSE)</f>
        <v>X</v>
      </c>
    </row>
    <row r="161" spans="1:7" x14ac:dyDescent="0.25">
      <c r="A161" t="s">
        <v>259</v>
      </c>
      <c r="B161" t="str">
        <f>VLOOKUP(A161,'[1]NEW_DE CILIOME'!$B$9:$H$304,2,FALSE)</f>
        <v xml:space="preserve"> </v>
      </c>
      <c r="C161" t="str">
        <f>VLOOKUP(A161,'[1]NEW_DE CILIOME'!$B$9:$H$304,3,FALSE)</f>
        <v xml:space="preserve"> </v>
      </c>
      <c r="D161">
        <f>VLOOKUP(A161,'[1]NEW_DE CILIOME'!$B$9:$H$304,4,FALSE)</f>
        <v>254</v>
      </c>
      <c r="E161">
        <f>VLOOKUP(A161,'[1]NEW_DE CILIOME'!$B$9:$H$304,5,FALSE)</f>
        <v>2.510640531</v>
      </c>
      <c r="F161" t="str">
        <f>VLOOKUP(A161,'[1]NEW_DE CILIOME'!$B$9:$H$304,6,FALSE)</f>
        <v xml:space="preserve"> </v>
      </c>
      <c r="G161" t="str">
        <f>VLOOKUP(A161,'[1]NEW_DE CILIOME'!$B$9:$H$304,7,FALSE)</f>
        <v xml:space="preserve"> </v>
      </c>
    </row>
    <row r="162" spans="1:7" x14ac:dyDescent="0.25">
      <c r="A162" t="s">
        <v>260</v>
      </c>
      <c r="B162" t="str">
        <f>VLOOKUP(A162,'[1]NEW_DE CILIOME'!$B$9:$H$304,2,FALSE)</f>
        <v>Y</v>
      </c>
      <c r="C162" t="str">
        <f>VLOOKUP(A162,'[1]NEW_DE CILIOME'!$B$9:$H$304,3,FALSE)</f>
        <v>X</v>
      </c>
      <c r="D162" t="str">
        <f>VLOOKUP(A162,'[1]NEW_DE CILIOME'!$B$9:$H$304,4,FALSE)</f>
        <v xml:space="preserve"> </v>
      </c>
      <c r="E162" t="str">
        <f>VLOOKUP(A162,'[1]NEW_DE CILIOME'!$B$9:$H$304,5,FALSE)</f>
        <v xml:space="preserve"> </v>
      </c>
      <c r="G162" t="str">
        <f>VLOOKUP(A162,'[1]NEW_DE CILIOME'!$B$9:$H$304,7,FALSE)</f>
        <v xml:space="preserve"> </v>
      </c>
    </row>
    <row r="163" spans="1:7" x14ac:dyDescent="0.25">
      <c r="A163" t="s">
        <v>60</v>
      </c>
      <c r="B163" t="str">
        <f>VLOOKUP(A163,'[1]NEW_DE CILIOME'!$B$9:$H$304,2,FALSE)</f>
        <v>Y</v>
      </c>
      <c r="C163" t="str">
        <f>VLOOKUP(A163,'[1]NEW_DE CILIOME'!$B$9:$H$304,3,FALSE)</f>
        <v>X</v>
      </c>
      <c r="D163" t="str">
        <f>VLOOKUP(A163,'[1]NEW_DE CILIOME'!$B$9:$H$304,4,FALSE)</f>
        <v xml:space="preserve"> </v>
      </c>
      <c r="E163" t="str">
        <f>VLOOKUP(A163,'[1]NEW_DE CILIOME'!$B$9:$H$304,5,FALSE)</f>
        <v xml:space="preserve"> </v>
      </c>
      <c r="G163" t="str">
        <f>VLOOKUP(A163,'[1]NEW_DE CILIOME'!$B$9:$H$304,7,FALSE)</f>
        <v xml:space="preserve"> </v>
      </c>
    </row>
    <row r="164" spans="1:7" x14ac:dyDescent="0.25">
      <c r="A164" t="s">
        <v>61</v>
      </c>
      <c r="B164" t="str">
        <f>VLOOKUP(A164,'[1]NEW_DE CILIOME'!$B$9:$H$304,2,FALSE)</f>
        <v>Y</v>
      </c>
      <c r="C164" t="str">
        <f>VLOOKUP(A164,'[1]NEW_DE CILIOME'!$B$9:$H$304,3,FALSE)</f>
        <v>X</v>
      </c>
      <c r="D164">
        <f>VLOOKUP(A164,'[1]NEW_DE CILIOME'!$B$9:$H$304,4,FALSE)</f>
        <v>149</v>
      </c>
      <c r="E164">
        <f>VLOOKUP(A164,'[1]NEW_DE CILIOME'!$B$9:$H$304,5,FALSE)</f>
        <v>3.9160224069999998</v>
      </c>
      <c r="G164" t="str">
        <f>VLOOKUP(A164,'[1]NEW_DE CILIOME'!$B$9:$H$304,7,FALSE)</f>
        <v xml:space="preserve"> </v>
      </c>
    </row>
    <row r="165" spans="1:7" x14ac:dyDescent="0.25">
      <c r="A165" t="s">
        <v>62</v>
      </c>
      <c r="B165" t="str">
        <f>VLOOKUP(A165,'[1]NEW_DE CILIOME'!$B$9:$H$304,2,FALSE)</f>
        <v>Y</v>
      </c>
      <c r="C165" t="str">
        <f>VLOOKUP(A165,'[1]NEW_DE CILIOME'!$B$9:$H$304,3,FALSE)</f>
        <v>X</v>
      </c>
      <c r="D165">
        <f>VLOOKUP(A165,'[1]NEW_DE CILIOME'!$B$9:$H$304,4,FALSE)</f>
        <v>81</v>
      </c>
      <c r="E165">
        <f>VLOOKUP(A165,'[1]NEW_DE CILIOME'!$B$9:$H$304,5,FALSE)</f>
        <v>5.0667264330000004</v>
      </c>
      <c r="G165" t="str">
        <f>VLOOKUP(A165,'[1]NEW_DE CILIOME'!$B$9:$H$304,7,FALSE)</f>
        <v xml:space="preserve"> </v>
      </c>
    </row>
    <row r="166" spans="1:7" x14ac:dyDescent="0.25">
      <c r="A166" t="s">
        <v>63</v>
      </c>
      <c r="B166" t="str">
        <f>VLOOKUP(A166,'[1]NEW_DE CILIOME'!$B$9:$H$304,2,FALSE)</f>
        <v>Y</v>
      </c>
      <c r="C166" t="str">
        <f>VLOOKUP(A166,'[1]NEW_DE CILIOME'!$B$9:$H$304,3,FALSE)</f>
        <v>Y</v>
      </c>
      <c r="D166">
        <f>VLOOKUP(A166,'[1]NEW_DE CILIOME'!$B$9:$H$304,4,FALSE)</f>
        <v>83</v>
      </c>
      <c r="E166">
        <f>VLOOKUP(A166,'[1]NEW_DE CILIOME'!$B$9:$H$304,5,FALSE)</f>
        <v>5.0667264330000004</v>
      </c>
      <c r="G166" t="str">
        <f>VLOOKUP(A166,'[1]NEW_DE CILIOME'!$B$9:$H$304,7,FALSE)</f>
        <v xml:space="preserve"> </v>
      </c>
    </row>
    <row r="167" spans="1:7" x14ac:dyDescent="0.25">
      <c r="A167" t="s">
        <v>64</v>
      </c>
      <c r="B167" t="str">
        <f>VLOOKUP(A167,'[1]NEW_DE CILIOME'!$B$9:$H$304,2,FALSE)</f>
        <v>Y</v>
      </c>
      <c r="C167" t="str">
        <f>VLOOKUP(A167,'[1]NEW_DE CILIOME'!$B$9:$H$304,3,FALSE)</f>
        <v>X</v>
      </c>
      <c r="D167">
        <f>VLOOKUP(A167,'[1]NEW_DE CILIOME'!$B$9:$H$304,4,FALSE)</f>
        <v>256</v>
      </c>
      <c r="E167">
        <f>VLOOKUP(A167,'[1]NEW_DE CILIOME'!$B$9:$H$304,5,FALSE)</f>
        <v>2.510640531</v>
      </c>
      <c r="G167" t="str">
        <f>VLOOKUP(A167,'[1]NEW_DE CILIOME'!$B$9:$H$304,7,FALSE)</f>
        <v xml:space="preserve"> </v>
      </c>
    </row>
    <row r="168" spans="1:7" x14ac:dyDescent="0.25">
      <c r="A168" t="s">
        <v>261</v>
      </c>
      <c r="B168" t="str">
        <f>VLOOKUP(A168,'[1]NEW_DE CILIOME'!$B$9:$H$304,2,FALSE)</f>
        <v xml:space="preserve"> </v>
      </c>
      <c r="C168" t="str">
        <f>VLOOKUP(A168,'[1]NEW_DE CILIOME'!$B$9:$H$304,3,FALSE)</f>
        <v xml:space="preserve"> </v>
      </c>
      <c r="D168">
        <f>VLOOKUP(A168,'[1]NEW_DE CILIOME'!$B$9:$H$304,4,FALSE)</f>
        <v>117</v>
      </c>
      <c r="E168">
        <f>VLOOKUP(A168,'[1]NEW_DE CILIOME'!$B$9:$H$304,5,FALSE)</f>
        <v>4.4703198940000002</v>
      </c>
      <c r="F168" t="str">
        <f>VLOOKUP(A168,'[1]NEW_DE CILIOME'!$B$9:$H$304,6,FALSE)</f>
        <v xml:space="preserve"> </v>
      </c>
      <c r="G168" t="str">
        <f>VLOOKUP(A168,'[1]NEW_DE CILIOME'!$B$9:$H$304,7,FALSE)</f>
        <v xml:space="preserve"> </v>
      </c>
    </row>
    <row r="169" spans="1:7" x14ac:dyDescent="0.25">
      <c r="A169" t="s">
        <v>262</v>
      </c>
      <c r="B169" t="str">
        <f>VLOOKUP(A169,'[1]NEW_DE CILIOME'!$B$9:$H$304,2,FALSE)</f>
        <v xml:space="preserve"> </v>
      </c>
      <c r="C169" t="str">
        <f>VLOOKUP(A169,'[1]NEW_DE CILIOME'!$B$9:$H$304,3,FALSE)</f>
        <v xml:space="preserve"> </v>
      </c>
      <c r="D169">
        <f>VLOOKUP(A169,'[1]NEW_DE CILIOME'!$B$9:$H$304,4,FALSE)</f>
        <v>233</v>
      </c>
      <c r="E169">
        <f>VLOOKUP(A169,'[1]NEW_DE CILIOME'!$B$9:$H$304,5,FALSE)</f>
        <v>2.6499855129999998</v>
      </c>
      <c r="F169" t="str">
        <f>VLOOKUP(A169,'[1]NEW_DE CILIOME'!$B$9:$H$304,6,FALSE)</f>
        <v xml:space="preserve"> </v>
      </c>
      <c r="G169" t="str">
        <f>VLOOKUP(A169,'[1]NEW_DE CILIOME'!$B$9:$H$304,7,FALSE)</f>
        <v xml:space="preserve"> </v>
      </c>
    </row>
    <row r="170" spans="1:7" x14ac:dyDescent="0.25">
      <c r="A170" t="s">
        <v>263</v>
      </c>
      <c r="C170" t="str">
        <f>VLOOKUP(A170,'[1]NEW_DE CILIOME'!$B$9:$H$304,3,FALSE)</f>
        <v>X</v>
      </c>
      <c r="D170" t="str">
        <f>VLOOKUP(A170,'[1]NEW_DE CILIOME'!$B$9:$H$304,4,FALSE)</f>
        <v xml:space="preserve"> </v>
      </c>
      <c r="E170" t="str">
        <f>VLOOKUP(A170,'[1]NEW_DE CILIOME'!$B$9:$H$304,5,FALSE)</f>
        <v xml:space="preserve"> </v>
      </c>
      <c r="G170" t="str">
        <f>VLOOKUP(A170,'[1]NEW_DE CILIOME'!$B$9:$H$304,7,FALSE)</f>
        <v xml:space="preserve"> </v>
      </c>
    </row>
    <row r="171" spans="1:7" x14ac:dyDescent="0.25">
      <c r="A171" t="s">
        <v>264</v>
      </c>
      <c r="B171" t="str">
        <f>VLOOKUP(A171,'[1]NEW_DE CILIOME'!$B$9:$H$304,2,FALSE)</f>
        <v xml:space="preserve"> </v>
      </c>
      <c r="C171" t="str">
        <f>VLOOKUP(A171,'[1]NEW_DE CILIOME'!$B$9:$H$304,3,FALSE)</f>
        <v xml:space="preserve"> </v>
      </c>
      <c r="D171">
        <f>VLOOKUP(A171,'[1]NEW_DE CILIOME'!$B$9:$H$304,4,FALSE)</f>
        <v>331</v>
      </c>
      <c r="E171">
        <f>VLOOKUP(A171,'[1]NEW_DE CILIOME'!$B$9:$H$304,5,FALSE)</f>
        <v>1.939597639</v>
      </c>
      <c r="G171" t="str">
        <f>VLOOKUP(A171,'[1]NEW_DE CILIOME'!$B$9:$H$304,7,FALSE)</f>
        <v xml:space="preserve"> </v>
      </c>
    </row>
    <row r="172" spans="1:7" x14ac:dyDescent="0.25">
      <c r="A172" t="s">
        <v>65</v>
      </c>
      <c r="B172" t="str">
        <f>VLOOKUP(A172,'[1]NEW_DE CILIOME'!$B$9:$H$304,2,FALSE)</f>
        <v xml:space="preserve"> </v>
      </c>
      <c r="C172" t="str">
        <f>VLOOKUP(A172,'[1]NEW_DE CILIOME'!$B$9:$H$304,3,FALSE)</f>
        <v xml:space="preserve"> </v>
      </c>
      <c r="D172">
        <f>VLOOKUP(A172,'[1]NEW_DE CILIOME'!$B$9:$H$304,4,FALSE)</f>
        <v>127</v>
      </c>
      <c r="E172">
        <f>VLOOKUP(A172,'[1]NEW_DE CILIOME'!$B$9:$H$304,5,FALSE)</f>
        <v>4.3484769590000001</v>
      </c>
      <c r="F172" t="str">
        <f>VLOOKUP(A172,'[1]NEW_DE CILIOME'!$B$9:$H$304,6,FALSE)</f>
        <v xml:space="preserve"> </v>
      </c>
      <c r="G172" t="str">
        <f>VLOOKUP(A172,'[1]NEW_DE CILIOME'!$B$9:$H$304,7,FALSE)</f>
        <v xml:space="preserve"> </v>
      </c>
    </row>
    <row r="173" spans="1:7" x14ac:dyDescent="0.25">
      <c r="A173" t="s">
        <v>66</v>
      </c>
      <c r="B173" t="str">
        <f>VLOOKUP(A173,'[1]NEW_DE CILIOME'!$B$9:$H$304,2,FALSE)</f>
        <v xml:space="preserve"> </v>
      </c>
      <c r="C173" t="str">
        <f>VLOOKUP(A173,'[1]NEW_DE CILIOME'!$B$9:$H$304,3,FALSE)</f>
        <v xml:space="preserve"> </v>
      </c>
      <c r="D173">
        <f>VLOOKUP(A173,'[1]NEW_DE CILIOME'!$B$9:$H$304,4,FALSE)</f>
        <v>316</v>
      </c>
      <c r="E173">
        <f>VLOOKUP(A173,'[1]NEW_DE CILIOME'!$B$9:$H$304,5,FALSE)</f>
        <v>1.939597639</v>
      </c>
      <c r="F173" t="str">
        <f>VLOOKUP(A173,'[1]NEW_DE CILIOME'!$B$9:$H$304,6,FALSE)</f>
        <v xml:space="preserve"> </v>
      </c>
      <c r="G173" t="str">
        <f>VLOOKUP(A173,'[1]NEW_DE CILIOME'!$B$9:$H$304,7,FALSE)</f>
        <v xml:space="preserve"> </v>
      </c>
    </row>
    <row r="174" spans="1:7" x14ac:dyDescent="0.25">
      <c r="A174" t="s">
        <v>266</v>
      </c>
      <c r="B174" t="str">
        <f>VLOOKUP(A174,'[1]NEW_DE CILIOME'!$B$9:$H$304,2,FALSE)</f>
        <v>Y</v>
      </c>
      <c r="C174" t="str">
        <f>VLOOKUP(A174,'[1]NEW_DE CILIOME'!$B$9:$H$304,3,FALSE)</f>
        <v>X</v>
      </c>
      <c r="D174" t="str">
        <f>VLOOKUP(A174,'[1]NEW_DE CILIOME'!$B$9:$H$304,4,FALSE)</f>
        <v xml:space="preserve"> </v>
      </c>
      <c r="E174" t="str">
        <f>VLOOKUP(A174,'[1]NEW_DE CILIOME'!$B$9:$H$304,5,FALSE)</f>
        <v xml:space="preserve"> </v>
      </c>
      <c r="G174" t="str">
        <f>VLOOKUP(A174,'[1]NEW_DE CILIOME'!$B$9:$H$304,7,FALSE)</f>
        <v xml:space="preserve"> </v>
      </c>
    </row>
    <row r="175" spans="1:7" x14ac:dyDescent="0.25">
      <c r="A175" t="s">
        <v>68</v>
      </c>
      <c r="B175" t="str">
        <f>VLOOKUP(A175,'[1]NEW_DE CILIOME'!$B$9:$H$304,2,FALSE)</f>
        <v xml:space="preserve"> </v>
      </c>
      <c r="C175" t="str">
        <f>VLOOKUP(A175,'[1]NEW_DE CILIOME'!$B$9:$H$304,3,FALSE)</f>
        <v xml:space="preserve"> </v>
      </c>
      <c r="D175">
        <f>VLOOKUP(A175,'[1]NEW_DE CILIOME'!$B$9:$H$304,4,FALSE)</f>
        <v>1324</v>
      </c>
      <c r="E175">
        <f>VLOOKUP(A175,'[1]NEW_DE CILIOME'!$B$9:$H$304,5,FALSE)</f>
        <v>-1.582350116</v>
      </c>
      <c r="F175" t="str">
        <f>VLOOKUP(A175,'[1]NEW_DE CILIOME'!$B$9:$H$304,6,FALSE)</f>
        <v xml:space="preserve"> </v>
      </c>
      <c r="G175" t="str">
        <f>VLOOKUP(A175,'[1]NEW_DE CILIOME'!$B$9:$H$304,7,FALSE)</f>
        <v xml:space="preserve"> </v>
      </c>
    </row>
    <row r="176" spans="1:7" x14ac:dyDescent="0.25">
      <c r="A176" t="s">
        <v>69</v>
      </c>
      <c r="B176" t="str">
        <f>VLOOKUP(A176,'[1]NEW_DE CILIOME'!$B$9:$H$304,2,FALSE)</f>
        <v>Y</v>
      </c>
      <c r="C176" t="str">
        <f>VLOOKUP(A176,'[1]NEW_DE CILIOME'!$B$9:$H$304,3,FALSE)</f>
        <v>X</v>
      </c>
      <c r="D176">
        <f>VLOOKUP(A176,'[1]NEW_DE CILIOME'!$B$9:$H$304,4,FALSE)</f>
        <v>174</v>
      </c>
      <c r="E176">
        <f>VLOOKUP(A176,'[1]NEW_DE CILIOME'!$B$9:$H$304,5,FALSE)</f>
        <v>3.6737315289999999</v>
      </c>
      <c r="G176" t="str">
        <f>VLOOKUP(A176,'[1]NEW_DE CILIOME'!$B$9:$H$304,7,FALSE)</f>
        <v xml:space="preserve"> </v>
      </c>
    </row>
    <row r="177" spans="1:7" x14ac:dyDescent="0.25">
      <c r="A177" t="s">
        <v>71</v>
      </c>
      <c r="B177" t="str">
        <f>VLOOKUP(A177,'[1]NEW_DE CILIOME'!$B$9:$H$304,2,FALSE)</f>
        <v>Y</v>
      </c>
      <c r="C177" t="str">
        <f>VLOOKUP(A177,'[1]NEW_DE CILIOME'!$B$9:$H$304,3,FALSE)</f>
        <v>X</v>
      </c>
      <c r="D177">
        <f>VLOOKUP(A177,'[1]NEW_DE CILIOME'!$B$9:$H$304,4,FALSE)</f>
        <v>63</v>
      </c>
      <c r="E177">
        <f>VLOOKUP(A177,'[1]NEW_DE CILIOME'!$B$9:$H$304,5,FALSE)</f>
        <v>5.9700428900000002</v>
      </c>
      <c r="G177" t="str">
        <f>VLOOKUP(A177,'[1]NEW_DE CILIOME'!$B$9:$H$304,7,FALSE)</f>
        <v xml:space="preserve"> </v>
      </c>
    </row>
    <row r="178" spans="1:7" x14ac:dyDescent="0.25">
      <c r="A178" t="s">
        <v>267</v>
      </c>
      <c r="B178" t="str">
        <f>VLOOKUP(A178,'[1]NEW_DE CILIOME'!$B$9:$H$304,2,FALSE)</f>
        <v>Y</v>
      </c>
      <c r="C178" t="str">
        <f>VLOOKUP(A178,'[1]NEW_DE CILIOME'!$B$9:$H$304,3,FALSE)</f>
        <v>X</v>
      </c>
      <c r="D178">
        <f>VLOOKUP(A178,'[1]NEW_DE CILIOME'!$B$9:$H$304,4,FALSE)</f>
        <v>284</v>
      </c>
      <c r="E178">
        <f>VLOOKUP(A178,'[1]NEW_DE CILIOME'!$B$9:$H$304,5,FALSE)</f>
        <v>2.1720157699999998</v>
      </c>
      <c r="G178" t="str">
        <f>VLOOKUP(A178,'[1]NEW_DE CILIOME'!$B$9:$H$304,7,FALSE)</f>
        <v xml:space="preserve"> </v>
      </c>
    </row>
    <row r="179" spans="1:7" x14ac:dyDescent="0.25">
      <c r="A179" t="s">
        <v>268</v>
      </c>
      <c r="B179" t="str">
        <f>VLOOKUP(A179,'[1]NEW_DE CILIOME'!$B$9:$H$304,2,FALSE)</f>
        <v>Y</v>
      </c>
      <c r="C179" t="str">
        <f>VLOOKUP(A179,'[1]NEW_DE CILIOME'!$B$9:$H$304,3,FALSE)</f>
        <v>X</v>
      </c>
      <c r="D179">
        <f>VLOOKUP(A179,'[1]NEW_DE CILIOME'!$B$9:$H$304,4,FALSE)</f>
        <v>285</v>
      </c>
      <c r="E179">
        <f>VLOOKUP(A179,'[1]NEW_DE CILIOME'!$B$9:$H$304,5,FALSE)</f>
        <v>2.1720157699999998</v>
      </c>
      <c r="G179" t="str">
        <f>VLOOKUP(A179,'[1]NEW_DE CILIOME'!$B$9:$H$304,7,FALSE)</f>
        <v xml:space="preserve"> </v>
      </c>
    </row>
    <row r="180" spans="1:7" x14ac:dyDescent="0.25">
      <c r="A180" t="s">
        <v>269</v>
      </c>
      <c r="B180" t="str">
        <f>VLOOKUP(A180,'[1]NEW_DE CILIOME'!$B$9:$H$304,2,FALSE)</f>
        <v>Y</v>
      </c>
      <c r="C180" t="str">
        <f>VLOOKUP(A180,'[1]NEW_DE CILIOME'!$B$9:$H$304,3,FALSE)</f>
        <v>X</v>
      </c>
      <c r="D180">
        <f>VLOOKUP(A180,'[1]NEW_DE CILIOME'!$B$9:$H$304,4,FALSE)</f>
        <v>3</v>
      </c>
      <c r="E180">
        <f>VLOOKUP(A180,'[1]NEW_DE CILIOME'!$B$9:$H$304,5,FALSE)</f>
        <v>10.00376966</v>
      </c>
      <c r="G180" t="str">
        <f>VLOOKUP(A180,'[1]NEW_DE CILIOME'!$B$9:$H$304,7,FALSE)</f>
        <v xml:space="preserve"> </v>
      </c>
    </row>
    <row r="181" spans="1:7" x14ac:dyDescent="0.25">
      <c r="A181" t="s">
        <v>72</v>
      </c>
      <c r="B181" t="str">
        <f>VLOOKUP(A181,'[1]NEW_DE CILIOME'!$B$9:$H$304,2,FALSE)</f>
        <v>Y</v>
      </c>
      <c r="C181" t="str">
        <f>VLOOKUP(A181,'[1]NEW_DE CILIOME'!$B$9:$H$304,3,FALSE)</f>
        <v>X</v>
      </c>
      <c r="D181" t="str">
        <f>VLOOKUP(A181,'[1]NEW_DE CILIOME'!$B$9:$H$304,4,FALSE)</f>
        <v xml:space="preserve"> </v>
      </c>
      <c r="E181" t="str">
        <f>VLOOKUP(A181,'[1]NEW_DE CILIOME'!$B$9:$H$304,5,FALSE)</f>
        <v xml:space="preserve"> </v>
      </c>
      <c r="F181" t="str">
        <f>VLOOKUP(A181,'[1]NEW_DE CILIOME'!$B$9:$H$304,6,FALSE)</f>
        <v xml:space="preserve"> </v>
      </c>
      <c r="G181" t="str">
        <f>VLOOKUP(A181,'[1]NEW_DE CILIOME'!$B$9:$H$304,7,FALSE)</f>
        <v xml:space="preserve"> </v>
      </c>
    </row>
    <row r="182" spans="1:7" x14ac:dyDescent="0.25">
      <c r="A182" t="s">
        <v>73</v>
      </c>
      <c r="B182" t="str">
        <f>VLOOKUP(A182,'[1]NEW_DE CILIOME'!$B$9:$H$304,2,FALSE)</f>
        <v xml:space="preserve"> </v>
      </c>
      <c r="C182" t="str">
        <f>VLOOKUP(A182,'[1]NEW_DE CILIOME'!$B$9:$H$304,3,FALSE)</f>
        <v xml:space="preserve"> </v>
      </c>
      <c r="D182">
        <f>VLOOKUP(A182,'[1]NEW_DE CILIOME'!$B$9:$H$304,4,FALSE)</f>
        <v>138</v>
      </c>
      <c r="E182">
        <f>VLOOKUP(A182,'[1]NEW_DE CILIOME'!$B$9:$H$304,5,FALSE)</f>
        <v>4.0736434969999999</v>
      </c>
      <c r="F182" t="str">
        <f>VLOOKUP(A182,'[1]NEW_DE CILIOME'!$B$9:$H$304,6,FALSE)</f>
        <v xml:space="preserve"> </v>
      </c>
      <c r="G182" t="str">
        <f>VLOOKUP(A182,'[1]NEW_DE CILIOME'!$B$9:$H$304,7,FALSE)</f>
        <v xml:space="preserve"> </v>
      </c>
    </row>
    <row r="183" spans="1:7" x14ac:dyDescent="0.25">
      <c r="A183" t="s">
        <v>74</v>
      </c>
      <c r="B183" t="str">
        <f>VLOOKUP(A183,'[1]NEW_DE CILIOME'!$B$9:$H$304,2,FALSE)</f>
        <v>X</v>
      </c>
      <c r="D183">
        <f>VLOOKUP(A183,'[1]NEW_DE CILIOME'!$B$9:$H$304,4,FALSE)</f>
        <v>140</v>
      </c>
      <c r="E183">
        <f>VLOOKUP(A183,'[1]NEW_DE CILIOME'!$B$9:$H$304,5,FALSE)</f>
        <v>4.0632289879999997</v>
      </c>
      <c r="G183" t="str">
        <f>VLOOKUP(A183,'[1]NEW_DE CILIOME'!$B$9:$H$304,7,FALSE)</f>
        <v xml:space="preserve"> </v>
      </c>
    </row>
    <row r="184" spans="1:7" x14ac:dyDescent="0.25">
      <c r="A184" t="s">
        <v>75</v>
      </c>
      <c r="B184" t="str">
        <f>VLOOKUP(A184,'[1]NEW_DE CILIOME'!$B$9:$H$304,2,FALSE)</f>
        <v xml:space="preserve"> </v>
      </c>
      <c r="C184" t="str">
        <f>VLOOKUP(A184,'[1]NEW_DE CILIOME'!$B$9:$H$304,3,FALSE)</f>
        <v xml:space="preserve"> </v>
      </c>
      <c r="D184">
        <f>VLOOKUP(A184,'[1]NEW_DE CILIOME'!$B$9:$H$304,4,FALSE)</f>
        <v>4135</v>
      </c>
      <c r="E184">
        <f>VLOOKUP(A184,'[1]NEW_DE CILIOME'!$B$9:$H$304,5,FALSE)</f>
        <v>-4.1807989919999997</v>
      </c>
      <c r="F184" t="str">
        <f>VLOOKUP(A184,'[1]NEW_DE CILIOME'!$B$9:$H$304,6,FALSE)</f>
        <v xml:space="preserve"> </v>
      </c>
      <c r="G184" t="str">
        <f>VLOOKUP(A184,'[1]NEW_DE CILIOME'!$B$9:$H$304,7,FALSE)</f>
        <v xml:space="preserve"> </v>
      </c>
    </row>
    <row r="185" spans="1:7" x14ac:dyDescent="0.25">
      <c r="A185" t="s">
        <v>215</v>
      </c>
      <c r="C185" t="str">
        <f>VLOOKUP(A185,'[1]NEW_DE CILIOME'!$B$9:$H$304,3,FALSE)</f>
        <v>Y</v>
      </c>
      <c r="D185">
        <f>VLOOKUP(A185,'[1]NEW_DE CILIOME'!$B$9:$H$304,4,FALSE)</f>
        <v>134</v>
      </c>
      <c r="E185">
        <f>VLOOKUP(A185,'[1]NEW_DE CILIOME'!$B$9:$H$304,5,FALSE)</f>
        <v>4.1850719229999997</v>
      </c>
      <c r="G185" t="str">
        <f>VLOOKUP(A185,'[1]NEW_DE CILIOME'!$B$9:$H$304,7,FALSE)</f>
        <v xml:space="preserve"> </v>
      </c>
    </row>
    <row r="186" spans="1:7" x14ac:dyDescent="0.25">
      <c r="A186" t="s">
        <v>216</v>
      </c>
      <c r="B186" t="str">
        <f>VLOOKUP(A186,'[1]NEW_DE CILIOME'!$B$9:$H$304,2,FALSE)</f>
        <v>X</v>
      </c>
      <c r="C186" t="str">
        <f>VLOOKUP(A186,'[1]NEW_DE CILIOME'!$B$9:$H$304,3,FALSE)</f>
        <v>X</v>
      </c>
      <c r="D186">
        <f>VLOOKUP(A186,'[1]NEW_DE CILIOME'!$B$9:$H$304,4,FALSE)</f>
        <v>53</v>
      </c>
      <c r="E186">
        <f>VLOOKUP(A186,'[1]NEW_DE CILIOME'!$B$9:$H$304,5,FALSE)</f>
        <v>6.4721083080000001</v>
      </c>
      <c r="G186" t="str">
        <f>VLOOKUP(A186,'[1]NEW_DE CILIOME'!$B$9:$H$304,7,FALSE)</f>
        <v xml:space="preserve"> </v>
      </c>
    </row>
    <row r="187" spans="1:7" x14ac:dyDescent="0.25">
      <c r="A187" t="s">
        <v>77</v>
      </c>
      <c r="B187" t="str">
        <f>VLOOKUP(A187,'[1]NEW_DE CILIOME'!$B$9:$H$304,2,FALSE)</f>
        <v>X</v>
      </c>
      <c r="C187" t="str">
        <f>VLOOKUP(A187,'[1]NEW_DE CILIOME'!$B$9:$H$304,3,FALSE)</f>
        <v>X</v>
      </c>
      <c r="D187" t="str">
        <f>VLOOKUP(A187,'[1]NEW_DE CILIOME'!$B$9:$H$304,4,FALSE)</f>
        <v xml:space="preserve"> </v>
      </c>
      <c r="E187" t="str">
        <f>VLOOKUP(A187,'[1]NEW_DE CILIOME'!$B$9:$H$304,5,FALSE)</f>
        <v xml:space="preserve"> </v>
      </c>
      <c r="G187" t="str">
        <f>VLOOKUP(A187,'[1]NEW_DE CILIOME'!$B$9:$H$304,7,FALSE)</f>
        <v xml:space="preserve"> </v>
      </c>
    </row>
    <row r="188" spans="1:7" x14ac:dyDescent="0.25">
      <c r="A188" t="s">
        <v>79</v>
      </c>
      <c r="B188" t="str">
        <f>VLOOKUP(A188,'[1]NEW_DE CILIOME'!$B$9:$H$304,2,FALSE)</f>
        <v>Y</v>
      </c>
      <c r="C188" t="str">
        <f>VLOOKUP(A188,'[1]NEW_DE CILIOME'!$B$9:$H$304,3,FALSE)</f>
        <v xml:space="preserve"> </v>
      </c>
      <c r="D188" t="str">
        <f>VLOOKUP(A188,'[1]NEW_DE CILIOME'!$B$9:$H$304,4,FALSE)</f>
        <v xml:space="preserve"> </v>
      </c>
      <c r="E188" t="str">
        <f>VLOOKUP(A188,'[1]NEW_DE CILIOME'!$B$9:$H$304,5,FALSE)</f>
        <v xml:space="preserve"> </v>
      </c>
      <c r="F188" t="str">
        <f>VLOOKUP(A188,'[1]NEW_DE CILIOME'!$B$9:$H$304,6,FALSE)</f>
        <v xml:space="preserve"> </v>
      </c>
      <c r="G188" t="str">
        <f>VLOOKUP(A188,'[1]NEW_DE CILIOME'!$B$9:$H$304,7,FALSE)</f>
        <v xml:space="preserve"> </v>
      </c>
    </row>
    <row r="189" spans="1:7" x14ac:dyDescent="0.25">
      <c r="A189" t="s">
        <v>80</v>
      </c>
      <c r="C189" t="str">
        <f>VLOOKUP(A189,'[1]NEW_DE CILIOME'!$B$9:$H$304,3,FALSE)</f>
        <v>Y</v>
      </c>
      <c r="D189" t="str">
        <f>VLOOKUP(A189,'[1]NEW_DE CILIOME'!$B$9:$H$304,4,FALSE)</f>
        <v xml:space="preserve"> </v>
      </c>
      <c r="E189" t="str">
        <f>VLOOKUP(A189,'[1]NEW_DE CILIOME'!$B$9:$H$304,5,FALSE)</f>
        <v xml:space="preserve"> </v>
      </c>
      <c r="G189" t="str">
        <f>VLOOKUP(A189,'[1]NEW_DE CILIOME'!$B$9:$H$304,7,FALSE)</f>
        <v xml:space="preserve"> </v>
      </c>
    </row>
    <row r="190" spans="1:7" x14ac:dyDescent="0.25">
      <c r="A190" t="s">
        <v>81</v>
      </c>
      <c r="C190" t="str">
        <f>VLOOKUP(A190,'[1]NEW_DE CILIOME'!$B$9:$H$304,3,FALSE)</f>
        <v>Y</v>
      </c>
      <c r="D190">
        <f>VLOOKUP(A190,'[1]NEW_DE CILIOME'!$B$9:$H$304,4,FALSE)</f>
        <v>231</v>
      </c>
      <c r="E190">
        <f>VLOOKUP(A190,'[1]NEW_DE CILIOME'!$B$9:$H$304,5,FALSE)</f>
        <v>2.6565992540000001</v>
      </c>
      <c r="G190" t="str">
        <f>VLOOKUP(A190,'[1]NEW_DE CILIOME'!$B$9:$H$304,7,FALSE)</f>
        <v xml:space="preserve"> </v>
      </c>
    </row>
    <row r="191" spans="1:7" x14ac:dyDescent="0.25">
      <c r="A191" t="s">
        <v>82</v>
      </c>
      <c r="B191" t="str">
        <f>VLOOKUP(A191,'[1]NEW_DE CILIOME'!$B$9:$H$304,2,FALSE)</f>
        <v xml:space="preserve"> </v>
      </c>
      <c r="C191" t="str">
        <f>VLOOKUP(A191,'[1]NEW_DE CILIOME'!$B$9:$H$304,3,FALSE)</f>
        <v xml:space="preserve"> </v>
      </c>
      <c r="D191">
        <f>VLOOKUP(A191,'[1]NEW_DE CILIOME'!$B$9:$H$304,4,FALSE)</f>
        <v>50</v>
      </c>
      <c r="E191">
        <f>VLOOKUP(A191,'[1]NEW_DE CILIOME'!$B$9:$H$304,5,FALSE)</f>
        <v>6.5112165690000001</v>
      </c>
      <c r="F191" t="str">
        <f>VLOOKUP(A191,'[1]NEW_DE CILIOME'!$B$9:$H$304,6,FALSE)</f>
        <v xml:space="preserve"> </v>
      </c>
      <c r="G191" t="str">
        <f>VLOOKUP(A191,'[1]NEW_DE CILIOME'!$B$9:$H$304,7,FALSE)</f>
        <v xml:space="preserve"> </v>
      </c>
    </row>
    <row r="192" spans="1:7" x14ac:dyDescent="0.25">
      <c r="A192" t="s">
        <v>83</v>
      </c>
      <c r="B192" t="str">
        <f>VLOOKUP(A192,'[1]NEW_DE CILIOME'!$B$9:$H$304,2,FALSE)</f>
        <v xml:space="preserve"> </v>
      </c>
      <c r="C192" t="str">
        <f>VLOOKUP(A192,'[1]NEW_DE CILIOME'!$B$9:$H$304,3,FALSE)</f>
        <v xml:space="preserve"> </v>
      </c>
      <c r="D192">
        <f>VLOOKUP(A192,'[1]NEW_DE CILIOME'!$B$9:$H$304,4,FALSE)</f>
        <v>227</v>
      </c>
      <c r="E192">
        <f>VLOOKUP(A192,'[1]NEW_DE CILIOME'!$B$9:$H$304,5,FALSE)</f>
        <v>2.6565992540000001</v>
      </c>
      <c r="F192" t="str">
        <f>VLOOKUP(A192,'[1]NEW_DE CILIOME'!$B$9:$H$304,6,FALSE)</f>
        <v xml:space="preserve"> </v>
      </c>
      <c r="G192" t="str">
        <f>VLOOKUP(A192,'[1]NEW_DE CILIOME'!$B$9:$H$304,7,FALSE)</f>
        <v xml:space="preserve"> </v>
      </c>
    </row>
    <row r="193" spans="1:7" x14ac:dyDescent="0.25">
      <c r="A193" t="s">
        <v>84</v>
      </c>
      <c r="C193" t="str">
        <f>VLOOKUP(A193,'[1]NEW_DE CILIOME'!$B$9:$H$304,3,FALSE)</f>
        <v>Y</v>
      </c>
      <c r="D193">
        <f>VLOOKUP(A193,'[1]NEW_DE CILIOME'!$B$9:$H$304,4,FALSE)</f>
        <v>142</v>
      </c>
      <c r="E193">
        <f>VLOOKUP(A193,'[1]NEW_DE CILIOME'!$B$9:$H$304,5,FALSE)</f>
        <v>4.0632289879999997</v>
      </c>
      <c r="G193" t="str">
        <f>VLOOKUP(A193,'[1]NEW_DE CILIOME'!$B$9:$H$304,7,FALSE)</f>
        <v xml:space="preserve"> </v>
      </c>
    </row>
    <row r="194" spans="1:7" x14ac:dyDescent="0.25">
      <c r="A194" t="s">
        <v>217</v>
      </c>
      <c r="B194" t="str">
        <f>VLOOKUP(A194,'[1]NEW_DE CILIOME'!$B$9:$H$304,2,FALSE)</f>
        <v xml:space="preserve"> </v>
      </c>
      <c r="C194" t="str">
        <f>VLOOKUP(A194,'[1]NEW_DE CILIOME'!$B$9:$H$304,3,FALSE)</f>
        <v xml:space="preserve"> </v>
      </c>
      <c r="D194">
        <f>VLOOKUP(A194,'[1]NEW_DE CILIOME'!$B$9:$H$304,4,FALSE)</f>
        <v>45</v>
      </c>
      <c r="E194">
        <f>VLOOKUP(A194,'[1]NEW_DE CILIOME'!$B$9:$H$304,5,FALSE)</f>
        <v>7.0431511999999996</v>
      </c>
      <c r="F194" t="str">
        <f>VLOOKUP(A194,'[1]NEW_DE CILIOME'!$B$9:$H$304,6,FALSE)</f>
        <v xml:space="preserve"> </v>
      </c>
      <c r="G194" t="str">
        <f>VLOOKUP(A194,'[1]NEW_DE CILIOME'!$B$9:$H$304,7,FALSE)</f>
        <v xml:space="preserve"> </v>
      </c>
    </row>
    <row r="195" spans="1:7" x14ac:dyDescent="0.25">
      <c r="A195" t="s">
        <v>88</v>
      </c>
      <c r="C195" t="str">
        <f>VLOOKUP(A195,'[1]NEW_DE CILIOME'!$B$9:$H$304,3,FALSE)</f>
        <v>X</v>
      </c>
      <c r="D195" t="str">
        <f>VLOOKUP(A195,'[1]NEW_DE CILIOME'!$B$9:$H$304,4,FALSE)</f>
        <v xml:space="preserve"> </v>
      </c>
      <c r="E195" t="str">
        <f>VLOOKUP(A195,'[1]NEW_DE CILIOME'!$B$9:$H$304,5,FALSE)</f>
        <v xml:space="preserve"> </v>
      </c>
      <c r="G195" t="str">
        <f>VLOOKUP(A195,'[1]NEW_DE CILIOME'!$B$9:$H$304,7,FALSE)</f>
        <v xml:space="preserve"> </v>
      </c>
    </row>
    <row r="196" spans="1:7" x14ac:dyDescent="0.25">
      <c r="A196" t="s">
        <v>89</v>
      </c>
      <c r="C196" t="str">
        <f>VLOOKUP(A196,'[1]NEW_DE CILIOME'!$B$9:$H$304,3,FALSE)</f>
        <v>Y</v>
      </c>
      <c r="D196" t="str">
        <f>VLOOKUP(A196,'[1]NEW_DE CILIOME'!$B$9:$H$304,4,FALSE)</f>
        <v xml:space="preserve"> </v>
      </c>
      <c r="E196" t="str">
        <f>VLOOKUP(A196,'[1]NEW_DE CILIOME'!$B$9:$H$304,5,FALSE)</f>
        <v xml:space="preserve"> </v>
      </c>
      <c r="G196" t="str">
        <f>VLOOKUP(A196,'[1]NEW_DE CILIOME'!$B$9:$H$304,7,FALSE)</f>
        <v xml:space="preserve"> </v>
      </c>
    </row>
    <row r="197" spans="1:7" x14ac:dyDescent="0.25">
      <c r="A197" t="s">
        <v>90</v>
      </c>
      <c r="C197" t="str">
        <f>VLOOKUP(A197,'[1]NEW_DE CILIOME'!$B$9:$H$304,3,FALSE)</f>
        <v>Y</v>
      </c>
      <c r="D197">
        <f>VLOOKUP(A197,'[1]NEW_DE CILIOME'!$B$9:$H$304,4,FALSE)</f>
        <v>146</v>
      </c>
      <c r="E197">
        <f>VLOOKUP(A197,'[1]NEW_DE CILIOME'!$B$9:$H$304,5,FALSE)</f>
        <v>4.0632289879999997</v>
      </c>
      <c r="G197" t="str">
        <f>VLOOKUP(A197,'[1]NEW_DE CILIOME'!$B$9:$H$304,7,FALSE)</f>
        <v xml:space="preserve"> </v>
      </c>
    </row>
    <row r="198" spans="1:7" x14ac:dyDescent="0.25">
      <c r="A198" t="s">
        <v>91</v>
      </c>
      <c r="B198" t="str">
        <f>VLOOKUP(A198,'[1]NEW_DE CILIOME'!$B$9:$H$304,2,FALSE)</f>
        <v>Y</v>
      </c>
      <c r="D198" t="str">
        <f>VLOOKUP(A198,'[1]NEW_DE CILIOME'!$B$9:$H$304,4,FALSE)</f>
        <v xml:space="preserve"> </v>
      </c>
      <c r="E198" t="str">
        <f>VLOOKUP(A198,'[1]NEW_DE CILIOME'!$B$9:$H$304,5,FALSE)</f>
        <v xml:space="preserve"> </v>
      </c>
      <c r="G198" t="str">
        <f>VLOOKUP(A198,'[1]NEW_DE CILIOME'!$B$9:$H$304,7,FALSE)</f>
        <v xml:space="preserve"> </v>
      </c>
    </row>
    <row r="199" spans="1:7" x14ac:dyDescent="0.25">
      <c r="A199" t="s">
        <v>92</v>
      </c>
      <c r="B199" t="str">
        <f>VLOOKUP(A199,'[1]NEW_DE CILIOME'!$B$9:$H$304,2,FALSE)</f>
        <v>X</v>
      </c>
      <c r="D199">
        <f>VLOOKUP(A199,'[1]NEW_DE CILIOME'!$B$9:$H$304,4,FALSE)</f>
        <v>250</v>
      </c>
      <c r="E199">
        <f>VLOOKUP(A199,'[1]NEW_DE CILIOME'!$B$9:$H$304,5,FALSE)</f>
        <v>2.553597624</v>
      </c>
      <c r="G199" t="str">
        <f>VLOOKUP(A199,'[1]NEW_DE CILIOME'!$B$9:$H$304,7,FALSE)</f>
        <v xml:space="preserve"> </v>
      </c>
    </row>
    <row r="200" spans="1:7" x14ac:dyDescent="0.25">
      <c r="A200" t="s">
        <v>93</v>
      </c>
      <c r="B200" t="str">
        <f>VLOOKUP(A200,'[1]NEW_DE CILIOME'!$B$9:$H$304,2,FALSE)</f>
        <v>X</v>
      </c>
      <c r="D200" t="str">
        <f>VLOOKUP(A200,'[1]NEW_DE CILIOME'!$B$9:$H$304,4,FALSE)</f>
        <v xml:space="preserve"> </v>
      </c>
      <c r="E200" t="str">
        <f>VLOOKUP(A200,'[1]NEW_DE CILIOME'!$B$9:$H$304,5,FALSE)</f>
        <v xml:space="preserve"> </v>
      </c>
      <c r="G200" t="str">
        <f>VLOOKUP(A200,'[1]NEW_DE CILIOME'!$B$9:$H$304,7,FALSE)</f>
        <v xml:space="preserve"> </v>
      </c>
    </row>
    <row r="201" spans="1:7" x14ac:dyDescent="0.25">
      <c r="A201" t="s">
        <v>291</v>
      </c>
      <c r="B201" t="str">
        <f>VLOOKUP(A201,'[1]NEW_DE CILIOME'!$B$9:$H$304,2,FALSE)</f>
        <v xml:space="preserve"> </v>
      </c>
      <c r="C201" t="str">
        <f>VLOOKUP(A201,'[1]NEW_DE CILIOME'!$B$9:$H$304,3,FALSE)</f>
        <v xml:space="preserve"> </v>
      </c>
      <c r="D201">
        <f>VLOOKUP(A201,'[1]NEW_DE CILIOME'!$B$9:$H$304,4,FALSE)</f>
        <v>7969</v>
      </c>
      <c r="E201">
        <f>VLOOKUP(A201,'[1]NEW_DE CILIOME'!$B$9:$H$304,5,FALSE)</f>
        <v>-5.9162294119999999</v>
      </c>
      <c r="F201" t="str">
        <f>VLOOKUP(A201,'[1]NEW_DE CILIOME'!$B$9:$H$304,6,FALSE)</f>
        <v xml:space="preserve"> </v>
      </c>
      <c r="G201" t="str">
        <f>VLOOKUP(A201,'[1]NEW_DE CILIOME'!$B$9:$H$304,7,FALSE)</f>
        <v xml:space="preserve"> </v>
      </c>
    </row>
    <row r="202" spans="1:7" x14ac:dyDescent="0.25">
      <c r="A202" t="s">
        <v>94</v>
      </c>
      <c r="B202" t="str">
        <f>VLOOKUP(A202,'[1]NEW_DE CILIOME'!$B$9:$H$304,2,FALSE)</f>
        <v>Y</v>
      </c>
      <c r="D202" t="str">
        <f>VLOOKUP(A202,'[1]NEW_DE CILIOME'!$B$9:$H$304,4,FALSE)</f>
        <v xml:space="preserve"> </v>
      </c>
      <c r="E202" t="str">
        <f>VLOOKUP(A202,'[1]NEW_DE CILIOME'!$B$9:$H$304,5,FALSE)</f>
        <v xml:space="preserve"> </v>
      </c>
      <c r="G202" t="str">
        <f>VLOOKUP(A202,'[1]NEW_DE CILIOME'!$B$9:$H$304,7,FALSE)</f>
        <v xml:space="preserve"> </v>
      </c>
    </row>
    <row r="203" spans="1:7" x14ac:dyDescent="0.25">
      <c r="A203" t="s">
        <v>218</v>
      </c>
      <c r="B203" t="str">
        <f>VLOOKUP(A203,'[1]NEW_DE CILIOME'!$B$9:$H$304,2,FALSE)</f>
        <v xml:space="preserve"> </v>
      </c>
      <c r="C203" t="str">
        <f>VLOOKUP(A203,'[1]NEW_DE CILIOME'!$B$9:$H$304,3,FALSE)</f>
        <v xml:space="preserve"> </v>
      </c>
      <c r="D203" t="str">
        <f>VLOOKUP(A203,'[1]NEW_DE CILIOME'!$B$9:$H$304,4,FALSE)</f>
        <v xml:space="preserve"> </v>
      </c>
      <c r="E203" t="str">
        <f>VLOOKUP(A203,'[1]NEW_DE CILIOME'!$B$9:$H$304,5,FALSE)</f>
        <v xml:space="preserve"> </v>
      </c>
      <c r="F203" t="str">
        <f>VLOOKUP(A203,'[1]NEW_DE CILIOME'!$B$9:$H$304,6,FALSE)</f>
        <v xml:space="preserve"> </v>
      </c>
      <c r="G203" t="str">
        <f>VLOOKUP(A203,'[1]NEW_DE CILIOME'!$B$9:$H$304,7,FALSE)</f>
        <v>X</v>
      </c>
    </row>
    <row r="204" spans="1:7" x14ac:dyDescent="0.25">
      <c r="A204" t="s">
        <v>281</v>
      </c>
      <c r="B204" t="str">
        <f>VLOOKUP(A204,'[1]NEW_DE CILIOME'!$B$9:$H$304,2,FALSE)</f>
        <v xml:space="preserve"> </v>
      </c>
      <c r="C204" t="str">
        <f>VLOOKUP(A204,'[1]NEW_DE CILIOME'!$B$9:$H$304,3,FALSE)</f>
        <v xml:space="preserve"> </v>
      </c>
      <c r="D204" t="str">
        <f>VLOOKUP(A204,'[1]NEW_DE CILIOME'!$B$9:$H$304,4,FALSE)</f>
        <v xml:space="preserve"> </v>
      </c>
      <c r="E204" t="str">
        <f>VLOOKUP(A204,'[1]NEW_DE CILIOME'!$B$9:$H$304,5,FALSE)</f>
        <v xml:space="preserve"> </v>
      </c>
      <c r="F204" t="str">
        <f>VLOOKUP(A204,'[1]NEW_DE CILIOME'!$B$9:$H$304,6,FALSE)</f>
        <v xml:space="preserve"> </v>
      </c>
      <c r="G204" t="str">
        <f>VLOOKUP(A204,'[1]NEW_DE CILIOME'!$B$9:$H$304,7,FALSE)</f>
        <v>X</v>
      </c>
    </row>
    <row r="205" spans="1:7" x14ac:dyDescent="0.25">
      <c r="A205" t="s">
        <v>96</v>
      </c>
      <c r="B205" t="str">
        <f>VLOOKUP(A205,'[1]NEW_DE CILIOME'!$B$9:$H$304,2,FALSE)</f>
        <v xml:space="preserve"> </v>
      </c>
      <c r="C205" t="str">
        <f>VLOOKUP(A205,'[1]NEW_DE CILIOME'!$B$9:$H$304,3,FALSE)</f>
        <v xml:space="preserve"> </v>
      </c>
      <c r="D205">
        <f>VLOOKUP(A205,'[1]NEW_DE CILIOME'!$B$9:$H$304,4,FALSE)</f>
        <v>177</v>
      </c>
      <c r="E205">
        <f>VLOOKUP(A205,'[1]NEW_DE CILIOME'!$B$9:$H$304,5,FALSE)</f>
        <v>3.653482957</v>
      </c>
      <c r="F205" t="str">
        <f>VLOOKUP(A205,'[1]NEW_DE CILIOME'!$B$9:$H$304,6,FALSE)</f>
        <v xml:space="preserve"> </v>
      </c>
      <c r="G205" t="str">
        <f>VLOOKUP(A205,'[1]NEW_DE CILIOME'!$B$9:$H$304,7,FALSE)</f>
        <v xml:space="preserve"> </v>
      </c>
    </row>
    <row r="206" spans="1:7" x14ac:dyDescent="0.25">
      <c r="A206" t="s">
        <v>219</v>
      </c>
      <c r="B206" t="str">
        <f>VLOOKUP(A206,'[1]NEW_DE CILIOME'!$B$9:$H$304,2,FALSE)</f>
        <v xml:space="preserve"> </v>
      </c>
      <c r="C206" t="str">
        <f>VLOOKUP(A206,'[1]NEW_DE CILIOME'!$B$9:$H$304,3,FALSE)</f>
        <v xml:space="preserve"> </v>
      </c>
      <c r="D206">
        <f>VLOOKUP(A206,'[1]NEW_DE CILIOME'!$B$9:$H$304,4,FALSE)</f>
        <v>21441</v>
      </c>
      <c r="E206">
        <f>VLOOKUP(A206,'[1]NEW_DE CILIOME'!$B$9:$H$304,5,FALSE)</f>
        <v>-8.7764495749999991</v>
      </c>
      <c r="F206" t="str">
        <f>VLOOKUP(A206,'[1]NEW_DE CILIOME'!$B$9:$H$304,6,FALSE)</f>
        <v xml:space="preserve"> </v>
      </c>
      <c r="G206" t="str">
        <f>VLOOKUP(A206,'[1]NEW_DE CILIOME'!$B$9:$H$304,7,FALSE)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2B</vt:lpstr>
      <vt:lpstr>Fig. 2D</vt:lpstr>
      <vt:lpstr>Supp. Fig.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Thorner, Konrad (Konrad)</cp:lastModifiedBy>
  <dcterms:created xsi:type="dcterms:W3CDTF">2021-10-07T21:21:21Z</dcterms:created>
  <dcterms:modified xsi:type="dcterms:W3CDTF">2022-03-04T14:30:40Z</dcterms:modified>
</cp:coreProperties>
</file>