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unit/Desktop/Doc icloud/IDEFI-SONATE/ANR.pptx/Rapport clôture/Rapport financier/Edukera/"/>
    </mc:Choice>
  </mc:AlternateContent>
  <xr:revisionPtr revIDLastSave="0" documentId="13_ncr:1_{1332D8C6-DD4A-924C-8A56-726338D92842}" xr6:coauthVersionLast="46" xr6:coauthVersionMax="46" xr10:uidLastSave="{00000000-0000-0000-0000-000000000000}"/>
  <bookViews>
    <workbookView xWindow="6000" yWindow="460" windowWidth="23820" windowHeight="16660" xr2:uid="{00000000-000D-0000-FFFF-FFFF00000000}"/>
  </bookViews>
  <sheets>
    <sheet name="RD Partenaire privé"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 i="1" l="1"/>
  <c r="M31" i="1"/>
  <c r="J65" i="1" l="1"/>
  <c r="J64" i="1"/>
  <c r="J63" i="1"/>
  <c r="M52" i="1"/>
  <c r="J52" i="1"/>
  <c r="M41" i="1"/>
  <c r="J41" i="1"/>
  <c r="M33" i="1"/>
  <c r="J33" i="1"/>
  <c r="J32" i="1"/>
  <c r="L29" i="1"/>
  <c r="I29" i="1"/>
  <c r="M20" i="1"/>
  <c r="J20" i="1"/>
  <c r="F10" i="1"/>
  <c r="M68" i="1" l="1"/>
  <c r="J29" i="1"/>
  <c r="J66" i="1"/>
  <c r="J68" i="1" s="1"/>
  <c r="M29" i="1"/>
  <c r="M38" i="1" s="1"/>
  <c r="J38" i="1"/>
  <c r="M71" i="1" l="1"/>
  <c r="J71" i="1"/>
  <c r="J7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Alain Gauthier</author>
    <author>SIDDIQUI Samreen</author>
    <author>TAVENET Arounie</author>
  </authors>
  <commentList>
    <comment ref="F11" authorId="0" shapeId="0" xr:uid="{00000000-0006-0000-0000-000001000000}">
      <text>
        <r>
          <rPr>
            <sz val="8"/>
            <color rgb="FF000000"/>
            <rFont val="Tahoma"/>
            <family val="2"/>
          </rPr>
          <t>Format du N</t>
        </r>
        <r>
          <rPr>
            <sz val="8"/>
            <color rgb="FF000000"/>
            <rFont val="Tahoma"/>
            <family val="2"/>
          </rPr>
          <t>°</t>
        </r>
        <r>
          <rPr>
            <sz val="8"/>
            <color rgb="FF000000"/>
            <rFont val="Tahoma"/>
            <family val="2"/>
          </rPr>
          <t xml:space="preserve"> de votre acte attributif : 
</t>
        </r>
        <r>
          <rPr>
            <b/>
            <sz val="8"/>
            <color rgb="FF000000"/>
            <rFont val="Tahoma"/>
            <family val="2"/>
          </rPr>
          <t>ANR-</t>
        </r>
        <r>
          <rPr>
            <b/>
            <sz val="8"/>
            <color rgb="FFFF0000"/>
            <rFont val="Tahoma"/>
            <family val="2"/>
          </rPr>
          <t>XX</t>
        </r>
        <r>
          <rPr>
            <b/>
            <sz val="8"/>
            <color rgb="FF000000"/>
            <rFont val="Tahoma"/>
            <family val="2"/>
          </rPr>
          <t>-</t>
        </r>
        <r>
          <rPr>
            <b/>
            <sz val="8"/>
            <color rgb="FF0000FF"/>
            <rFont val="Tahoma"/>
            <family val="2"/>
          </rPr>
          <t>YYYY</t>
        </r>
        <r>
          <rPr>
            <b/>
            <sz val="8"/>
            <color rgb="FF000000"/>
            <rFont val="Tahoma"/>
            <family val="2"/>
          </rPr>
          <t>-</t>
        </r>
        <r>
          <rPr>
            <b/>
            <sz val="8"/>
            <color rgb="FF339966"/>
            <rFont val="Tahoma"/>
            <family val="2"/>
          </rPr>
          <t>xxxx</t>
        </r>
        <r>
          <rPr>
            <sz val="8"/>
            <color rgb="FF000000"/>
            <rFont val="Tahoma"/>
            <family val="2"/>
          </rPr>
          <t xml:space="preserve">
</t>
        </r>
        <r>
          <rPr>
            <b/>
            <sz val="8"/>
            <color rgb="FFFF0000"/>
            <rFont val="Tahoma"/>
            <family val="2"/>
          </rPr>
          <t>XX</t>
        </r>
        <r>
          <rPr>
            <sz val="8"/>
            <color rgb="FF000000"/>
            <rFont val="Tahoma"/>
            <family val="2"/>
          </rPr>
          <t xml:space="preserve"> : </t>
        </r>
        <r>
          <rPr>
            <sz val="8"/>
            <color rgb="FFFF0000"/>
            <rFont val="Tahoma"/>
            <family val="2"/>
          </rPr>
          <t>année de l'édition (2 chiffres)</t>
        </r>
        <r>
          <rPr>
            <sz val="8"/>
            <color rgb="FF000000"/>
            <rFont val="Tahoma"/>
            <family val="2"/>
          </rPr>
          <t xml:space="preserve">
</t>
        </r>
        <r>
          <rPr>
            <b/>
            <sz val="8"/>
            <color rgb="FF0000FF"/>
            <rFont val="Tahoma"/>
            <family val="2"/>
          </rPr>
          <t>YYYY</t>
        </r>
        <r>
          <rPr>
            <sz val="8"/>
            <color rgb="FF000000"/>
            <rFont val="Tahoma"/>
            <family val="2"/>
          </rPr>
          <t xml:space="preserve"> : </t>
        </r>
        <r>
          <rPr>
            <sz val="8"/>
            <color rgb="FF0000FF"/>
            <rFont val="Tahoma"/>
            <family val="2"/>
          </rPr>
          <t>acronyme du programme</t>
        </r>
        <r>
          <rPr>
            <sz val="8"/>
            <color rgb="FF000000"/>
            <rFont val="Tahoma"/>
            <family val="2"/>
          </rPr>
          <t xml:space="preserve">
</t>
        </r>
        <r>
          <rPr>
            <b/>
            <sz val="8"/>
            <color rgb="FF339966"/>
            <rFont val="Tahoma"/>
            <family val="2"/>
          </rPr>
          <t>xxxx</t>
        </r>
        <r>
          <rPr>
            <sz val="8"/>
            <color rgb="FF000000"/>
            <rFont val="Tahoma"/>
            <family val="2"/>
          </rPr>
          <t xml:space="preserve"> : </t>
        </r>
        <r>
          <rPr>
            <sz val="8"/>
            <color rgb="FF339966"/>
            <rFont val="Tahoma"/>
            <family val="2"/>
          </rPr>
          <t>numéro accordé au projet (4 chiffres)</t>
        </r>
      </text>
    </comment>
    <comment ref="M18" authorId="1" shapeId="0" xr:uid="{00000000-0006-0000-0000-000002000000}">
      <text>
        <t/>
      </text>
    </comment>
    <comment ref="M27" authorId="1" shapeId="0" xr:uid="{00000000-0006-0000-0000-000003000000}">
      <text>
        <r>
          <rPr>
            <b/>
            <sz val="9"/>
            <color rgb="FF000000"/>
            <rFont val="Tahoma"/>
            <family val="2"/>
          </rPr>
          <t xml:space="preserve">Apports : </t>
        </r>
        <r>
          <rPr>
            <sz val="9"/>
            <color rgb="FF000000"/>
            <rFont val="Tahoma"/>
            <family val="2"/>
          </rPr>
          <t>Indiquer les salaires des personnes n'entrant pas dans le calcul de l'aide mais ayant participé à la réalisation du projet</t>
        </r>
      </text>
    </comment>
    <comment ref="I28" authorId="2" shapeId="0" xr:uid="{00000000-0006-0000-0000-000004000000}">
      <text>
        <r>
          <rPr>
            <sz val="9"/>
            <color rgb="FF000000"/>
            <rFont val="Tahoma"/>
            <family val="2"/>
          </rPr>
          <t>Une personne à temps plein sur 1 an est égale à 12 personnes mois.</t>
        </r>
      </text>
    </comment>
    <comment ref="L28" authorId="2" shapeId="0" xr:uid="{00000000-0006-0000-0000-000005000000}">
      <text>
        <r>
          <rPr>
            <sz val="9"/>
            <color indexed="81"/>
            <rFont val="Tahoma"/>
            <family val="2"/>
          </rPr>
          <t>Une personne à temps plein sur 1 an est égale à 12 personnes mois.</t>
        </r>
      </text>
    </comment>
    <comment ref="M40" authorId="1" shapeId="0" xr:uid="{00000000-0006-0000-0000-000006000000}">
      <text>
        <r>
          <rPr>
            <b/>
            <sz val="9"/>
            <color rgb="FF000000"/>
            <rFont val="Tahoma"/>
            <family val="2"/>
          </rPr>
          <t>Apports :</t>
        </r>
        <r>
          <rPr>
            <sz val="9"/>
            <color rgb="FF000000"/>
            <rFont val="Tahoma"/>
            <family val="2"/>
          </rPr>
          <t xml:space="preserve"> Indiquer les prestations n'entrant pas dans le calcul de l'aide (fonds propres) mais ayant servi à la réalisation du projet</t>
        </r>
      </text>
    </comment>
    <comment ref="M47" authorId="1" shapeId="0" xr:uid="{00000000-0006-0000-0000-000007000000}">
      <text>
        <r>
          <rPr>
            <b/>
            <sz val="9"/>
            <color rgb="FF000000"/>
            <rFont val="Tahoma"/>
            <family val="2"/>
          </rPr>
          <t xml:space="preserve">Apports : </t>
        </r>
        <r>
          <rPr>
            <sz val="9"/>
            <color rgb="FF000000"/>
            <rFont val="Tahoma"/>
            <family val="2"/>
          </rPr>
          <t>Indiquer les dépenses n'entrant pas dans le calcul de l'aide (fonds propres) mais ayant servi à la réalisation du projet</t>
        </r>
      </text>
    </comment>
    <comment ref="M48" authorId="1" shapeId="0" xr:uid="{00000000-0006-0000-0000-000008000000}">
      <text>
        <r>
          <rPr>
            <b/>
            <sz val="9"/>
            <color indexed="81"/>
            <rFont val="Tahoma"/>
            <family val="2"/>
          </rPr>
          <t>Apports :</t>
        </r>
        <r>
          <rPr>
            <sz val="9"/>
            <color indexed="81"/>
            <rFont val="Tahoma"/>
            <family val="2"/>
          </rPr>
          <t xml:space="preserve"> Indiquer les dépenses n'entrant pas dans le calcul de l'aide (fonds propres) mais ayant servi à la réalisation du projet</t>
        </r>
      </text>
    </comment>
  </commentList>
</comments>
</file>

<file path=xl/sharedStrings.xml><?xml version="1.0" encoding="utf-8"?>
<sst xmlns="http://schemas.openxmlformats.org/spreadsheetml/2006/main" count="755" uniqueCount="654">
  <si>
    <t>Intermédiaire</t>
  </si>
  <si>
    <r>
      <t xml:space="preserve">Final </t>
    </r>
    <r>
      <rPr>
        <sz val="8"/>
        <color indexed="8"/>
        <rFont val="Calibri"/>
        <family val="2"/>
      </rPr>
      <t>(pour versement du solde)</t>
    </r>
  </si>
  <si>
    <t>Etablissement supérieur d'enseignement et de recherche</t>
  </si>
  <si>
    <t>Fondation de coopération scientifique</t>
  </si>
  <si>
    <t>Groupement d'établissement doté d'une personnalité juridique</t>
  </si>
  <si>
    <t>Organisme de recherche</t>
  </si>
  <si>
    <t>Entreprise privée</t>
  </si>
  <si>
    <t>Autre</t>
  </si>
  <si>
    <t>Académie des Sciences d'Outre-Mer Paris</t>
  </si>
  <si>
    <t>18004403400015</t>
  </si>
  <si>
    <t xml:space="preserve">Relevé des dépenses </t>
  </si>
  <si>
    <t>Privé (financement en coût complet)</t>
  </si>
  <si>
    <t>Public (en coût marginal)</t>
  </si>
  <si>
    <t>Public (financement en coût complet)</t>
  </si>
  <si>
    <t>Agence de l'environnement et des énergies</t>
  </si>
  <si>
    <t>38529030900454</t>
  </si>
  <si>
    <t>Agence Francaise Securite Sanitaire des Aliments</t>
  </si>
  <si>
    <t>18009211600169</t>
  </si>
  <si>
    <t>CDI</t>
  </si>
  <si>
    <t>CDD</t>
  </si>
  <si>
    <t>Vacataires</t>
  </si>
  <si>
    <t>Autres</t>
  </si>
  <si>
    <t>Agrocampus Ouest (école nationale supérieure d'agronomie Rennes)</t>
  </si>
  <si>
    <t>19350087300016</t>
  </si>
  <si>
    <t>AgroCampus Ouest (Institut Supérieur Sciences Agronomiques, Agroalimentaires, Horticoles et du Paysage)</t>
  </si>
  <si>
    <t>13000512700019</t>
  </si>
  <si>
    <t>AgroParis Tech Clermont-Ferrand</t>
  </si>
  <si>
    <t>13000285000084</t>
  </si>
  <si>
    <t xml:space="preserve">Acronyme du projet : </t>
  </si>
  <si>
    <t>Si le nom du partenaire ne figure pas dans la liste, indiquez le ci-dessous avec son SIRET :</t>
  </si>
  <si>
    <t>AgroParis Tech Douai</t>
  </si>
  <si>
    <t>19590341400017</t>
  </si>
  <si>
    <t>Etablissement Partenaire Privé</t>
  </si>
  <si>
    <t>AgroParis Tech Montpellier</t>
  </si>
  <si>
    <t>13000285000050</t>
  </si>
  <si>
    <t>Nom de l'établissement  :</t>
  </si>
  <si>
    <t>Nom :</t>
  </si>
  <si>
    <t>AgroParis Tech Nancy</t>
  </si>
  <si>
    <t>19540137700013</t>
  </si>
  <si>
    <t>SIRET :</t>
  </si>
  <si>
    <t>AgroParis Tech Paris</t>
  </si>
  <si>
    <t>19753503200019</t>
  </si>
  <si>
    <t xml:space="preserve">N° de la convention : </t>
  </si>
  <si>
    <t>AGROPARISTECH ( institut Science et industrie du vivant et de l'environnement) Paris</t>
  </si>
  <si>
    <t>13000285000019</t>
  </si>
  <si>
    <t xml:space="preserve">Type de relevé : </t>
  </si>
  <si>
    <t xml:space="preserve">Montant total de l'aide perçue par le partenaire  via une convention de reversement   : </t>
  </si>
  <si>
    <t>AgroSup Dijon, Institut National Supérieur des Sciences Agronomiques de l'Alimentaton et de l'Environnement</t>
  </si>
  <si>
    <t>19211237300233</t>
  </si>
  <si>
    <t xml:space="preserve">Catégorie de partenaire : </t>
  </si>
  <si>
    <t>13000604200019</t>
  </si>
  <si>
    <t>Assistance Publique - Hôpitaux de Marseille</t>
  </si>
  <si>
    <t>26130008100484</t>
  </si>
  <si>
    <t xml:space="preserve">Type de partenaire : </t>
  </si>
  <si>
    <t xml:space="preserve">Date du présent relevé : </t>
  </si>
  <si>
    <t>Assistance Publique des Hôpitaux de Paris</t>
  </si>
  <si>
    <t>26750045200011</t>
  </si>
  <si>
    <t>Bibliothèque Nationale et Universitaire Strasbourg</t>
  </si>
  <si>
    <t>18004406700015</t>
  </si>
  <si>
    <t>BRGM</t>
  </si>
  <si>
    <t>40070693300019</t>
  </si>
  <si>
    <t>Apport</t>
  </si>
  <si>
    <t>Bureau des Longitudes Paris</t>
  </si>
  <si>
    <t>18004416600015</t>
  </si>
  <si>
    <r>
      <t>EQUIPEMENTS ou amortissement d'équipements</t>
    </r>
    <r>
      <rPr>
        <sz val="11"/>
        <rFont val="Arial"/>
        <family val="2"/>
      </rPr>
      <t xml:space="preserve"> (coût unitaire supérieur à 4 000 euros HT)</t>
    </r>
  </si>
  <si>
    <t>Casa de Velazquez Madrid</t>
  </si>
  <si>
    <t>18004412500011</t>
  </si>
  <si>
    <t>CEA LETI</t>
  </si>
  <si>
    <t>77568501900298</t>
  </si>
  <si>
    <t>Nom du founisseur</t>
  </si>
  <si>
    <t>Description des équipements
(dont la valeur unitaire dépasse     4 000 € HT)</t>
  </si>
  <si>
    <t>Références factures</t>
  </si>
  <si>
    <r>
      <t xml:space="preserve">% utilisations </t>
    </r>
    <r>
      <rPr>
        <b/>
        <sz val="10"/>
        <color rgb="FFFF0000"/>
        <rFont val="Calibri"/>
        <family val="2"/>
        <scheme val="minor"/>
      </rPr>
      <t>(1)</t>
    </r>
  </si>
  <si>
    <t>Date de paiement</t>
  </si>
  <si>
    <r>
      <t xml:space="preserve">Montant HT </t>
    </r>
    <r>
      <rPr>
        <b/>
        <sz val="10"/>
        <color rgb="FFFF0000"/>
        <rFont val="Calibri"/>
        <family val="2"/>
        <scheme val="minor"/>
      </rPr>
      <t>(2)</t>
    </r>
  </si>
  <si>
    <t>Centre de Cooperation Internationale en Recherche Agronomique pour le Developpement</t>
  </si>
  <si>
    <t>33159627000040</t>
  </si>
  <si>
    <t>N°</t>
  </si>
  <si>
    <t>Date</t>
  </si>
  <si>
    <t>(1) Si les matériels acquis sont réutilisables après la réalisation de l'opération et sauf dérogation exceptionnelle accordée par l'ANR, seule la part des amortissements calculée au prorata de la durée d'utilisation (% utilisation) sera prise en compte dans l'assiette de l'aide ; pour un matériel non réutilisable après le projet, il s'agit du coût total.</t>
  </si>
  <si>
    <t xml:space="preserve">(2) Pour les partenaires concernés, montant HT incluant la TVA non récupérable. </t>
  </si>
  <si>
    <t>personne.mois</t>
  </si>
  <si>
    <t>coût total</t>
  </si>
  <si>
    <t xml:space="preserve">PERSONNELS </t>
  </si>
  <si>
    <t xml:space="preserve">Période couverte par le contrat :
Date de début et date de fin </t>
  </si>
  <si>
    <r>
      <t>Catégorie</t>
    </r>
    <r>
      <rPr>
        <b/>
        <sz val="11"/>
        <color rgb="FFFF0000"/>
        <rFont val="Calibri"/>
        <family val="2"/>
        <scheme val="minor"/>
      </rPr>
      <t xml:space="preserve"> (1)</t>
    </r>
  </si>
  <si>
    <t>Fonction</t>
  </si>
  <si>
    <r>
      <t xml:space="preserve">Salaire mensuel dont taxes et charges (€) </t>
    </r>
    <r>
      <rPr>
        <b/>
        <vertAlign val="superscript"/>
        <sz val="10"/>
        <color rgb="FFFF0000"/>
        <rFont val="Calibri"/>
        <family val="2"/>
        <scheme val="minor"/>
      </rPr>
      <t>(2)</t>
    </r>
  </si>
  <si>
    <t>(1) Exemples : ingénieurs, chercheurs, doctorants, post-doctorants…</t>
  </si>
  <si>
    <t>(2) Non environné, Salaire Brut+charges patronales+Taxe sur salaires</t>
  </si>
  <si>
    <t>Sous total Ressources Humaines</t>
  </si>
  <si>
    <t xml:space="preserve">PRESTATIONS DE SERVICE EXTERNE </t>
  </si>
  <si>
    <t>Nature de la prestation</t>
  </si>
  <si>
    <t>Date du Service fait</t>
  </si>
  <si>
    <r>
      <t xml:space="preserve">Montant HT </t>
    </r>
    <r>
      <rPr>
        <sz val="10"/>
        <rFont val="Calibri"/>
        <family val="2"/>
        <scheme val="minor"/>
      </rPr>
      <t>(1)</t>
    </r>
  </si>
  <si>
    <t>Montant HT (1)</t>
  </si>
  <si>
    <t xml:space="preserve">(1) Pour les partenaires concernés, montant HT incluant la TVA non récupérable. </t>
  </si>
  <si>
    <t xml:space="preserve">MISSIONS </t>
  </si>
  <si>
    <r>
      <t>AUTRES DEPENSES EXTERNES</t>
    </r>
    <r>
      <rPr>
        <sz val="11"/>
        <rFont val="Arial"/>
        <family val="2"/>
      </rPr>
      <t xml:space="preserve"> (petits matériels, …) </t>
    </r>
  </si>
  <si>
    <r>
      <t>AUTRES DEPENSES JUSTIFIEES PAR UNE PROCEDURE DE FACTURATION INTERNE</t>
    </r>
    <r>
      <rPr>
        <sz val="11"/>
        <rFont val="Arial"/>
        <family val="2"/>
      </rPr>
      <t xml:space="preserve"> </t>
    </r>
  </si>
  <si>
    <t>CNRS ORLEANS</t>
  </si>
  <si>
    <t>18008901303183</t>
  </si>
  <si>
    <r>
      <t>Prestataire interne</t>
    </r>
    <r>
      <rPr>
        <b/>
        <sz val="11"/>
        <color rgb="FFFF0000"/>
        <rFont val="Calibri"/>
        <family val="2"/>
        <scheme val="minor"/>
      </rPr>
      <t xml:space="preserve"> (1)</t>
    </r>
  </si>
  <si>
    <r>
      <t xml:space="preserve">Montant HT 
</t>
    </r>
    <r>
      <rPr>
        <sz val="10"/>
        <rFont val="Calibri"/>
        <family val="2"/>
        <scheme val="minor"/>
      </rPr>
      <t>(1) (2)</t>
    </r>
  </si>
  <si>
    <r>
      <t>Montant HT</t>
    </r>
    <r>
      <rPr>
        <b/>
        <sz val="10"/>
        <color rgb="FFFF0000"/>
        <rFont val="Calibri"/>
        <family val="2"/>
        <scheme val="minor"/>
      </rPr>
      <t xml:space="preserve"> (1)</t>
    </r>
  </si>
  <si>
    <t>(1) Indiquer le nom de l'entité effectuant la prestation donnant lieu à une procédure de facturation interne.</t>
  </si>
  <si>
    <t>CNRS PARIS B</t>
  </si>
  <si>
    <t>18008901303282</t>
  </si>
  <si>
    <t>Frais de structure</t>
  </si>
  <si>
    <t>Taux (%)</t>
  </si>
  <si>
    <t>Montant</t>
  </si>
  <si>
    <t xml:space="preserve">Coût de personnel au titre de l'encadrement/assistance </t>
  </si>
  <si>
    <t>(maxi 20%)</t>
  </si>
  <si>
    <t xml:space="preserve">Dépenses de personnel  </t>
  </si>
  <si>
    <t>(maxi 40%)</t>
  </si>
  <si>
    <t>Autres dépenses(hors facturation interne)</t>
  </si>
  <si>
    <t>(maxi 7%)</t>
  </si>
  <si>
    <t>Collège de France Paris</t>
  </si>
  <si>
    <t>19753480300014</t>
  </si>
  <si>
    <t>Sous total fonctionnement</t>
  </si>
  <si>
    <t>COMMISSARIAT A ENERGIE ATOMIQUE</t>
  </si>
  <si>
    <t>77568501900587</t>
  </si>
  <si>
    <t>COMMISSARIAT A ENERGIE ATOMIQUE  -  SACLAY</t>
  </si>
  <si>
    <t>77568501900488</t>
  </si>
  <si>
    <t>COMMISSARIAT A ENERGIE ATOMIQUE  - FONTENAY AUX ROSES</t>
  </si>
  <si>
    <t>77568501900066</t>
  </si>
  <si>
    <t xml:space="preserve">Coût complet </t>
  </si>
  <si>
    <t>COMMISSARIAT A ENERGIE ATOMIQUE  - GRENOBLE</t>
  </si>
  <si>
    <r>
      <t>Taux d'aide</t>
    </r>
    <r>
      <rPr>
        <i/>
        <sz val="12"/>
        <rFont val="Arial"/>
        <family val="2"/>
      </rPr>
      <t xml:space="preserve"> </t>
    </r>
  </si>
  <si>
    <t>Montant total de l'aide justifié</t>
  </si>
  <si>
    <t>Commissariat a l'energie atomique</t>
  </si>
  <si>
    <t>Les dépenses doivent être éligibles conformément au règlement financier.</t>
  </si>
  <si>
    <t>Conservatoire National des Arts et Métiers Paris</t>
  </si>
  <si>
    <t>19753471200017</t>
  </si>
  <si>
    <t xml:space="preserve">Signature originale du commissaire aux comptes ou de l'expert comptable
</t>
  </si>
  <si>
    <t xml:space="preserve">Signature originale de la personne habilitée à représenter
juridiquement le partenaire
</t>
  </si>
  <si>
    <t>Conservatoire National Supérieur de Musique Paris</t>
  </si>
  <si>
    <t>19753495100037</t>
  </si>
  <si>
    <t>Nom et qualité du signataire
Cachet</t>
  </si>
  <si>
    <t>Nom et qualité du signataire
Cachet du partenaire</t>
  </si>
  <si>
    <t>(1)</t>
  </si>
  <si>
    <t>Ec Nat Ingénieurs  Techniques  Industrielles Agricoles et Alimentaires Nantes</t>
  </si>
  <si>
    <t>19441679800016</t>
  </si>
  <si>
    <t>Ecole Architecture Nancy</t>
  </si>
  <si>
    <t>19540135100026</t>
  </si>
  <si>
    <t>(1) Représentant légal ou personne ayant reçu délégation de signature du représentant légal. Dans ce cas, préciser : "Pour (qualité du représentant légal) et par délégation".</t>
  </si>
  <si>
    <t>Ecole Architecture Paris-La-Villette</t>
  </si>
  <si>
    <t>19751875600014</t>
  </si>
  <si>
    <t>Ecole Normale Supérieure Lyon</t>
  </si>
  <si>
    <t>19693259400019</t>
  </si>
  <si>
    <t>Ecole Normale Supérieure Paris</t>
  </si>
  <si>
    <t>19753459700012</t>
  </si>
  <si>
    <t>Ecole Polytechnique</t>
  </si>
  <si>
    <t>19911568400011</t>
  </si>
  <si>
    <t>Ecole Pratique des Hautes Etudes Paris</t>
  </si>
  <si>
    <t>19753486000030</t>
  </si>
  <si>
    <t>Ecole Supérieure Chimie Organique et Minérale (ESCOM) (Inst. Polytechnique Saint-Louis)</t>
  </si>
  <si>
    <t>39106552100018</t>
  </si>
  <si>
    <t>Ecole Supérieure Chimie Physique Electronique Villeurbanne</t>
  </si>
  <si>
    <t>39189510900026</t>
  </si>
  <si>
    <t>Ecole Supérieure de Commerce Grenoble</t>
  </si>
  <si>
    <t>18383001700145</t>
  </si>
  <si>
    <t>Ecole Supérieure de Commerce Lille</t>
  </si>
  <si>
    <t>78370584100014</t>
  </si>
  <si>
    <t>Ecole Supérieure de Physique et Chimie Industrielle ParisTech</t>
  </si>
  <si>
    <t>20000068500012</t>
  </si>
  <si>
    <t>Ecole Supérieure des Sciences Economiques et Commerciales Cergy</t>
  </si>
  <si>
    <t>77566395800046</t>
  </si>
  <si>
    <t>Ecole Supérieure Ingénieurs Electrotechnique, Electronique Marne La Vallée</t>
  </si>
  <si>
    <t>18750003800570</t>
  </si>
  <si>
    <t>Ecole Supérieure Ingénieurs Génie Electrique Rouen</t>
  </si>
  <si>
    <t>18760005100218</t>
  </si>
  <si>
    <t>Ecole Supérieure Plasturgie</t>
  </si>
  <si>
    <t>19011293800013</t>
  </si>
  <si>
    <t>Ecoles nationale d'Art et métiers centre d'enseignement et recherche de Metz</t>
  </si>
  <si>
    <t>19573081700010</t>
  </si>
  <si>
    <t>Etablissement Français du Sang</t>
  </si>
  <si>
    <t>42882285202140</t>
  </si>
  <si>
    <t>Etablissement national d'enseignement supérieur agronomique Dijon</t>
  </si>
  <si>
    <t>19210021200047</t>
  </si>
  <si>
    <t>Groupe EDF</t>
  </si>
  <si>
    <t>55208131779087</t>
  </si>
  <si>
    <t>HEC Jouy-en-Josas</t>
  </si>
  <si>
    <t>18750003800422</t>
  </si>
  <si>
    <t>IHES Bures-sur-Yvette</t>
  </si>
  <si>
    <t>77568825200029</t>
  </si>
  <si>
    <t>INRA AUZEVILLE</t>
  </si>
  <si>
    <t>18007003901134</t>
  </si>
  <si>
    <t>INRA CENTRE DE MONTPELLIER</t>
  </si>
  <si>
    <t>18007003901027</t>
  </si>
  <si>
    <t>INRA CLERMONT</t>
  </si>
  <si>
    <t>18007003902090</t>
  </si>
  <si>
    <t>INRA CLERMONT- FERRAND/THEIX</t>
  </si>
  <si>
    <t>18007003901654</t>
  </si>
  <si>
    <t>INRA JOUY EN JOSAS</t>
  </si>
  <si>
    <t>18007003900078</t>
  </si>
  <si>
    <t>INRA NANTES</t>
  </si>
  <si>
    <t>18007003900557</t>
  </si>
  <si>
    <t>INRA PACA - CENTRE RECHERCHE AVIGNO</t>
  </si>
  <si>
    <t>18007003900631</t>
  </si>
  <si>
    <t>INRA VERSAILLES</t>
  </si>
  <si>
    <t>18007003900110</t>
  </si>
  <si>
    <t>INRA VILLENAVE D'ORMON</t>
  </si>
  <si>
    <t>18007003901274</t>
  </si>
  <si>
    <t>INRA-TRANSFERT</t>
  </si>
  <si>
    <t>43396076200030</t>
  </si>
  <si>
    <t>INRIA</t>
  </si>
  <si>
    <t>18008904700021</t>
  </si>
  <si>
    <t>INSERM - PARIS</t>
  </si>
  <si>
    <t>18003604800015</t>
  </si>
  <si>
    <t>INSERM ADR NANTES</t>
  </si>
  <si>
    <t>180 036 048 02284</t>
  </si>
  <si>
    <t>INSERM ALSACE</t>
  </si>
  <si>
    <t>18003604801880</t>
  </si>
  <si>
    <t>INSERM DR AQUITAINE POITOU-CHARENTE</t>
  </si>
  <si>
    <t>18003604800908</t>
  </si>
  <si>
    <t>INSERM DR MIDI-PYRENEES LIMOUSIN</t>
  </si>
  <si>
    <t>18003604801427</t>
  </si>
  <si>
    <t>INSERM DR PACA ET CORSE</t>
  </si>
  <si>
    <t>18003604801674</t>
  </si>
  <si>
    <t>INSERM DR PARIS VI ST ANTOINE</t>
  </si>
  <si>
    <t>18003604802318</t>
  </si>
  <si>
    <t>INSERM DR PARIS VII PARISNORD</t>
  </si>
  <si>
    <t>18003604802326</t>
  </si>
  <si>
    <t>INSERM DR PARIS XI LE KREMLIN</t>
  </si>
  <si>
    <t>18003604802334</t>
  </si>
  <si>
    <t>INSERM DR RHONE-ALPES AUVERGNE</t>
  </si>
  <si>
    <t>18003604802268</t>
  </si>
  <si>
    <t>INSERM PARIS 5</t>
  </si>
  <si>
    <t>18003604800635</t>
  </si>
  <si>
    <t>INSERM TRANSFERT</t>
  </si>
  <si>
    <t>43403361900025</t>
  </si>
  <si>
    <t>Inst Nat rech sciences &amp; technologies environnement &amp; agriculture</t>
  </si>
  <si>
    <t>18007001300107</t>
  </si>
  <si>
    <t>Institut Administration des Entreprises Paris</t>
  </si>
  <si>
    <t>19751717000456</t>
  </si>
  <si>
    <t>Institut Catholique Lille</t>
  </si>
  <si>
    <t>77562424000013</t>
  </si>
  <si>
    <t>Institut Curie Paris</t>
  </si>
  <si>
    <t>78425716400011</t>
  </si>
  <si>
    <t>Institut de Physique du Globe Paris</t>
  </si>
  <si>
    <t>19753428200011</t>
  </si>
  <si>
    <t>Institut de Radioprotection et de Sureté Nucléaire</t>
  </si>
  <si>
    <t>44054601800027</t>
  </si>
  <si>
    <t>Institut de recherche et coordination acoustique Musique</t>
  </si>
  <si>
    <t>30932061200018</t>
  </si>
  <si>
    <t>Institut de recherche sur le developpement</t>
  </si>
  <si>
    <t>18000602500159</t>
  </si>
  <si>
    <t>Institut de Veille Sanitaire</t>
  </si>
  <si>
    <t>18009212400015</t>
  </si>
  <si>
    <t>Institut Etudes Politiques Aix</t>
  </si>
  <si>
    <t>19132364100222</t>
  </si>
  <si>
    <t>Institut Etudes Politiques Bordeaux</t>
  </si>
  <si>
    <t>19330153800107</t>
  </si>
  <si>
    <t>Institut Etudes Politiques Grenoble</t>
  </si>
  <si>
    <t>19381839000067</t>
  </si>
  <si>
    <t>Institut Etudes Politiques Lille</t>
  </si>
  <si>
    <t>19595876400027</t>
  </si>
  <si>
    <t>Institut Etudes Politiques Lyon</t>
  </si>
  <si>
    <t>19690173000024</t>
  </si>
  <si>
    <t>Institut Etudes Politiques Paris</t>
  </si>
  <si>
    <t>19753431600017</t>
  </si>
  <si>
    <t>Institut Etudes Politiques Rennes</t>
  </si>
  <si>
    <t>19352317200016</t>
  </si>
  <si>
    <t>Institut Etudes Politiques Toulouse</t>
  </si>
  <si>
    <t>19311382600039</t>
  </si>
  <si>
    <t>Institut Français Archéologie Orientale Le Caire</t>
  </si>
  <si>
    <t>18004619500012</t>
  </si>
  <si>
    <t>Institut Français de Mécanique Avancée</t>
  </si>
  <si>
    <t>19630081800016</t>
  </si>
  <si>
    <t>Institut Francais de Recherche pour l'Exploitation de la Mer</t>
  </si>
  <si>
    <t>33071536800297</t>
  </si>
  <si>
    <t>Institut Français du Pétrole</t>
  </si>
  <si>
    <t>77572915500017</t>
  </si>
  <si>
    <t>Institut Géographique National</t>
  </si>
  <si>
    <t>18006701900430</t>
  </si>
  <si>
    <t>Institut Gustave Roussy</t>
  </si>
  <si>
    <t>77574110100031</t>
  </si>
  <si>
    <t>Institut national de la recherche en agronomie</t>
  </si>
  <si>
    <t>18007003901803</t>
  </si>
  <si>
    <t>Institut national de la recherche en informatique et automatique</t>
  </si>
  <si>
    <t>18008904700013</t>
  </si>
  <si>
    <t>Institut National de la Recherche Pédagogique</t>
  </si>
  <si>
    <t>18004304400072</t>
  </si>
  <si>
    <t>Institut national de la sante et de la recherche medicale</t>
  </si>
  <si>
    <t>Institut National de l'environnement industriel et des risques</t>
  </si>
  <si>
    <t>38198492100019</t>
  </si>
  <si>
    <t>Institut National de Recherche Pedagogique</t>
  </si>
  <si>
    <t xml:space="preserve">Institut National de Recherche sur les Transports </t>
  </si>
  <si>
    <t>18006002200092</t>
  </si>
  <si>
    <t>Institut National de Recherches Archeologiques Preventives</t>
  </si>
  <si>
    <t>18009226400019</t>
  </si>
  <si>
    <t>Institut National des Langues et Civilisations Orientales Paris</t>
  </si>
  <si>
    <t>19753488600019</t>
  </si>
  <si>
    <t>Institut National des Sciences Appliquées Lyon</t>
  </si>
  <si>
    <t>19690192000013</t>
  </si>
  <si>
    <t>Institut National des Sciences Appliquées Rennes</t>
  </si>
  <si>
    <t>19350097200016</t>
  </si>
  <si>
    <t>Institut National des Sciences Appliquées Rouen</t>
  </si>
  <si>
    <t>19760165100015</t>
  </si>
  <si>
    <t>Institut National des Sciences Appliquées Strasbourg</t>
  </si>
  <si>
    <t>19672767100014</t>
  </si>
  <si>
    <t>Institut National des Sciences Appliquées Toulouse</t>
  </si>
  <si>
    <t>19310152400018</t>
  </si>
  <si>
    <t>Institut National des Sciences et Techniques Nucléaires Gif-sur-Yvette</t>
  </si>
  <si>
    <t>19910685700014</t>
  </si>
  <si>
    <t>Institut national d'etudes demographiques</t>
  </si>
  <si>
    <t>18003702000021</t>
  </si>
  <si>
    <t>Institut National d'Histoire de l'Art</t>
  </si>
  <si>
    <t>19754688000018</t>
  </si>
  <si>
    <t>Institut National Polytechnique Grenoble</t>
  </si>
  <si>
    <t>19381912500017</t>
  </si>
  <si>
    <t>Institut National Polytechnique Lorraine Nancy</t>
  </si>
  <si>
    <t>19541564100214</t>
  </si>
  <si>
    <t>Institut National Polytechnique Toulouse</t>
  </si>
  <si>
    <t>19311381800010</t>
  </si>
  <si>
    <t>Institut Optique Graduate School</t>
  </si>
  <si>
    <t>78461698900033</t>
  </si>
  <si>
    <t>Institut Pasteur</t>
  </si>
  <si>
    <t>77568489700017</t>
  </si>
  <si>
    <t>Institut Pasteur de Lille</t>
  </si>
  <si>
    <t>78369683400010</t>
  </si>
  <si>
    <t>Institut Polytechnique Bordeaux</t>
  </si>
  <si>
    <t>13000635600013</t>
  </si>
  <si>
    <t>Institut Polytechnique Sevenans</t>
  </si>
  <si>
    <t>19900001900018</t>
  </si>
  <si>
    <t>Institut Supérieur Agriculture Rhône Alpes</t>
  </si>
  <si>
    <t>77984505600026</t>
  </si>
  <si>
    <t>Institut Supérieur de l'Aéronautique et de l'Espace</t>
  </si>
  <si>
    <t>19311400600011</t>
  </si>
  <si>
    <t>13000427800011</t>
  </si>
  <si>
    <t>Institut universitaire de formation des maîtres Antilles</t>
  </si>
  <si>
    <t>19971020300019</t>
  </si>
  <si>
    <t>Institut universitaire de formation des maîtres Besançon</t>
  </si>
  <si>
    <t>19250004900015</t>
  </si>
  <si>
    <t>Institut universitaire de formation des maîtres Bordeaux</t>
  </si>
  <si>
    <t>19330151200011</t>
  </si>
  <si>
    <t>Institut universitaire de formation des maîtres Caen</t>
  </si>
  <si>
    <t>19142158500016</t>
  </si>
  <si>
    <t>Institut universitaire de formation des maîtres Clermont-Ferrand</t>
  </si>
  <si>
    <t>19631525300407</t>
  </si>
  <si>
    <t>Institut universitaire de formation des maîtres Corse</t>
  </si>
  <si>
    <t>19200008100013</t>
  </si>
  <si>
    <t>Institut universitaire de formation des maîtres Créteil</t>
  </si>
  <si>
    <t>19941111700393</t>
  </si>
  <si>
    <t>Institut universitaire de formation des maîtres d'Amiens</t>
  </si>
  <si>
    <t>19800053100014</t>
  </si>
  <si>
    <t>Institut universitaire de formation des maîtres de Marseille</t>
  </si>
  <si>
    <t>19133299800019</t>
  </si>
  <si>
    <t>Institut Universitaire de Formation des Maîtres de Montpellier</t>
  </si>
  <si>
    <t>19341593200014</t>
  </si>
  <si>
    <t>Institut universitaire de formation des maîtres Dijon</t>
  </si>
  <si>
    <t>19210016200010</t>
  </si>
  <si>
    <t>Institut universitaire de formation des maîtres Grenoble</t>
  </si>
  <si>
    <t>19382955300018</t>
  </si>
  <si>
    <t>Institut universitaire de formation des maîtres Guyane</t>
  </si>
  <si>
    <t>*9971020300027</t>
  </si>
  <si>
    <t>Institut universitaire de formation des maîtres La Réunion</t>
  </si>
  <si>
    <t>19974161200014</t>
  </si>
  <si>
    <t>Institut universitaire de formation des maîtres Lille</t>
  </si>
  <si>
    <t>19595851700011</t>
  </si>
  <si>
    <t>Institut Universitaire de Formation des Maîtres Limoges</t>
  </si>
  <si>
    <t>19871012100015</t>
  </si>
  <si>
    <t>Institut Universitaire de Formation des Maîtres Lyon</t>
  </si>
  <si>
    <t>19693840100011</t>
  </si>
  <si>
    <t>Institut Universitaire de Formation des Maîtres Nancy-Metz</t>
  </si>
  <si>
    <t>19540204500015</t>
  </si>
  <si>
    <t>Institut Universitaire de Formation des Maîtres Nantes</t>
  </si>
  <si>
    <t>19440984300894</t>
  </si>
  <si>
    <t>Institut Universitaire de Formation des Maîtres Nice</t>
  </si>
  <si>
    <t>19061674800017</t>
  </si>
  <si>
    <t>Institut Universitaire de Formation des Maîtres Orléans</t>
  </si>
  <si>
    <t>19450855200461</t>
  </si>
  <si>
    <t>Institut Universitaire de Formation des Maîtres Paris</t>
  </si>
  <si>
    <t>19754445500011</t>
  </si>
  <si>
    <t>Institut Universitaire de Formation des Maîtres Poitiers</t>
  </si>
  <si>
    <t>19860008200012</t>
  </si>
  <si>
    <t>Institut Universitaire de Formation des Maîtres Reims</t>
  </si>
  <si>
    <t>19511296600435</t>
  </si>
  <si>
    <t>Institut Universitaire de Formation des Maîtres Rennes</t>
  </si>
  <si>
    <t>19352291900011</t>
  </si>
  <si>
    <t>Institut Universitaire de Formation des Maîtres Rouen</t>
  </si>
  <si>
    <t>19762952000010</t>
  </si>
  <si>
    <t>Institut Universitaire de Formation des Maîtres Strasbourg</t>
  </si>
  <si>
    <t>13000545700259</t>
  </si>
  <si>
    <t>19951793900187</t>
  </si>
  <si>
    <t>Institut Universitaire de Formation des Maîtres Toulouse</t>
  </si>
  <si>
    <t>19312299100014</t>
  </si>
  <si>
    <t>IRSTEA (CEMAGREF )</t>
  </si>
  <si>
    <t>18007001300198</t>
  </si>
  <si>
    <t>IRSTEA RENNES</t>
  </si>
  <si>
    <t>18007001300065</t>
  </si>
  <si>
    <t>Laboratoire Central des Ponts et Chaussées</t>
  </si>
  <si>
    <t>18009207400012</t>
  </si>
  <si>
    <t>Laboratoire National d'Essais</t>
  </si>
  <si>
    <t>31332024400012</t>
  </si>
  <si>
    <t>Maison des Sciences Humaines Aquitaine Bordeaux</t>
  </si>
  <si>
    <t>31461477700014</t>
  </si>
  <si>
    <t>Maison des Sciences Humaines Paris</t>
  </si>
  <si>
    <t>77566410500019</t>
  </si>
  <si>
    <t>Météo France</t>
  </si>
  <si>
    <t>18006003000012</t>
  </si>
  <si>
    <t>Montpellier SupAgro - Centre international d'études supérieures en sciences agronomiques</t>
  </si>
  <si>
    <t>13000279300011</t>
  </si>
  <si>
    <t>Muséum National d'Histoire Naturelle Paris</t>
  </si>
  <si>
    <t>18004417400019</t>
  </si>
  <si>
    <t>Observatoire Aix-Marseille 1</t>
  </si>
  <si>
    <t>19131842700264</t>
  </si>
  <si>
    <t>Observatoire Bordeaux 1</t>
  </si>
  <si>
    <t>10080000201772</t>
  </si>
  <si>
    <t>Observatoire de la Côte d'Azur Nice</t>
  </si>
  <si>
    <t>19061563300012</t>
  </si>
  <si>
    <t>Observatoire Lyon 1</t>
  </si>
  <si>
    <t>19691774400076</t>
  </si>
  <si>
    <t>Observatoire Midi-Pyrénées Toulouse 3</t>
  </si>
  <si>
    <t>19311384200044</t>
  </si>
  <si>
    <t>Observatoire Paris</t>
  </si>
  <si>
    <t>19753496900013</t>
  </si>
  <si>
    <t>Office National d'Etudes et de Recherches Aerospatiales</t>
  </si>
  <si>
    <t>77572287900100</t>
  </si>
  <si>
    <t>Palais de la Découverte Paris</t>
  </si>
  <si>
    <t>18004402600011</t>
  </si>
  <si>
    <t>Pôle Européen Universitaire et Scientifique de Grenoble</t>
  </si>
  <si>
    <t>18004419000015</t>
  </si>
  <si>
    <t>Pôle Universitaire Européen Strasbourg</t>
  </si>
  <si>
    <t>18004311900023</t>
  </si>
  <si>
    <t>PRES Aix-Marseille</t>
  </si>
  <si>
    <t>13000415300016</t>
  </si>
  <si>
    <t>PRES Bordeaux</t>
  </si>
  <si>
    <t>13000406200019</t>
  </si>
  <si>
    <t>PRES BOURGOGNE FRANCHE COMTE</t>
  </si>
  <si>
    <t>53043741700013</t>
  </si>
  <si>
    <t>PRES Bretagne</t>
  </si>
  <si>
    <t>13000366800014</t>
  </si>
  <si>
    <t>PRES Clermont</t>
  </si>
  <si>
    <t>13000590300013</t>
  </si>
  <si>
    <t>PRES DE L'UNIVERSITE DE LORRAINE</t>
  </si>
  <si>
    <t>13000389000022</t>
  </si>
  <si>
    <t>PRES HESAM</t>
  </si>
  <si>
    <t>13001450900017</t>
  </si>
  <si>
    <t>PRES Lyon</t>
  </si>
  <si>
    <t>13000376700014</t>
  </si>
  <si>
    <t>PRES Nancy Université</t>
  </si>
  <si>
    <t>PRES NORMANDIE UNIVERSITE</t>
  </si>
  <si>
    <t>13001635500013</t>
  </si>
  <si>
    <t>PRES Paris-Est</t>
  </si>
  <si>
    <t>13000373400014</t>
  </si>
  <si>
    <t>PRES Paris-Sud</t>
  </si>
  <si>
    <t>13000392400011</t>
  </si>
  <si>
    <t>PRES ParisTech</t>
  </si>
  <si>
    <t>13000368400029</t>
  </si>
  <si>
    <t>PRES SORBONNE UNIVERSITE</t>
  </si>
  <si>
    <t>53448378900010</t>
  </si>
  <si>
    <t>PRES Toulouse</t>
  </si>
  <si>
    <t>13000364300017</t>
  </si>
  <si>
    <t>PRES UNIVERSITE EUROPEENNE BRETAGNE</t>
  </si>
  <si>
    <t>13000366800022</t>
  </si>
  <si>
    <t>PRES UNIVERSITE LYON</t>
  </si>
  <si>
    <t>PRES UNIVERSITE PARIS EST</t>
  </si>
  <si>
    <t>PRES UNIVERSITE TOULOUSE</t>
  </si>
  <si>
    <t>SUPELEC Gif-sur-Yvette</t>
  </si>
  <si>
    <t>78539319000026</t>
  </si>
  <si>
    <t>SupMéca (Institut Supérieur de Mécanique) Paris</t>
  </si>
  <si>
    <t>19930603600013</t>
  </si>
  <si>
    <t>Telecom Bretagne (ex ENST Brest)</t>
  </si>
  <si>
    <t>18009202500030</t>
  </si>
  <si>
    <t>Telecom ParisTech</t>
  </si>
  <si>
    <t>18009202500022</t>
  </si>
  <si>
    <t>Telecom SudParis Evry</t>
  </si>
  <si>
    <t>18009202500048</t>
  </si>
  <si>
    <t>UFR Théologie Catholique (U.Strasbourg)</t>
  </si>
  <si>
    <t>19671713600192</t>
  </si>
  <si>
    <t>UFR Théologie Protestante (U.Strasbourg)</t>
  </si>
  <si>
    <t>19671713600309</t>
  </si>
  <si>
    <t>Université Angers</t>
  </si>
  <si>
    <t>19490970100303</t>
  </si>
  <si>
    <t>Université Antilles-Guyane</t>
  </si>
  <si>
    <t>19971585500011</t>
  </si>
  <si>
    <t>Université Artois</t>
  </si>
  <si>
    <t>19624401600016</t>
  </si>
  <si>
    <t>Université Auvergne Clermond-Ferrand 1</t>
  </si>
  <si>
    <t>19631262300016</t>
  </si>
  <si>
    <t>Université Avignon et Pays du Vaucluse</t>
  </si>
  <si>
    <t>19840685200204</t>
  </si>
  <si>
    <t>Université Basse-Normandie Caen</t>
  </si>
  <si>
    <t>19141408500016</t>
  </si>
  <si>
    <t>Université Blaise Pascal Clermont-Ferrand 2</t>
  </si>
  <si>
    <t>19631525300159</t>
  </si>
  <si>
    <t>Université Bordeaux 1 - Sciences et Technologies</t>
  </si>
  <si>
    <t>19330001900216</t>
  </si>
  <si>
    <t>Université Bourgogne Dijon</t>
  </si>
  <si>
    <t>19211237300019</t>
  </si>
  <si>
    <t>Université Bretagne Occidentale Brest</t>
  </si>
  <si>
    <t>19290346600014</t>
  </si>
  <si>
    <t xml:space="preserve">Université Bretagne Sud </t>
  </si>
  <si>
    <t>19561718800600</t>
  </si>
  <si>
    <t>Université Cergy Pontoise</t>
  </si>
  <si>
    <t>19951793900013</t>
  </si>
  <si>
    <t>Université Charles-de-Gaulle Lille 3</t>
  </si>
  <si>
    <t>19593561400014</t>
  </si>
  <si>
    <t>Université Claude Bernard Lyon 1</t>
  </si>
  <si>
    <t>19691774400019</t>
  </si>
  <si>
    <t>Université de la Méditerranée Aix-Marseille 2</t>
  </si>
  <si>
    <t>19131843500010</t>
  </si>
  <si>
    <t>Université de Provence Aix-Marseille 1</t>
  </si>
  <si>
    <t>19131842700017</t>
  </si>
  <si>
    <t>Université de Technologie de Belfort-Montbéliard</t>
  </si>
  <si>
    <t>19900356700013</t>
  </si>
  <si>
    <t>Université de Technologie de Compiègne</t>
  </si>
  <si>
    <t>19601223100011</t>
  </si>
  <si>
    <t>Université des Sciences et Technologie Lille 1</t>
  </si>
  <si>
    <t>19593559800019</t>
  </si>
  <si>
    <t>Université deTechnologie de Troyes</t>
  </si>
  <si>
    <t>19101060200032</t>
  </si>
  <si>
    <t>Université du Droit et de la Santé Lille 2</t>
  </si>
  <si>
    <t>19593560600010</t>
  </si>
  <si>
    <t>Université Evry Val d'Essonne</t>
  </si>
  <si>
    <t>19911975100014</t>
  </si>
  <si>
    <t>Université Franche-Comté Besançon</t>
  </si>
  <si>
    <t>19251215000363</t>
  </si>
  <si>
    <t>Université François Rabelais Tours</t>
  </si>
  <si>
    <t>19370800500015</t>
  </si>
  <si>
    <t>Université Haute Alsace Mulhouse</t>
  </si>
  <si>
    <t>19681166500013</t>
  </si>
  <si>
    <t>Université Haute Bretagne Rennes 2</t>
  </si>
  <si>
    <t>19350937900015</t>
  </si>
  <si>
    <t>Université Henri Poincaré Nancy 1</t>
  </si>
  <si>
    <t>19541507000018</t>
  </si>
  <si>
    <t>Université Jean Monnet Saint-Etienne</t>
  </si>
  <si>
    <t>19421095100019</t>
  </si>
  <si>
    <t>Université Jean Moulin Lyon 3</t>
  </si>
  <si>
    <t>19692437700019</t>
  </si>
  <si>
    <t>Université Joseph Fourier Grenoble 1</t>
  </si>
  <si>
    <t>19381838200015</t>
  </si>
  <si>
    <t>Université La Réunion</t>
  </si>
  <si>
    <t>19974478000016</t>
  </si>
  <si>
    <t>Université La Rochelle</t>
  </si>
  <si>
    <t>19170032700015</t>
  </si>
  <si>
    <t>Université Le Havre</t>
  </si>
  <si>
    <t>19762762300097</t>
  </si>
  <si>
    <t>Université Limoges</t>
  </si>
  <si>
    <t>19870669900321</t>
  </si>
  <si>
    <t>Université Littoral-Côte d'Opale</t>
  </si>
  <si>
    <t>19594403800015</t>
  </si>
  <si>
    <t>Université Louis Pasteur Strasbourg 1</t>
  </si>
  <si>
    <t>19671712800017</t>
  </si>
  <si>
    <t>Université Lumière Lyon 2</t>
  </si>
  <si>
    <t>19691775100014</t>
  </si>
  <si>
    <t>Université Maine Le Mans</t>
  </si>
  <si>
    <t>19720916600010</t>
  </si>
  <si>
    <t>Université Marc Bloch Strasbourg 2</t>
  </si>
  <si>
    <t>19671713600010</t>
  </si>
  <si>
    <t>Université Marne La Vallée</t>
  </si>
  <si>
    <t>19932056500492</t>
  </si>
  <si>
    <t>Université Michel de Montaigne Bordeaux 3</t>
  </si>
  <si>
    <t>19331766600017</t>
  </si>
  <si>
    <t>Université Montesquieu Bordeaux 4</t>
  </si>
  <si>
    <t>19330153800016</t>
  </si>
  <si>
    <t>Université Montpellier 1</t>
  </si>
  <si>
    <t>19341087500010</t>
  </si>
  <si>
    <t>Université Nancy 2</t>
  </si>
  <si>
    <t>19541508800010</t>
  </si>
  <si>
    <t>Université Nantes</t>
  </si>
  <si>
    <t>19440984300019</t>
  </si>
  <si>
    <t>Université Nice Sophia Antipolis</t>
  </si>
  <si>
    <t>19060931300019</t>
  </si>
  <si>
    <t>Université Nouvelle Calédonie</t>
  </si>
  <si>
    <t>568592001</t>
  </si>
  <si>
    <t>Université Orléans</t>
  </si>
  <si>
    <t>19450855200016</t>
  </si>
  <si>
    <t>Université Panthéon-Assas Paris 2</t>
  </si>
  <si>
    <t>19751718800011</t>
  </si>
  <si>
    <t>Université Panthéon-Sorbonne Paris 1</t>
  </si>
  <si>
    <t>19751717000019</t>
  </si>
  <si>
    <t>Université Paris Dauphine Paris 9</t>
  </si>
  <si>
    <t>19754692200018</t>
  </si>
  <si>
    <t>Université Paris Descartes Paris 5</t>
  </si>
  <si>
    <t>19751721200019</t>
  </si>
  <si>
    <t>Université Paris Diderot Paris 7</t>
  </si>
  <si>
    <t>19751723800659</t>
  </si>
  <si>
    <t>Université Paris est Créteil Val de Marne Paris 12</t>
  </si>
  <si>
    <t>19941111700013</t>
  </si>
  <si>
    <t>Université Paris Nord Paris 13</t>
  </si>
  <si>
    <t>19931238000017</t>
  </si>
  <si>
    <t>Université Paris Ouest Nanterre la Défense Paris 10</t>
  </si>
  <si>
    <t>19921204400218</t>
  </si>
  <si>
    <t>Université Paris Sorbonne Paris 4</t>
  </si>
  <si>
    <t>19751720400016</t>
  </si>
  <si>
    <t>Université Paris Sud Paris 11</t>
  </si>
  <si>
    <t>19911101400015</t>
  </si>
  <si>
    <t>Université Pascal Paoli Corse</t>
  </si>
  <si>
    <t>19202664900017</t>
  </si>
  <si>
    <t>Université Pau et Pays de l'Adour</t>
  </si>
  <si>
    <t>19640251500270</t>
  </si>
  <si>
    <t>Université Paul Cézanne Aix-Marseille 3</t>
  </si>
  <si>
    <t>19132364100016</t>
  </si>
  <si>
    <t>Université Paul Sabatier Toulouse 3</t>
  </si>
  <si>
    <t>19311384200010</t>
  </si>
  <si>
    <t>Université Paul Valéry Montpellier 3</t>
  </si>
  <si>
    <t>19341089100017</t>
  </si>
  <si>
    <t>Université Paul Verlaine Metz</t>
  </si>
  <si>
    <t>19572081800010</t>
  </si>
  <si>
    <t>Université Perpignan via Domitia</t>
  </si>
  <si>
    <t>19660437500010</t>
  </si>
  <si>
    <t>Université Picardie Jules-Verne Amiens</t>
  </si>
  <si>
    <t>19801344300017</t>
  </si>
  <si>
    <t>Université Pierre et Marie Curie Paris 6</t>
  </si>
  <si>
    <t>19751722000012</t>
  </si>
  <si>
    <t>Université Pierre Mendès-France Grenoble 2</t>
  </si>
  <si>
    <t>Université Poitiers</t>
  </si>
  <si>
    <t>19860856400375</t>
  </si>
  <si>
    <t>Université Polynésie Française</t>
  </si>
  <si>
    <t>19987001500013</t>
  </si>
  <si>
    <t>Université Reims Champagne-Ardenne</t>
  </si>
  <si>
    <t>Université Rennes 1</t>
  </si>
  <si>
    <t>19350936100013</t>
  </si>
  <si>
    <t>Université Robert Schuman Strasbourg 3</t>
  </si>
  <si>
    <t>19671778900016</t>
  </si>
  <si>
    <t>Université Rouen</t>
  </si>
  <si>
    <t>19761904200017</t>
  </si>
  <si>
    <t>Université Savoie Chambéry</t>
  </si>
  <si>
    <t>19730858800015</t>
  </si>
  <si>
    <t>Université Sciences et Technologies du Languedoc Montpellier 2</t>
  </si>
  <si>
    <t>19341088300014</t>
  </si>
  <si>
    <t>Université Sciences Sociales Toulouse 1</t>
  </si>
  <si>
    <t>19311382600013</t>
  </si>
  <si>
    <t>Université Sorbonne Nouvelle Paris 3</t>
  </si>
  <si>
    <t>19751719600014</t>
  </si>
  <si>
    <t>Université Stendhal Grenoble 3</t>
  </si>
  <si>
    <t>19381840800018</t>
  </si>
  <si>
    <t>Université Strasbourg</t>
  </si>
  <si>
    <t>13000545700010</t>
  </si>
  <si>
    <t>Université Toulon et du Var</t>
  </si>
  <si>
    <t>19830766200017</t>
  </si>
  <si>
    <t>Université Toulouse Le Mirail Toulouse 2</t>
  </si>
  <si>
    <t>19311383400017</t>
  </si>
  <si>
    <t>Université Valenciennes et du Hainaut Cambrésis</t>
  </si>
  <si>
    <t>19593279300019</t>
  </si>
  <si>
    <t>Université Versailles Saint-Quentin-en-Yvelines</t>
  </si>
  <si>
    <t>19781944400013</t>
  </si>
  <si>
    <t>Université Victor Segalen Bordeaux 2</t>
  </si>
  <si>
    <t>19330006800015</t>
  </si>
  <si>
    <t>Université Vincennes-Saint Denis Paris 8</t>
  </si>
  <si>
    <t>19931827000014</t>
  </si>
  <si>
    <t>VET AGRO SUP campus agronomique de Clermont Ferrand</t>
  </si>
  <si>
    <t>19630005700011</t>
  </si>
  <si>
    <t>Type de Contrat</t>
  </si>
  <si>
    <t>NOTA : les documents justificatifs de dépenses sont conservés pendant 15 ans par le partenaire afin de pouvoir les présenter à tout contrôle de l'ANR.</t>
  </si>
  <si>
    <t>CDI Benoit Rognier</t>
  </si>
  <si>
    <t>SONATE</t>
  </si>
  <si>
    <t>Final (pour versement du solde)</t>
  </si>
  <si>
    <t>11IDFI0004</t>
  </si>
  <si>
    <t>EDUKERA</t>
  </si>
  <si>
    <t>Président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</si>
</sst>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quot;€&quot;;\-#,##0.00\ &quot;€&quot;"/>
    <numFmt numFmtId="165" formatCode="_-* #,##0.00\ &quot;€&quot;_-;\-* #,##0.00\ &quot;€&quot;_-;_-* &quot;-&quot;??\ &quot;€&quot;_-;_-@_-"/>
    <numFmt numFmtId="166" formatCode="#,##0.00\ &quot;€&quot;"/>
    <numFmt numFmtId="167" formatCode="_-* #,##0.00\ _€_-;\-* #,##0.00\ _€_-;_-* &quot;-&quot;??\ _€_-;_-@_-"/>
    <numFmt numFmtId="168" formatCode="_-* #,##0\ _€_-;\-* #,##0\ _€_-;_-* &quot;-&quot;\ _€_-;_-@_-"/>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indexed="8"/>
      <name val="Calibri"/>
      <family val="2"/>
    </font>
    <font>
      <i/>
      <sz val="9"/>
      <name val="Arial"/>
      <family val="2"/>
    </font>
    <font>
      <sz val="10"/>
      <color indexed="8"/>
      <name val="Arial"/>
      <family val="2"/>
    </font>
    <font>
      <sz val="10"/>
      <color indexed="8"/>
      <name val="Calibri"/>
      <family val="2"/>
    </font>
    <font>
      <b/>
      <sz val="18"/>
      <name val="Arial"/>
      <family val="2"/>
    </font>
    <font>
      <sz val="18"/>
      <color indexed="10"/>
      <name val="Arial"/>
      <family val="2"/>
    </font>
    <font>
      <sz val="11"/>
      <name val="Arial"/>
      <family val="2"/>
    </font>
    <font>
      <b/>
      <sz val="12"/>
      <color indexed="12"/>
      <name val="Arial"/>
      <family val="2"/>
    </font>
    <font>
      <b/>
      <sz val="10"/>
      <name val="Arial"/>
      <family val="2"/>
    </font>
    <font>
      <sz val="12"/>
      <name val="Arial"/>
      <family val="2"/>
    </font>
    <font>
      <sz val="12"/>
      <color indexed="12"/>
      <name val="Arial"/>
      <family val="2"/>
    </font>
    <font>
      <b/>
      <sz val="10"/>
      <color indexed="12"/>
      <name val="Arial"/>
      <family val="2"/>
    </font>
    <font>
      <b/>
      <sz val="10"/>
      <color indexed="63"/>
      <name val="Arial"/>
      <family val="2"/>
    </font>
    <font>
      <sz val="10"/>
      <color indexed="63"/>
      <name val="Arial"/>
      <family val="2"/>
    </font>
    <font>
      <b/>
      <sz val="11"/>
      <name val="Arial"/>
      <family val="2"/>
    </font>
    <font>
      <b/>
      <sz val="11"/>
      <color indexed="63"/>
      <name val="Arial"/>
      <family val="2"/>
    </font>
    <font>
      <sz val="10"/>
      <color indexed="10"/>
      <name val="Arial"/>
      <family val="2"/>
    </font>
    <font>
      <sz val="11"/>
      <color indexed="8"/>
      <name val="Calibri"/>
      <family val="2"/>
    </font>
    <font>
      <sz val="11"/>
      <name val="Calibri"/>
      <family val="2"/>
      <scheme val="minor"/>
    </font>
    <font>
      <sz val="10"/>
      <color theme="1"/>
      <name val="Calibri"/>
      <family val="2"/>
      <scheme val="minor"/>
    </font>
    <font>
      <b/>
      <sz val="10"/>
      <color rgb="FFFF0000"/>
      <name val="Calibri"/>
      <family val="2"/>
      <scheme val="minor"/>
    </font>
    <font>
      <b/>
      <sz val="9"/>
      <color rgb="FFFF0000"/>
      <name val="Arial"/>
      <family val="2"/>
    </font>
    <font>
      <sz val="9"/>
      <name val="Arial"/>
      <family val="2"/>
    </font>
    <font>
      <b/>
      <sz val="11"/>
      <color rgb="FFFF0000"/>
      <name val="Calibri"/>
      <family val="2"/>
      <scheme val="minor"/>
    </font>
    <font>
      <b/>
      <vertAlign val="superscript"/>
      <sz val="10"/>
      <color rgb="FFFF0000"/>
      <name val="Calibri"/>
      <family val="2"/>
      <scheme val="minor"/>
    </font>
    <font>
      <sz val="10"/>
      <color indexed="55"/>
      <name val="Arial"/>
      <family val="2"/>
    </font>
    <font>
      <b/>
      <sz val="10"/>
      <color indexed="55"/>
      <name val="Arial"/>
      <family val="2"/>
    </font>
    <font>
      <sz val="10"/>
      <name val="Calibri"/>
      <family val="2"/>
      <scheme val="minor"/>
    </font>
    <font>
      <sz val="11"/>
      <color indexed="63"/>
      <name val="Arial"/>
      <family val="2"/>
    </font>
    <font>
      <b/>
      <sz val="12"/>
      <name val="Arial"/>
      <family val="2"/>
    </font>
    <font>
      <b/>
      <sz val="11"/>
      <color indexed="8"/>
      <name val="Arial"/>
      <family val="2"/>
    </font>
    <font>
      <i/>
      <sz val="12"/>
      <name val="Arial"/>
      <family val="2"/>
    </font>
    <font>
      <b/>
      <i/>
      <sz val="10"/>
      <name val="Arial"/>
      <family val="2"/>
    </font>
    <font>
      <i/>
      <sz val="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
      <sz val="8"/>
      <color rgb="FF000000"/>
      <name val="Tahoma"/>
      <family val="2"/>
    </font>
    <font>
      <b/>
      <sz val="8"/>
      <color rgb="FF000000"/>
      <name val="Tahoma"/>
      <family val="2"/>
    </font>
    <font>
      <b/>
      <sz val="8"/>
      <color rgb="FFFF0000"/>
      <name val="Tahoma"/>
      <family val="2"/>
    </font>
    <font>
      <b/>
      <sz val="8"/>
      <color rgb="FF0000FF"/>
      <name val="Tahoma"/>
      <family val="2"/>
    </font>
    <font>
      <b/>
      <sz val="8"/>
      <color rgb="FF339966"/>
      <name val="Tahoma"/>
      <family val="2"/>
    </font>
    <font>
      <sz val="8"/>
      <color rgb="FFFF0000"/>
      <name val="Tahoma"/>
      <family val="2"/>
    </font>
    <font>
      <sz val="8"/>
      <color rgb="FF0000FF"/>
      <name val="Tahoma"/>
      <family val="2"/>
    </font>
    <font>
      <sz val="8"/>
      <color rgb="FF339966"/>
      <name val="Tahoma"/>
      <family val="2"/>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indexed="55"/>
        <bgColor indexed="64"/>
      </patternFill>
    </fill>
    <fill>
      <patternFill patternType="solid">
        <fgColor rgb="FFCCFFFF"/>
        <bgColor indexed="64"/>
      </patternFill>
    </fill>
    <fill>
      <patternFill patternType="mediumGray"/>
    </fill>
    <fill>
      <patternFill patternType="solid">
        <fgColor theme="0" tint="-4.9989318521683403E-2"/>
        <bgColor indexed="64"/>
      </patternFill>
    </fill>
    <fill>
      <patternFill patternType="solid">
        <fgColor rgb="FFFFFF00"/>
        <bgColor indexed="64"/>
      </patternFill>
    </fill>
  </fills>
  <borders count="53">
    <border>
      <left/>
      <right/>
      <top/>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auto="1"/>
      </left>
      <right/>
      <top/>
      <bottom style="medium">
        <color auto="1"/>
      </bottom>
      <diagonal/>
    </border>
    <border>
      <left/>
      <right style="thin">
        <color indexed="64"/>
      </right>
      <top/>
      <bottom style="medium">
        <color auto="1"/>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auto="1"/>
      </left>
      <right/>
      <top style="medium">
        <color auto="1"/>
      </top>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167"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6" fillId="0" borderId="0"/>
    <xf numFmtId="0" fontId="6" fillId="0" borderId="0"/>
  </cellStyleXfs>
  <cellXfs count="214">
    <xf numFmtId="0" fontId="0" fillId="0" borderId="0" xfId="0"/>
    <xf numFmtId="0" fontId="3" fillId="2" borderId="0" xfId="0" applyFont="1" applyFill="1" applyBorder="1" applyProtection="1"/>
    <xf numFmtId="0" fontId="3" fillId="2" borderId="0" xfId="0" applyFont="1" applyFill="1" applyBorder="1" applyAlignment="1" applyProtection="1">
      <alignment horizontal="center"/>
    </xf>
    <xf numFmtId="0" fontId="5" fillId="3" borderId="0" xfId="0" applyFont="1" applyFill="1" applyBorder="1" applyAlignment="1" applyProtection="1">
      <alignment horizontal="left" vertical="center"/>
    </xf>
    <xf numFmtId="0" fontId="5" fillId="3" borderId="0" xfId="0" applyFont="1" applyFill="1" applyAlignment="1" applyProtection="1">
      <alignment horizontal="left"/>
    </xf>
    <xf numFmtId="0" fontId="7" fillId="0" borderId="1" xfId="4" applyFont="1" applyFill="1" applyBorder="1" applyAlignment="1">
      <alignment wrapText="1"/>
    </xf>
    <xf numFmtId="2" fontId="7" fillId="0" borderId="1" xfId="4" applyNumberFormat="1" applyFont="1" applyFill="1" applyBorder="1" applyAlignment="1">
      <alignment wrapText="1"/>
    </xf>
    <xf numFmtId="0" fontId="9" fillId="2" borderId="0" xfId="0" applyFont="1" applyFill="1" applyBorder="1" applyAlignment="1" applyProtection="1">
      <alignment horizontal="center"/>
    </xf>
    <xf numFmtId="0" fontId="10" fillId="2" borderId="0" xfId="0" applyFont="1" applyFill="1" applyBorder="1" applyAlignment="1" applyProtection="1">
      <alignment horizontal="right" vertical="center"/>
    </xf>
    <xf numFmtId="0" fontId="13" fillId="2" borderId="0" xfId="0" applyFont="1" applyFill="1" applyBorder="1" applyAlignment="1" applyProtection="1">
      <alignment vertical="center"/>
    </xf>
    <xf numFmtId="0" fontId="14" fillId="2" borderId="0" xfId="0" applyFont="1" applyFill="1" applyBorder="1" applyAlignment="1" applyProtection="1">
      <alignment vertical="center"/>
    </xf>
    <xf numFmtId="0" fontId="3" fillId="0" borderId="0" xfId="0" applyFont="1" applyProtection="1"/>
    <xf numFmtId="167" fontId="16" fillId="2" borderId="3" xfId="1" applyFont="1" applyFill="1" applyBorder="1" applyAlignment="1" applyProtection="1">
      <alignment horizontal="center"/>
    </xf>
    <xf numFmtId="0" fontId="3" fillId="6" borderId="0" xfId="0" applyFont="1" applyFill="1" applyBorder="1" applyProtection="1"/>
    <xf numFmtId="0" fontId="17" fillId="6" borderId="0" xfId="0" applyFont="1" applyFill="1" applyBorder="1" applyProtection="1"/>
    <xf numFmtId="0" fontId="3" fillId="0" borderId="0" xfId="0" applyFont="1" applyFill="1" applyBorder="1" applyProtection="1"/>
    <xf numFmtId="167" fontId="17" fillId="6" borderId="0" xfId="1" applyFont="1" applyFill="1" applyBorder="1" applyProtection="1"/>
    <xf numFmtId="0" fontId="18" fillId="6" borderId="0" xfId="0" applyFont="1" applyFill="1" applyBorder="1" applyAlignment="1" applyProtection="1">
      <alignment horizontal="left" vertical="center"/>
    </xf>
    <xf numFmtId="0" fontId="18" fillId="6" borderId="0" xfId="0" applyFont="1" applyFill="1" applyBorder="1" applyAlignment="1" applyProtection="1">
      <alignment horizontal="right" vertical="center"/>
    </xf>
    <xf numFmtId="164" fontId="19" fillId="2" borderId="3" xfId="0" applyNumberFormat="1" applyFont="1" applyFill="1" applyBorder="1" applyAlignment="1" applyProtection="1">
      <alignment horizontal="right" vertical="center"/>
    </xf>
    <xf numFmtId="0" fontId="18" fillId="0" borderId="0" xfId="0" applyFont="1" applyFill="1" applyBorder="1" applyAlignment="1" applyProtection="1">
      <alignment horizontal="right" vertical="center"/>
    </xf>
    <xf numFmtId="167" fontId="19" fillId="2" borderId="3" xfId="1" applyFont="1" applyFill="1" applyBorder="1" applyAlignment="1" applyProtection="1">
      <alignment horizontal="right" vertical="center"/>
    </xf>
    <xf numFmtId="0" fontId="18" fillId="6" borderId="0" xfId="0" applyFont="1" applyFill="1" applyBorder="1" applyAlignment="1" applyProtection="1">
      <alignment vertical="center"/>
    </xf>
    <xf numFmtId="0" fontId="10" fillId="6" borderId="0" xfId="0" applyFont="1" applyFill="1" applyAlignment="1" applyProtection="1">
      <alignment vertical="center"/>
    </xf>
    <xf numFmtId="0" fontId="0" fillId="6" borderId="0" xfId="0" applyFill="1" applyBorder="1" applyAlignment="1" applyProtection="1">
      <alignment vertical="center"/>
    </xf>
    <xf numFmtId="0" fontId="3" fillId="6" borderId="0" xfId="0" applyFont="1" applyFill="1" applyBorder="1" applyAlignment="1" applyProtection="1">
      <alignment horizontal="center" vertical="center"/>
    </xf>
    <xf numFmtId="0" fontId="20" fillId="6" borderId="0" xfId="0" applyFont="1" applyFill="1" applyBorder="1" applyAlignment="1" applyProtection="1">
      <alignment horizontal="right"/>
    </xf>
    <xf numFmtId="164" fontId="19" fillId="6"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167" fontId="19" fillId="6" borderId="0" xfId="1" applyFont="1" applyFill="1" applyBorder="1" applyAlignment="1" applyProtection="1">
      <alignment horizontal="right" vertical="center"/>
    </xf>
    <xf numFmtId="0" fontId="21" fillId="0" borderId="1" xfId="5" applyFont="1" applyFill="1" applyBorder="1" applyAlignment="1"/>
    <xf numFmtId="0" fontId="3" fillId="2" borderId="0" xfId="0" applyFont="1" applyFill="1" applyBorder="1" applyAlignment="1" applyProtection="1">
      <alignment horizontal="right" vertical="center"/>
    </xf>
    <xf numFmtId="0" fontId="0" fillId="0" borderId="10" xfId="0" applyBorder="1" applyAlignment="1" applyProtection="1">
      <alignment horizontal="center" vertical="center"/>
    </xf>
    <xf numFmtId="0" fontId="0" fillId="0" borderId="3" xfId="0" applyBorder="1" applyAlignment="1" applyProtection="1">
      <alignment horizontal="center" vertical="center"/>
    </xf>
    <xf numFmtId="0" fontId="3" fillId="2" borderId="0" xfId="0" applyFont="1" applyFill="1" applyBorder="1" applyAlignment="1" applyProtection="1">
      <alignment horizontal="center" vertical="center"/>
    </xf>
    <xf numFmtId="0" fontId="23" fillId="4" borderId="15" xfId="0" applyFont="1" applyFill="1" applyBorder="1" applyAlignment="1" applyProtection="1">
      <alignment vertical="center" wrapText="1"/>
      <protection locked="0"/>
    </xf>
    <xf numFmtId="0" fontId="23" fillId="4" borderId="16" xfId="0" applyFont="1" applyFill="1" applyBorder="1" applyAlignment="1" applyProtection="1">
      <alignment vertical="center"/>
      <protection locked="0"/>
    </xf>
    <xf numFmtId="4" fontId="23" fillId="4" borderId="16" xfId="0" applyNumberFormat="1" applyFont="1" applyFill="1" applyBorder="1" applyAlignment="1" applyProtection="1">
      <alignment vertical="center"/>
      <protection locked="0"/>
    </xf>
    <xf numFmtId="167" fontId="23" fillId="4" borderId="16" xfId="1" applyFont="1" applyFill="1" applyBorder="1" applyAlignment="1" applyProtection="1">
      <alignment vertical="center"/>
      <protection locked="0"/>
    </xf>
    <xf numFmtId="0" fontId="23" fillId="4" borderId="19" xfId="0" applyFont="1" applyFill="1" applyBorder="1" applyAlignment="1" applyProtection="1">
      <alignment vertical="center" wrapText="1"/>
      <protection locked="0"/>
    </xf>
    <xf numFmtId="0" fontId="23" fillId="4" borderId="21" xfId="0" applyFont="1" applyFill="1" applyBorder="1" applyAlignment="1" applyProtection="1">
      <alignment vertical="center"/>
      <protection locked="0"/>
    </xf>
    <xf numFmtId="4" fontId="23" fillId="4" borderId="21" xfId="0" applyNumberFormat="1" applyFont="1" applyFill="1" applyBorder="1" applyAlignment="1" applyProtection="1">
      <alignment vertical="center"/>
      <protection locked="0"/>
    </xf>
    <xf numFmtId="0" fontId="23" fillId="4" borderId="24" xfId="0" applyFont="1" applyFill="1" applyBorder="1" applyAlignment="1" applyProtection="1">
      <alignment vertical="center" wrapText="1"/>
      <protection locked="0"/>
    </xf>
    <xf numFmtId="0" fontId="23" fillId="4" borderId="27" xfId="0" applyFont="1" applyFill="1" applyBorder="1" applyAlignment="1" applyProtection="1">
      <alignment vertical="center"/>
      <protection locked="0"/>
    </xf>
    <xf numFmtId="4" fontId="23" fillId="4" borderId="27" xfId="0" applyNumberFormat="1" applyFont="1" applyFill="1" applyBorder="1" applyAlignment="1" applyProtection="1">
      <alignment vertical="center"/>
      <protection locked="0"/>
    </xf>
    <xf numFmtId="167" fontId="23" fillId="4" borderId="27" xfId="1" applyFont="1" applyFill="1" applyBorder="1" applyAlignment="1" applyProtection="1">
      <alignment vertical="center"/>
      <protection locked="0"/>
    </xf>
    <xf numFmtId="0" fontId="25" fillId="2" borderId="0" xfId="0" applyFont="1" applyFill="1" applyProtection="1"/>
    <xf numFmtId="0" fontId="12" fillId="2" borderId="0" xfId="0" applyFont="1" applyFill="1" applyBorder="1" applyAlignment="1" applyProtection="1">
      <alignment vertical="center"/>
    </xf>
    <xf numFmtId="168" fontId="16" fillId="2" borderId="0" xfId="0" applyNumberFormat="1" applyFont="1" applyFill="1" applyBorder="1" applyAlignment="1" applyProtection="1">
      <alignment horizontal="right" vertical="center"/>
    </xf>
    <xf numFmtId="0" fontId="12" fillId="2" borderId="3" xfId="0" applyFont="1" applyFill="1" applyBorder="1" applyAlignment="1" applyProtection="1">
      <alignment horizontal="center"/>
    </xf>
    <xf numFmtId="167" fontId="26" fillId="2" borderId="3" xfId="1" applyFont="1" applyFill="1" applyBorder="1" applyAlignment="1" applyProtection="1">
      <alignment horizontal="center" vertical="center"/>
    </xf>
    <xf numFmtId="167" fontId="17" fillId="2" borderId="3" xfId="1" applyFont="1" applyFill="1" applyBorder="1" applyAlignment="1" applyProtection="1">
      <alignment horizontal="center" vertical="center"/>
    </xf>
    <xf numFmtId="0" fontId="3" fillId="2" borderId="0" xfId="0" applyFont="1" applyFill="1" applyBorder="1" applyAlignment="1" applyProtection="1">
      <alignment vertical="center"/>
    </xf>
    <xf numFmtId="168" fontId="3" fillId="2" borderId="0" xfId="0" applyNumberFormat="1" applyFont="1" applyFill="1" applyBorder="1" applyAlignment="1" applyProtection="1">
      <alignment vertical="center"/>
    </xf>
    <xf numFmtId="167" fontId="18" fillId="2" borderId="29" xfId="1" applyFont="1" applyFill="1" applyBorder="1" applyAlignment="1" applyProtection="1">
      <alignment horizontal="right" vertical="center"/>
    </xf>
    <xf numFmtId="167" fontId="19" fillId="2" borderId="13" xfId="1" applyFont="1" applyFill="1" applyBorder="1" applyAlignment="1" applyProtection="1">
      <alignment horizontal="right" vertical="center"/>
    </xf>
    <xf numFmtId="167" fontId="18" fillId="2" borderId="30" xfId="1" applyFont="1" applyFill="1" applyBorder="1" applyAlignment="1" applyProtection="1">
      <alignment horizontal="right" vertical="center"/>
    </xf>
    <xf numFmtId="167" fontId="19" fillId="2" borderId="29" xfId="1" applyFont="1" applyFill="1" applyBorder="1" applyAlignment="1" applyProtection="1">
      <alignment horizontal="right" vertical="center"/>
    </xf>
    <xf numFmtId="167" fontId="0" fillId="0" borderId="33" xfId="1" applyFont="1" applyFill="1" applyBorder="1" applyAlignment="1" applyProtection="1">
      <alignment horizontal="center" vertical="center" wrapText="1"/>
    </xf>
    <xf numFmtId="0" fontId="0" fillId="0" borderId="6" xfId="0" applyBorder="1" applyAlignment="1" applyProtection="1">
      <alignment horizontal="center" vertical="center"/>
    </xf>
    <xf numFmtId="0" fontId="0" fillId="0" borderId="33" xfId="0" applyBorder="1" applyAlignment="1" applyProtection="1">
      <alignment horizontal="center" vertical="center"/>
    </xf>
    <xf numFmtId="0" fontId="23" fillId="0" borderId="33" xfId="0" applyFont="1" applyBorder="1" applyAlignment="1" applyProtection="1">
      <alignment horizontal="center" vertical="center" wrapText="1"/>
    </xf>
    <xf numFmtId="0" fontId="23" fillId="8" borderId="34" xfId="0" applyFont="1" applyFill="1" applyBorder="1" applyAlignment="1" applyProtection="1">
      <alignment horizontal="center" vertical="center"/>
    </xf>
    <xf numFmtId="167" fontId="23" fillId="8" borderId="35" xfId="1" applyFont="1" applyFill="1" applyBorder="1" applyAlignment="1" applyProtection="1">
      <alignment horizontal="center" vertical="center" wrapText="1"/>
    </xf>
    <xf numFmtId="167" fontId="23" fillId="8" borderId="34" xfId="1" applyFont="1" applyFill="1" applyBorder="1" applyAlignment="1" applyProtection="1">
      <alignment horizontal="center" vertical="center"/>
    </xf>
    <xf numFmtId="0" fontId="23" fillId="4" borderId="16" xfId="0" applyFont="1" applyFill="1" applyBorder="1" applyAlignment="1" applyProtection="1">
      <alignment vertical="center" wrapText="1"/>
      <protection locked="0"/>
    </xf>
    <xf numFmtId="4" fontId="23" fillId="4" borderId="38" xfId="0" applyNumberFormat="1" applyFont="1" applyFill="1" applyBorder="1" applyAlignment="1" applyProtection="1">
      <alignment vertical="center"/>
      <protection locked="0"/>
    </xf>
    <xf numFmtId="4" fontId="23" fillId="0" borderId="39" xfId="0" applyNumberFormat="1" applyFont="1" applyFill="1" applyBorder="1" applyAlignment="1" applyProtection="1">
      <alignment vertical="center"/>
    </xf>
    <xf numFmtId="167" fontId="23" fillId="4" borderId="40" xfId="1" applyFont="1" applyFill="1" applyBorder="1" applyAlignment="1" applyProtection="1">
      <alignment horizontal="center" vertical="center"/>
      <protection locked="0"/>
    </xf>
    <xf numFmtId="167" fontId="23" fillId="0" borderId="39" xfId="1" applyFont="1" applyFill="1" applyBorder="1" applyAlignment="1" applyProtection="1">
      <alignment horizontal="center" vertical="center"/>
    </xf>
    <xf numFmtId="0" fontId="23" fillId="4" borderId="21" xfId="0" applyFont="1" applyFill="1" applyBorder="1" applyAlignment="1" applyProtection="1">
      <alignment vertical="center" wrapText="1"/>
      <protection locked="0"/>
    </xf>
    <xf numFmtId="4" fontId="23" fillId="4" borderId="18" xfId="0" applyNumberFormat="1" applyFont="1" applyFill="1" applyBorder="1" applyAlignment="1" applyProtection="1">
      <alignment vertical="center"/>
      <protection locked="0"/>
    </xf>
    <xf numFmtId="4" fontId="23" fillId="0" borderId="41" xfId="0" applyNumberFormat="1" applyFont="1" applyFill="1" applyBorder="1" applyAlignment="1" applyProtection="1">
      <alignment vertical="center"/>
    </xf>
    <xf numFmtId="167" fontId="23" fillId="4" borderId="42" xfId="1" applyFont="1" applyFill="1" applyBorder="1" applyAlignment="1" applyProtection="1">
      <alignment horizontal="center" vertical="center"/>
      <protection locked="0"/>
    </xf>
    <xf numFmtId="0" fontId="23" fillId="4" borderId="27" xfId="0" applyFont="1" applyFill="1" applyBorder="1" applyAlignment="1" applyProtection="1">
      <alignment vertical="center" wrapText="1"/>
      <protection locked="0"/>
    </xf>
    <xf numFmtId="4" fontId="23" fillId="4" borderId="26" xfId="0" applyNumberFormat="1" applyFont="1" applyFill="1" applyBorder="1" applyAlignment="1" applyProtection="1">
      <alignment vertical="center"/>
      <protection locked="0"/>
    </xf>
    <xf numFmtId="4" fontId="23" fillId="0" borderId="44" xfId="0" applyNumberFormat="1" applyFont="1" applyFill="1" applyBorder="1" applyAlignment="1" applyProtection="1">
      <alignment vertical="center"/>
    </xf>
    <xf numFmtId="0" fontId="27" fillId="2" borderId="0" xfId="0" quotePrefix="1" applyFont="1" applyFill="1" applyProtection="1"/>
    <xf numFmtId="0" fontId="12" fillId="2" borderId="0" xfId="0" applyFont="1" applyFill="1" applyAlignment="1" applyProtection="1">
      <alignment horizontal="right"/>
    </xf>
    <xf numFmtId="0" fontId="12" fillId="0" borderId="0" xfId="0" applyFont="1" applyProtection="1"/>
    <xf numFmtId="168" fontId="12" fillId="2" borderId="0" xfId="0" applyNumberFormat="1" applyFont="1" applyFill="1" applyBorder="1" applyAlignment="1" applyProtection="1">
      <alignment vertical="center"/>
    </xf>
    <xf numFmtId="0" fontId="2" fillId="2" borderId="0" xfId="0" applyFont="1" applyFill="1" applyProtection="1"/>
    <xf numFmtId="0" fontId="0" fillId="2" borderId="0" xfId="0" applyFill="1" applyProtection="1"/>
    <xf numFmtId="0" fontId="27" fillId="2" borderId="0" xfId="0" applyFont="1" applyFill="1" applyProtection="1"/>
    <xf numFmtId="0" fontId="0" fillId="0" borderId="0" xfId="0" applyFill="1"/>
    <xf numFmtId="0" fontId="29" fillId="6" borderId="0" xfId="0" applyFont="1" applyFill="1" applyBorder="1" applyAlignment="1" applyProtection="1">
      <alignment vertical="center"/>
    </xf>
    <xf numFmtId="0" fontId="30" fillId="6" borderId="0" xfId="0" applyFont="1" applyFill="1" applyBorder="1" applyAlignment="1" applyProtection="1">
      <alignment vertical="center"/>
    </xf>
    <xf numFmtId="0" fontId="29" fillId="6" borderId="0" xfId="0" applyFont="1" applyFill="1" applyBorder="1" applyAlignment="1" applyProtection="1">
      <alignment horizontal="right" vertical="center"/>
    </xf>
    <xf numFmtId="168" fontId="30" fillId="6" borderId="0" xfId="0" applyNumberFormat="1" applyFont="1" applyFill="1" applyBorder="1" applyAlignment="1" applyProtection="1">
      <alignment horizontal="right" vertical="center"/>
    </xf>
    <xf numFmtId="168" fontId="16" fillId="6" borderId="0" xfId="0" applyNumberFormat="1" applyFont="1" applyFill="1" applyBorder="1" applyAlignment="1" applyProtection="1">
      <alignment horizontal="right" vertical="center"/>
    </xf>
    <xf numFmtId="167" fontId="29" fillId="6" borderId="0" xfId="1" applyFont="1" applyFill="1" applyBorder="1" applyAlignment="1" applyProtection="1">
      <alignment horizontal="right" vertical="center"/>
    </xf>
    <xf numFmtId="164" fontId="19" fillId="0" borderId="3" xfId="0" applyNumberFormat="1" applyFont="1" applyFill="1" applyBorder="1" applyAlignment="1" applyProtection="1">
      <alignment horizontal="right" vertical="center"/>
    </xf>
    <xf numFmtId="167" fontId="18" fillId="6" borderId="0" xfId="1" applyFont="1" applyFill="1" applyBorder="1" applyAlignment="1" applyProtection="1">
      <alignment vertical="center"/>
    </xf>
    <xf numFmtId="167" fontId="19" fillId="0" borderId="3" xfId="1" applyFont="1" applyFill="1" applyBorder="1" applyAlignment="1" applyProtection="1">
      <alignment horizontal="right" vertical="center"/>
    </xf>
    <xf numFmtId="0" fontId="12" fillId="6" borderId="0" xfId="0" applyFont="1" applyFill="1" applyBorder="1" applyAlignment="1" applyProtection="1">
      <alignment vertical="center"/>
    </xf>
    <xf numFmtId="0" fontId="3" fillId="6" borderId="0" xfId="0" applyFont="1" applyFill="1" applyBorder="1" applyAlignment="1" applyProtection="1">
      <alignment horizontal="right" vertical="center"/>
    </xf>
    <xf numFmtId="168" fontId="12" fillId="6" borderId="0" xfId="0" applyNumberFormat="1" applyFont="1" applyFill="1" applyBorder="1" applyAlignment="1" applyProtection="1">
      <alignment horizontal="right" vertical="center"/>
    </xf>
    <xf numFmtId="167" fontId="3" fillId="6" borderId="0" xfId="1" applyFont="1" applyFill="1" applyBorder="1" applyAlignment="1" applyProtection="1">
      <alignment horizontal="right" vertical="center"/>
    </xf>
    <xf numFmtId="168" fontId="12" fillId="2" borderId="0" xfId="0" applyNumberFormat="1" applyFont="1" applyFill="1" applyBorder="1" applyAlignment="1" applyProtection="1">
      <alignment horizontal="right" vertical="center"/>
    </xf>
    <xf numFmtId="0" fontId="12" fillId="2" borderId="3" xfId="0" applyFont="1" applyFill="1" applyBorder="1" applyAlignment="1" applyProtection="1">
      <alignment horizontal="center" vertical="center"/>
    </xf>
    <xf numFmtId="0" fontId="18" fillId="2" borderId="0" xfId="0" applyFont="1" applyFill="1" applyBorder="1" applyAlignment="1" applyProtection="1">
      <alignment vertical="center"/>
    </xf>
    <xf numFmtId="167" fontId="23" fillId="4" borderId="21" xfId="1" applyFont="1" applyFill="1" applyBorder="1" applyAlignment="1" applyProtection="1">
      <alignment vertical="center"/>
      <protection locked="0"/>
    </xf>
    <xf numFmtId="0" fontId="26" fillId="2" borderId="0" xfId="0" applyFont="1" applyFill="1" applyProtection="1"/>
    <xf numFmtId="165" fontId="19" fillId="4" borderId="3" xfId="2" applyFont="1" applyFill="1" applyBorder="1" applyAlignment="1" applyProtection="1">
      <alignment horizontal="right" vertical="center"/>
      <protection locked="0"/>
    </xf>
    <xf numFmtId="167" fontId="19" fillId="4" borderId="3" xfId="1" applyFont="1" applyFill="1" applyBorder="1" applyAlignment="1" applyProtection="1">
      <alignment horizontal="right" vertical="center"/>
      <protection locked="0"/>
    </xf>
    <xf numFmtId="165" fontId="16" fillId="0" borderId="0" xfId="2" applyFont="1" applyFill="1" applyBorder="1" applyAlignment="1" applyProtection="1">
      <alignment horizontal="right" vertical="center"/>
    </xf>
    <xf numFmtId="167" fontId="3" fillId="2" borderId="0" xfId="1" applyFont="1" applyFill="1" applyBorder="1" applyAlignment="1" applyProtection="1">
      <alignment horizontal="center" vertical="center"/>
    </xf>
    <xf numFmtId="0" fontId="12" fillId="2" borderId="0" xfId="0" applyFont="1" applyFill="1" applyBorder="1" applyAlignment="1" applyProtection="1">
      <alignment horizontal="right" vertical="center"/>
    </xf>
    <xf numFmtId="0" fontId="10" fillId="0" borderId="0" xfId="0" applyFont="1" applyAlignment="1" applyProtection="1">
      <alignment vertical="center"/>
    </xf>
    <xf numFmtId="0" fontId="12" fillId="2" borderId="0" xfId="0" applyFont="1" applyFill="1" applyBorder="1" applyAlignment="1" applyProtection="1">
      <alignment horizontal="center" vertical="center"/>
    </xf>
    <xf numFmtId="0" fontId="10" fillId="2" borderId="10" xfId="0" applyFont="1" applyFill="1" applyBorder="1" applyAlignment="1" applyProtection="1">
      <alignment vertical="center"/>
    </xf>
    <xf numFmtId="0" fontId="10" fillId="2" borderId="49" xfId="0" applyFont="1" applyFill="1" applyBorder="1" applyAlignment="1" applyProtection="1">
      <alignment vertical="center"/>
    </xf>
    <xf numFmtId="0" fontId="3" fillId="2" borderId="49" xfId="0" applyFont="1" applyFill="1" applyBorder="1" applyAlignment="1" applyProtection="1">
      <alignment vertical="center"/>
    </xf>
    <xf numFmtId="10" fontId="19" fillId="7" borderId="3" xfId="0" applyNumberFormat="1" applyFont="1" applyFill="1" applyBorder="1" applyAlignment="1" applyProtection="1">
      <alignment horizontal="right" vertical="center"/>
      <protection locked="0"/>
    </xf>
    <xf numFmtId="164" fontId="19" fillId="9" borderId="3" xfId="0" applyNumberFormat="1" applyFont="1" applyFill="1" applyBorder="1" applyAlignment="1" applyProtection="1">
      <alignment horizontal="right" vertical="center"/>
    </xf>
    <xf numFmtId="0" fontId="10" fillId="2" borderId="0" xfId="0" applyFont="1" applyFill="1" applyBorder="1" applyAlignment="1" applyProtection="1">
      <alignment horizontal="left" vertical="center"/>
    </xf>
    <xf numFmtId="164" fontId="19" fillId="5" borderId="3" xfId="0" applyNumberFormat="1" applyFont="1" applyFill="1" applyBorder="1" applyAlignment="1" applyProtection="1">
      <alignment horizontal="right" vertical="center"/>
    </xf>
    <xf numFmtId="164" fontId="19" fillId="2" borderId="0" xfId="0" applyNumberFormat="1" applyFont="1" applyFill="1" applyBorder="1" applyAlignment="1" applyProtection="1">
      <alignment horizontal="right" vertical="center"/>
      <protection locked="0"/>
    </xf>
    <xf numFmtId="0" fontId="10" fillId="2" borderId="0" xfId="0" applyFont="1" applyFill="1" applyBorder="1" applyAlignment="1" applyProtection="1">
      <alignment vertical="center"/>
    </xf>
    <xf numFmtId="9" fontId="32" fillId="5" borderId="0" xfId="3" applyFont="1" applyFill="1" applyBorder="1" applyAlignment="1" applyProtection="1">
      <alignment horizontal="right" vertical="center"/>
      <protection locked="0"/>
    </xf>
    <xf numFmtId="0" fontId="3" fillId="6" borderId="0" xfId="0" applyFont="1" applyFill="1" applyBorder="1" applyAlignment="1" applyProtection="1">
      <alignment vertical="center"/>
    </xf>
    <xf numFmtId="0" fontId="33" fillId="2" borderId="0" xfId="0" applyFont="1" applyFill="1" applyBorder="1" applyAlignment="1" applyProtection="1">
      <alignment horizontal="right" vertical="center"/>
    </xf>
    <xf numFmtId="164" fontId="34" fillId="0" borderId="50" xfId="0" applyNumberFormat="1" applyFont="1" applyFill="1" applyBorder="1" applyAlignment="1" applyProtection="1">
      <alignment horizontal="right" vertical="center"/>
    </xf>
    <xf numFmtId="167" fontId="34" fillId="0" borderId="50" xfId="1" applyFont="1" applyFill="1" applyBorder="1" applyAlignment="1" applyProtection="1">
      <alignment horizontal="right" vertical="center"/>
    </xf>
    <xf numFmtId="164" fontId="34" fillId="0" borderId="0" xfId="0" applyNumberFormat="1" applyFont="1" applyFill="1" applyBorder="1" applyAlignment="1" applyProtection="1">
      <alignment horizontal="right" vertical="center"/>
    </xf>
    <xf numFmtId="10" fontId="19" fillId="7" borderId="50" xfId="0" applyNumberFormat="1" applyFont="1" applyFill="1" applyBorder="1" applyAlignment="1" applyProtection="1">
      <alignment horizontal="right" vertical="center"/>
      <protection locked="0"/>
    </xf>
    <xf numFmtId="10" fontId="34" fillId="0" borderId="0" xfId="0" applyNumberFormat="1" applyFont="1" applyFill="1" applyBorder="1" applyAlignment="1" applyProtection="1">
      <alignment horizontal="right" vertical="center"/>
    </xf>
    <xf numFmtId="168" fontId="3" fillId="2" borderId="0" xfId="0" applyNumberFormat="1" applyFont="1" applyFill="1" applyBorder="1" applyAlignment="1" applyProtection="1">
      <alignment horizontal="center"/>
    </xf>
    <xf numFmtId="0" fontId="12" fillId="2" borderId="0" xfId="0" applyFont="1" applyFill="1" applyBorder="1" applyProtection="1"/>
    <xf numFmtId="0" fontId="3" fillId="2" borderId="0" xfId="0" applyFont="1" applyFill="1" applyBorder="1" applyAlignment="1" applyProtection="1">
      <alignment horizontal="left" vertical="center"/>
    </xf>
    <xf numFmtId="168" fontId="3" fillId="2" borderId="0" xfId="0" quotePrefix="1" applyNumberFormat="1" applyFont="1" applyFill="1" applyBorder="1" applyAlignment="1" applyProtection="1">
      <alignment horizontal="center" vertical="top"/>
    </xf>
    <xf numFmtId="0" fontId="36" fillId="2" borderId="0" xfId="0" applyFont="1" applyFill="1" applyBorder="1" applyAlignment="1" applyProtection="1"/>
    <xf numFmtId="0" fontId="0" fillId="2" borderId="0" xfId="0" applyFill="1" applyBorder="1" applyAlignment="1" applyProtection="1">
      <alignment horizontal="center"/>
    </xf>
    <xf numFmtId="0" fontId="37" fillId="2" borderId="0" xfId="0" applyFont="1" applyFill="1" applyBorder="1" applyAlignment="1" applyProtection="1"/>
    <xf numFmtId="0" fontId="36" fillId="0" borderId="0" xfId="0" applyFont="1" applyFill="1" applyBorder="1" applyAlignment="1" applyProtection="1"/>
    <xf numFmtId="0" fontId="0" fillId="0" borderId="0" xfId="0" applyFill="1" applyBorder="1" applyAlignment="1" applyProtection="1">
      <alignment horizontal="center"/>
    </xf>
    <xf numFmtId="0" fontId="3" fillId="5" borderId="0" xfId="0" applyFont="1" applyFill="1" applyBorder="1" applyAlignment="1" applyProtection="1">
      <alignment horizontal="center"/>
    </xf>
    <xf numFmtId="0" fontId="3" fillId="0" borderId="0" xfId="0" applyFont="1" applyFill="1" applyProtection="1"/>
    <xf numFmtId="0" fontId="3" fillId="0" borderId="0" xfId="0" applyFont="1" applyFill="1" applyBorder="1" applyAlignment="1" applyProtection="1">
      <alignment horizontal="center"/>
    </xf>
    <xf numFmtId="0" fontId="3" fillId="0" borderId="0" xfId="0" applyFont="1" applyFill="1" applyAlignment="1" applyProtection="1">
      <alignment horizontal="center"/>
    </xf>
    <xf numFmtId="0" fontId="3" fillId="0" borderId="0" xfId="0" applyFont="1" applyAlignment="1" applyProtection="1">
      <alignment horizontal="center"/>
    </xf>
    <xf numFmtId="1" fontId="7" fillId="0" borderId="1" xfId="4" applyNumberFormat="1" applyFont="1" applyFill="1" applyBorder="1" applyAlignment="1">
      <alignment horizontal="left" wrapText="1"/>
    </xf>
    <xf numFmtId="0" fontId="3" fillId="2" borderId="0" xfId="0" applyFont="1" applyFill="1" applyBorder="1" applyAlignment="1" applyProtection="1">
      <alignment horizontal="right" vertical="center"/>
    </xf>
    <xf numFmtId="0" fontId="0" fillId="0" borderId="0" xfId="0" applyAlignment="1">
      <alignment horizontal="right" vertical="center"/>
    </xf>
    <xf numFmtId="1" fontId="11" fillId="5" borderId="0" xfId="0" applyNumberFormat="1" applyFont="1" applyFill="1" applyBorder="1" applyAlignment="1" applyProtection="1">
      <alignment horizontal="center" vertical="center" wrapText="1"/>
    </xf>
    <xf numFmtId="1" fontId="0" fillId="5" borderId="0" xfId="0" applyNumberFormat="1" applyFill="1" applyAlignment="1" applyProtection="1">
      <alignment horizontal="center" vertical="center" wrapText="1"/>
    </xf>
    <xf numFmtId="1" fontId="11" fillId="4" borderId="2" xfId="0" applyNumberFormat="1" applyFont="1" applyFill="1" applyBorder="1" applyAlignment="1" applyProtection="1">
      <alignment horizontal="center" vertical="center" wrapText="1"/>
      <protection locked="0"/>
    </xf>
    <xf numFmtId="0" fontId="11" fillId="4" borderId="0" xfId="0" applyFont="1" applyFill="1" applyBorder="1" applyAlignment="1" applyProtection="1">
      <alignment horizontal="center" vertical="center" wrapText="1"/>
      <protection locked="0"/>
    </xf>
    <xf numFmtId="0" fontId="15" fillId="5" borderId="0" xfId="0" applyFont="1" applyFill="1" applyBorder="1" applyAlignment="1" applyProtection="1">
      <alignment horizontal="center" vertical="center"/>
      <protection locked="0"/>
    </xf>
    <xf numFmtId="0" fontId="10" fillId="2" borderId="0" xfId="0" applyFont="1" applyFill="1" applyBorder="1" applyAlignment="1" applyProtection="1">
      <alignment horizontal="right" vertical="center" wrapText="1"/>
    </xf>
    <xf numFmtId="166" fontId="11" fillId="4" borderId="0" xfId="0" applyNumberFormat="1" applyFont="1" applyFill="1" applyBorder="1" applyAlignment="1" applyProtection="1">
      <alignment horizontal="center" vertical="center"/>
      <protection locked="0"/>
    </xf>
    <xf numFmtId="0" fontId="8" fillId="2" borderId="0" xfId="0" applyFont="1" applyFill="1" applyBorder="1" applyAlignment="1" applyProtection="1">
      <alignment horizontal="center"/>
    </xf>
    <xf numFmtId="0" fontId="9" fillId="2" borderId="0" xfId="0" applyFont="1" applyFill="1" applyBorder="1" applyAlignment="1" applyProtection="1">
      <alignment horizontal="center"/>
    </xf>
    <xf numFmtId="0" fontId="12" fillId="2" borderId="0" xfId="0" applyFont="1" applyFill="1" applyBorder="1" applyAlignment="1" applyProtection="1">
      <alignment horizontal="center" vertical="center" wrapText="1"/>
    </xf>
    <xf numFmtId="0" fontId="11" fillId="5" borderId="0" xfId="0" applyFont="1" applyFill="1" applyBorder="1" applyAlignment="1" applyProtection="1">
      <alignment horizontal="center" vertical="center" wrapText="1"/>
    </xf>
    <xf numFmtId="0" fontId="14" fillId="4" borderId="0" xfId="0" applyFont="1" applyFill="1" applyBorder="1" applyAlignment="1" applyProtection="1">
      <alignment horizontal="center" vertical="center"/>
      <protection locked="0"/>
    </xf>
    <xf numFmtId="0" fontId="14" fillId="4" borderId="0" xfId="0" applyFont="1" applyFill="1" applyBorder="1" applyAlignment="1" applyProtection="1">
      <alignment horizontal="center" vertical="center"/>
    </xf>
    <xf numFmtId="0" fontId="10" fillId="2" borderId="0" xfId="0" applyFont="1" applyFill="1" applyBorder="1" applyAlignment="1" applyProtection="1">
      <alignment horizontal="right" vertical="center"/>
    </xf>
    <xf numFmtId="0" fontId="22" fillId="2" borderId="4" xfId="0" applyFont="1" applyFill="1" applyBorder="1" applyAlignment="1" applyProtection="1">
      <alignment horizontal="center" vertical="center"/>
    </xf>
    <xf numFmtId="0" fontId="22" fillId="2" borderId="5" xfId="0" applyFont="1" applyFill="1" applyBorder="1" applyAlignment="1" applyProtection="1">
      <alignment horizontal="center" vertical="center"/>
    </xf>
    <xf numFmtId="0" fontId="22" fillId="2" borderId="8" xfId="0" applyFont="1" applyFill="1" applyBorder="1" applyAlignment="1" applyProtection="1">
      <alignment horizontal="center" vertical="center"/>
    </xf>
    <xf numFmtId="0" fontId="22" fillId="2" borderId="9" xfId="0" applyFont="1" applyFill="1" applyBorder="1" applyAlignment="1" applyProtection="1">
      <alignment horizontal="center" vertical="center"/>
    </xf>
    <xf numFmtId="0" fontId="0" fillId="0" borderId="5" xfId="0" applyBorder="1" applyAlignment="1" applyProtection="1">
      <alignment horizontal="center" vertical="center" wrapText="1"/>
    </xf>
    <xf numFmtId="0" fontId="0" fillId="0" borderId="5" xfId="0" applyBorder="1" applyAlignment="1" applyProtection="1">
      <alignment horizontal="center" vertical="center"/>
    </xf>
    <xf numFmtId="0" fontId="0" fillId="0" borderId="9" xfId="0" applyBorder="1" applyAlignment="1" applyProtection="1">
      <alignment horizontal="center" vertical="center"/>
    </xf>
    <xf numFmtId="0" fontId="22" fillId="2" borderId="6" xfId="0" applyFont="1" applyFill="1" applyBorder="1" applyAlignment="1" applyProtection="1">
      <alignment horizontal="center" vertical="center"/>
    </xf>
    <xf numFmtId="0" fontId="22" fillId="2" borderId="7" xfId="0" applyFont="1" applyFill="1" applyBorder="1" applyAlignment="1" applyProtection="1">
      <alignment horizontal="center" vertical="center"/>
    </xf>
    <xf numFmtId="0" fontId="23" fillId="0" borderId="5" xfId="0" applyFont="1" applyFill="1" applyBorder="1" applyAlignment="1" applyProtection="1">
      <alignment horizontal="center" vertical="center" wrapText="1"/>
    </xf>
    <xf numFmtId="0" fontId="23" fillId="0" borderId="9" xfId="0" applyFont="1" applyFill="1" applyBorder="1" applyAlignment="1" applyProtection="1">
      <alignment horizontal="center" vertical="center" wrapText="1"/>
    </xf>
    <xf numFmtId="0" fontId="23" fillId="0" borderId="5" xfId="0" applyFont="1" applyBorder="1" applyAlignment="1" applyProtection="1">
      <alignment horizontal="center" vertical="center" wrapText="1"/>
    </xf>
    <xf numFmtId="0" fontId="23" fillId="0" borderId="9" xfId="0" applyFont="1" applyBorder="1" applyAlignment="1" applyProtection="1">
      <alignment horizontal="center" vertic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3" fillId="7" borderId="19" xfId="0" applyFont="1" applyFill="1" applyBorder="1" applyAlignment="1" applyProtection="1">
      <alignment horizontal="center" vertical="center"/>
      <protection locked="0"/>
    </xf>
    <xf numFmtId="0" fontId="3" fillId="7" borderId="20" xfId="0" applyFont="1" applyFill="1" applyBorder="1" applyAlignment="1" applyProtection="1">
      <alignment horizontal="center" vertical="center"/>
      <protection locked="0"/>
    </xf>
    <xf numFmtId="0" fontId="3" fillId="7" borderId="18" xfId="0" applyFont="1" applyFill="1" applyBorder="1" applyAlignment="1" applyProtection="1">
      <alignment horizontal="center" vertical="center"/>
      <protection locked="0"/>
    </xf>
    <xf numFmtId="167" fontId="23" fillId="0" borderId="5" xfId="1" applyFont="1" applyBorder="1" applyAlignment="1" applyProtection="1">
      <alignment horizontal="center" vertical="center" wrapText="1"/>
    </xf>
    <xf numFmtId="167" fontId="23" fillId="0" borderId="9" xfId="1" applyFont="1" applyBorder="1" applyAlignment="1" applyProtection="1">
      <alignment horizontal="center" vertical="center" wrapText="1"/>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3" fillId="7" borderId="13" xfId="0" applyFont="1" applyFill="1" applyBorder="1" applyAlignment="1" applyProtection="1">
      <alignment horizontal="center" vertical="center"/>
      <protection locked="0"/>
    </xf>
    <xf numFmtId="0" fontId="3" fillId="7" borderId="2" xfId="0" applyFont="1" applyFill="1" applyBorder="1" applyAlignment="1" applyProtection="1">
      <alignment horizontal="center" vertical="center"/>
      <protection locked="0"/>
    </xf>
    <xf numFmtId="0" fontId="3" fillId="7" borderId="14" xfId="0" applyFont="1" applyFill="1" applyBorder="1" applyAlignment="1" applyProtection="1">
      <alignment horizontal="center" vertical="center"/>
      <protection locked="0"/>
    </xf>
    <xf numFmtId="0" fontId="3" fillId="7" borderId="17" xfId="0" applyFont="1" applyFill="1" applyBorder="1" applyAlignment="1" applyProtection="1">
      <alignment horizontal="center" vertical="center"/>
      <protection locked="0"/>
    </xf>
    <xf numFmtId="0" fontId="3" fillId="7" borderId="43" xfId="0" applyFont="1" applyFill="1" applyBorder="1" applyAlignment="1" applyProtection="1">
      <alignment horizontal="center" vertical="center"/>
      <protection locked="0"/>
    </xf>
    <xf numFmtId="0" fontId="3" fillId="7" borderId="25" xfId="0" applyFont="1" applyFill="1" applyBorder="1" applyAlignment="1" applyProtection="1">
      <alignment horizontal="center" vertical="center"/>
      <protection locked="0"/>
    </xf>
    <xf numFmtId="0" fontId="3" fillId="7" borderId="26" xfId="0" applyFont="1" applyFill="1" applyBorder="1" applyAlignment="1" applyProtection="1">
      <alignment horizontal="center" vertical="center"/>
      <protection locked="0"/>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3" fillId="7" borderId="24" xfId="0" applyFont="1" applyFill="1" applyBorder="1" applyAlignment="1" applyProtection="1">
      <alignment horizontal="center" vertical="center"/>
      <protection locked="0"/>
    </xf>
    <xf numFmtId="0" fontId="25" fillId="2" borderId="28" xfId="0" applyFont="1" applyFill="1" applyBorder="1" applyAlignment="1" applyProtection="1">
      <alignment horizontal="left" wrapText="1"/>
    </xf>
    <xf numFmtId="0" fontId="18" fillId="6" borderId="0" xfId="0" applyFont="1" applyFill="1" applyBorder="1" applyAlignment="1" applyProtection="1">
      <alignment horizontal="right" vertical="center"/>
    </xf>
    <xf numFmtId="0" fontId="18" fillId="6" borderId="12" xfId="0" applyFont="1" applyFill="1" applyBorder="1" applyAlignment="1" applyProtection="1">
      <alignment horizontal="right" vertical="center"/>
    </xf>
    <xf numFmtId="0" fontId="18" fillId="2" borderId="0" xfId="0" applyFont="1" applyFill="1" applyBorder="1" applyAlignment="1" applyProtection="1">
      <alignment vertical="center"/>
    </xf>
    <xf numFmtId="0" fontId="22" fillId="2" borderId="45" xfId="0" applyFont="1" applyFill="1" applyBorder="1" applyAlignment="1" applyProtection="1">
      <alignment horizontal="center" vertical="center" wrapText="1"/>
    </xf>
    <xf numFmtId="0" fontId="22" fillId="2" borderId="46" xfId="0" applyFont="1" applyFill="1" applyBorder="1" applyAlignment="1" applyProtection="1">
      <alignment horizontal="center" vertical="center" wrapText="1"/>
    </xf>
    <xf numFmtId="0" fontId="22" fillId="2" borderId="47" xfId="0" applyFont="1" applyFill="1" applyBorder="1" applyAlignment="1" applyProtection="1">
      <alignment horizontal="center" vertical="center" wrapText="1"/>
    </xf>
    <xf numFmtId="0" fontId="22" fillId="2" borderId="48" xfId="0" applyFont="1" applyFill="1" applyBorder="1" applyAlignment="1" applyProtection="1">
      <alignment horizontal="center" vertical="center" wrapText="1"/>
    </xf>
    <xf numFmtId="0" fontId="10" fillId="5" borderId="51" xfId="0" applyFont="1" applyFill="1" applyBorder="1" applyAlignment="1">
      <alignment horizontal="center" vertical="top" wrapText="1"/>
    </xf>
    <xf numFmtId="0" fontId="10" fillId="5" borderId="52" xfId="0" applyFont="1" applyFill="1" applyBorder="1" applyAlignment="1">
      <alignment horizontal="center" vertical="top" wrapText="1"/>
    </xf>
    <xf numFmtId="0" fontId="10" fillId="5" borderId="48" xfId="0" applyFont="1" applyFill="1" applyBorder="1" applyAlignment="1">
      <alignment horizontal="center" vertical="top" wrapText="1"/>
    </xf>
    <xf numFmtId="0" fontId="10" fillId="2" borderId="51" xfId="0" applyFont="1" applyFill="1" applyBorder="1" applyAlignment="1" applyProtection="1">
      <alignment horizontal="center" vertical="top" wrapText="1"/>
    </xf>
    <xf numFmtId="0" fontId="10" fillId="2" borderId="52" xfId="0" applyFont="1" applyFill="1" applyBorder="1" applyAlignment="1" applyProtection="1">
      <alignment horizontal="center" vertical="top" wrapText="1"/>
    </xf>
    <xf numFmtId="0" fontId="10" fillId="2" borderId="48" xfId="0" applyFont="1" applyFill="1" applyBorder="1" applyAlignment="1" applyProtection="1">
      <alignment horizontal="center" vertical="top" wrapText="1"/>
    </xf>
    <xf numFmtId="0" fontId="0" fillId="0" borderId="31" xfId="0" applyBorder="1" applyAlignment="1" applyProtection="1">
      <alignment horizontal="center" vertical="center" wrapText="1"/>
    </xf>
    <xf numFmtId="0" fontId="0" fillId="0" borderId="32" xfId="0" applyBorder="1" applyAlignment="1" applyProtection="1">
      <alignment horizontal="center" vertical="center" wrapText="1"/>
    </xf>
    <xf numFmtId="0" fontId="0" fillId="0" borderId="7" xfId="0" applyBorder="1" applyAlignment="1" applyProtection="1">
      <alignment horizontal="center" vertical="center" wrapText="1"/>
    </xf>
    <xf numFmtId="0" fontId="3" fillId="7" borderId="36" xfId="0" applyFont="1" applyFill="1" applyBorder="1" applyAlignment="1" applyProtection="1">
      <alignment horizontal="center" vertical="center"/>
      <protection locked="0"/>
    </xf>
    <xf numFmtId="0" fontId="3" fillId="7" borderId="37" xfId="0" applyFont="1" applyFill="1" applyBorder="1" applyAlignment="1" applyProtection="1">
      <alignment horizontal="center" vertical="center"/>
      <protection locked="0"/>
    </xf>
    <xf numFmtId="0" fontId="3" fillId="7" borderId="38" xfId="0" applyFont="1" applyFill="1" applyBorder="1" applyAlignment="1" applyProtection="1">
      <alignment horizontal="center" vertical="center"/>
      <protection locked="0"/>
    </xf>
    <xf numFmtId="0" fontId="10" fillId="5" borderId="13" xfId="0" applyFont="1" applyFill="1" applyBorder="1" applyAlignment="1" applyProtection="1">
      <alignment horizontal="center" vertical="top" wrapText="1"/>
    </xf>
    <xf numFmtId="0" fontId="10" fillId="5" borderId="2" xfId="0" applyFont="1" applyFill="1" applyBorder="1" applyAlignment="1" applyProtection="1">
      <alignment horizontal="center" vertical="top" wrapText="1"/>
    </xf>
    <xf numFmtId="0" fontId="10" fillId="5" borderId="14" xfId="0" applyFont="1" applyFill="1" applyBorder="1" applyAlignment="1" applyProtection="1">
      <alignment horizontal="center" vertical="top" wrapText="1"/>
    </xf>
    <xf numFmtId="14" fontId="11" fillId="10" borderId="0" xfId="0" applyNumberFormat="1" applyFont="1" applyFill="1" applyBorder="1" applyAlignment="1" applyProtection="1">
      <alignment horizontal="center" vertical="center"/>
      <protection locked="0"/>
    </xf>
  </cellXfs>
  <cellStyles count="6">
    <cellStyle name="Milliers" xfId="1" builtinId="3"/>
    <cellStyle name="Monétaire" xfId="2" builtinId="4"/>
    <cellStyle name="Normal" xfId="0" builtinId="0"/>
    <cellStyle name="Normal_Feuil1" xfId="5" xr:uid="{00000000-0005-0000-0000-000003000000}"/>
    <cellStyle name="Normal_liste Etab" xfId="4" xr:uid="{00000000-0005-0000-0000-000004000000}"/>
    <cellStyle name="Pourcentage" xfId="3" builtinId="5"/>
  </cellStyles>
  <dxfs count="2">
    <dxf>
      <font>
        <condense val="0"/>
        <extend val="0"/>
        <color auto="1"/>
      </font>
      <border>
        <left style="thin">
          <color indexed="64"/>
        </left>
        <top style="thin">
          <color indexed="64"/>
        </top>
        <bottom style="thin">
          <color indexed="64"/>
        </bottom>
      </border>
    </dxf>
    <dxf>
      <font>
        <condense val="0"/>
        <extend val="0"/>
        <color indexed="9"/>
      </font>
      <fill>
        <patternFill>
          <bgColor indexed="9"/>
        </patternFill>
      </fill>
      <border>
        <left style="thin">
          <color indexed="9"/>
        </left>
        <right style="thin">
          <color indexed="9"/>
        </right>
        <top style="thin">
          <color indexed="9"/>
        </top>
        <bottom style="thin">
          <color indexed="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122836</xdr:colOff>
      <xdr:row>1</xdr:row>
      <xdr:rowOff>84736</xdr:rowOff>
    </xdr:from>
    <xdr:to>
      <xdr:col>14</xdr:col>
      <xdr:colOff>722910</xdr:colOff>
      <xdr:row>2</xdr:row>
      <xdr:rowOff>84736</xdr:rowOff>
    </xdr:to>
    <xdr:pic>
      <xdr:nvPicPr>
        <xdr:cNvPr id="2" name="Imag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90811" y="275236"/>
          <a:ext cx="1924049"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228599</xdr:colOff>
      <xdr:row>0</xdr:row>
      <xdr:rowOff>38099</xdr:rowOff>
    </xdr:from>
    <xdr:to>
      <xdr:col>2</xdr:col>
      <xdr:colOff>235032</xdr:colOff>
      <xdr:row>4</xdr:row>
      <xdr:rowOff>24740</xdr:rowOff>
    </xdr:to>
    <xdr:pic>
      <xdr:nvPicPr>
        <xdr:cNvPr id="5" name="Imag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599" y="38099"/>
          <a:ext cx="1218706" cy="128550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AB368"/>
  <sheetViews>
    <sheetView tabSelected="1" topLeftCell="A13" zoomScale="77" zoomScaleNormal="77" workbookViewId="0">
      <selection activeCell="M15" sqref="M15:O15"/>
    </sheetView>
  </sheetViews>
  <sheetFormatPr baseColWidth="10" defaultRowHeight="15" outlineLevelRow="1" x14ac:dyDescent="0.2"/>
  <cols>
    <col min="1" max="1" width="5.6640625" style="11" customWidth="1"/>
    <col min="2" max="2" width="12.5" style="11" customWidth="1"/>
    <col min="3" max="3" width="13.1640625" style="11" customWidth="1"/>
    <col min="4" max="4" width="9.5" style="11" customWidth="1"/>
    <col min="5" max="5" width="21" style="11" customWidth="1"/>
    <col min="6" max="6" width="16.33203125" style="11" customWidth="1"/>
    <col min="7" max="7" width="20.1640625" style="11" customWidth="1"/>
    <col min="8" max="8" width="14.5" style="11" customWidth="1"/>
    <col min="9" max="9" width="12.6640625" style="11" customWidth="1"/>
    <col min="10" max="10" width="16.1640625" style="11" customWidth="1"/>
    <col min="11" max="11" width="2.33203125" style="11" customWidth="1"/>
    <col min="12" max="12" width="13.1640625" style="11" customWidth="1"/>
    <col min="13" max="13" width="17.6640625" style="11" customWidth="1"/>
    <col min="14" max="14" width="2.1640625" style="140" customWidth="1"/>
    <col min="15" max="15" width="11.83203125" style="140" customWidth="1"/>
    <col min="16" max="16" width="19.5" customWidth="1"/>
    <col min="17" max="17" width="17.5" hidden="1" customWidth="1"/>
    <col min="18" max="18" width="18.33203125" hidden="1" customWidth="1"/>
    <col min="19" max="19" width="17.5" hidden="1" customWidth="1"/>
    <col min="20" max="20" width="19.6640625" hidden="1" customWidth="1"/>
    <col min="21" max="21" width="18.1640625" hidden="1" customWidth="1"/>
    <col min="22" max="25" width="11.5" hidden="1" customWidth="1"/>
    <col min="26" max="26" width="69.5" hidden="1" customWidth="1"/>
    <col min="27" max="27" width="42.83203125" hidden="1" customWidth="1"/>
    <col min="28" max="28" width="11.5" customWidth="1"/>
    <col min="257" max="257" width="5.6640625" customWidth="1"/>
    <col min="258" max="258" width="14.6640625" customWidth="1"/>
    <col min="259" max="259" width="13.1640625" customWidth="1"/>
    <col min="260" max="260" width="7.1640625" customWidth="1"/>
    <col min="261" max="261" width="12.83203125" customWidth="1"/>
    <col min="262" max="262" width="16.33203125" customWidth="1"/>
    <col min="263" max="263" width="20.1640625" customWidth="1"/>
    <col min="264" max="264" width="14.5" customWidth="1"/>
    <col min="265" max="265" width="12.6640625" customWidth="1"/>
    <col min="266" max="266" width="17.6640625" customWidth="1"/>
    <col min="267" max="267" width="2.33203125" customWidth="1"/>
    <col min="268" max="268" width="13.83203125" customWidth="1"/>
    <col min="269" max="269" width="17.6640625" customWidth="1"/>
    <col min="270" max="270" width="2.1640625" customWidth="1"/>
    <col min="271" max="271" width="18.6640625" customWidth="1"/>
    <col min="272" max="272" width="19.5" customWidth="1"/>
    <col min="273" max="283" width="0" hidden="1" customWidth="1"/>
    <col min="513" max="513" width="5.6640625" customWidth="1"/>
    <col min="514" max="514" width="14.6640625" customWidth="1"/>
    <col min="515" max="515" width="13.1640625" customWidth="1"/>
    <col min="516" max="516" width="7.1640625" customWidth="1"/>
    <col min="517" max="517" width="12.83203125" customWidth="1"/>
    <col min="518" max="518" width="16.33203125" customWidth="1"/>
    <col min="519" max="519" width="20.1640625" customWidth="1"/>
    <col min="520" max="520" width="14.5" customWidth="1"/>
    <col min="521" max="521" width="12.6640625" customWidth="1"/>
    <col min="522" max="522" width="17.6640625" customWidth="1"/>
    <col min="523" max="523" width="2.33203125" customWidth="1"/>
    <col min="524" max="524" width="13.83203125" customWidth="1"/>
    <col min="525" max="525" width="17.6640625" customWidth="1"/>
    <col min="526" max="526" width="2.1640625" customWidth="1"/>
    <col min="527" max="527" width="18.6640625" customWidth="1"/>
    <col min="528" max="528" width="19.5" customWidth="1"/>
    <col min="529" max="539" width="0" hidden="1" customWidth="1"/>
    <col min="769" max="769" width="5.6640625" customWidth="1"/>
    <col min="770" max="770" width="14.6640625" customWidth="1"/>
    <col min="771" max="771" width="13.1640625" customWidth="1"/>
    <col min="772" max="772" width="7.1640625" customWidth="1"/>
    <col min="773" max="773" width="12.83203125" customWidth="1"/>
    <col min="774" max="774" width="16.33203125" customWidth="1"/>
    <col min="775" max="775" width="20.1640625" customWidth="1"/>
    <col min="776" max="776" width="14.5" customWidth="1"/>
    <col min="777" max="777" width="12.6640625" customWidth="1"/>
    <col min="778" max="778" width="17.6640625" customWidth="1"/>
    <col min="779" max="779" width="2.33203125" customWidth="1"/>
    <col min="780" max="780" width="13.83203125" customWidth="1"/>
    <col min="781" max="781" width="17.6640625" customWidth="1"/>
    <col min="782" max="782" width="2.1640625" customWidth="1"/>
    <col min="783" max="783" width="18.6640625" customWidth="1"/>
    <col min="784" max="784" width="19.5" customWidth="1"/>
    <col min="785" max="795" width="0" hidden="1" customWidth="1"/>
    <col min="1025" max="1025" width="5.6640625" customWidth="1"/>
    <col min="1026" max="1026" width="14.6640625" customWidth="1"/>
    <col min="1027" max="1027" width="13.1640625" customWidth="1"/>
    <col min="1028" max="1028" width="7.1640625" customWidth="1"/>
    <col min="1029" max="1029" width="12.83203125" customWidth="1"/>
    <col min="1030" max="1030" width="16.33203125" customWidth="1"/>
    <col min="1031" max="1031" width="20.1640625" customWidth="1"/>
    <col min="1032" max="1032" width="14.5" customWidth="1"/>
    <col min="1033" max="1033" width="12.6640625" customWidth="1"/>
    <col min="1034" max="1034" width="17.6640625" customWidth="1"/>
    <col min="1035" max="1035" width="2.33203125" customWidth="1"/>
    <col min="1036" max="1036" width="13.83203125" customWidth="1"/>
    <col min="1037" max="1037" width="17.6640625" customWidth="1"/>
    <col min="1038" max="1038" width="2.1640625" customWidth="1"/>
    <col min="1039" max="1039" width="18.6640625" customWidth="1"/>
    <col min="1040" max="1040" width="19.5" customWidth="1"/>
    <col min="1041" max="1051" width="0" hidden="1" customWidth="1"/>
    <col min="1281" max="1281" width="5.6640625" customWidth="1"/>
    <col min="1282" max="1282" width="14.6640625" customWidth="1"/>
    <col min="1283" max="1283" width="13.1640625" customWidth="1"/>
    <col min="1284" max="1284" width="7.1640625" customWidth="1"/>
    <col min="1285" max="1285" width="12.83203125" customWidth="1"/>
    <col min="1286" max="1286" width="16.33203125" customWidth="1"/>
    <col min="1287" max="1287" width="20.1640625" customWidth="1"/>
    <col min="1288" max="1288" width="14.5" customWidth="1"/>
    <col min="1289" max="1289" width="12.6640625" customWidth="1"/>
    <col min="1290" max="1290" width="17.6640625" customWidth="1"/>
    <col min="1291" max="1291" width="2.33203125" customWidth="1"/>
    <col min="1292" max="1292" width="13.83203125" customWidth="1"/>
    <col min="1293" max="1293" width="17.6640625" customWidth="1"/>
    <col min="1294" max="1294" width="2.1640625" customWidth="1"/>
    <col min="1295" max="1295" width="18.6640625" customWidth="1"/>
    <col min="1296" max="1296" width="19.5" customWidth="1"/>
    <col min="1297" max="1307" width="0" hidden="1" customWidth="1"/>
    <col min="1537" max="1537" width="5.6640625" customWidth="1"/>
    <col min="1538" max="1538" width="14.6640625" customWidth="1"/>
    <col min="1539" max="1539" width="13.1640625" customWidth="1"/>
    <col min="1540" max="1540" width="7.1640625" customWidth="1"/>
    <col min="1541" max="1541" width="12.83203125" customWidth="1"/>
    <col min="1542" max="1542" width="16.33203125" customWidth="1"/>
    <col min="1543" max="1543" width="20.1640625" customWidth="1"/>
    <col min="1544" max="1544" width="14.5" customWidth="1"/>
    <col min="1545" max="1545" width="12.6640625" customWidth="1"/>
    <col min="1546" max="1546" width="17.6640625" customWidth="1"/>
    <col min="1547" max="1547" width="2.33203125" customWidth="1"/>
    <col min="1548" max="1548" width="13.83203125" customWidth="1"/>
    <col min="1549" max="1549" width="17.6640625" customWidth="1"/>
    <col min="1550" max="1550" width="2.1640625" customWidth="1"/>
    <col min="1551" max="1551" width="18.6640625" customWidth="1"/>
    <col min="1552" max="1552" width="19.5" customWidth="1"/>
    <col min="1553" max="1563" width="0" hidden="1" customWidth="1"/>
    <col min="1793" max="1793" width="5.6640625" customWidth="1"/>
    <col min="1794" max="1794" width="14.6640625" customWidth="1"/>
    <col min="1795" max="1795" width="13.1640625" customWidth="1"/>
    <col min="1796" max="1796" width="7.1640625" customWidth="1"/>
    <col min="1797" max="1797" width="12.83203125" customWidth="1"/>
    <col min="1798" max="1798" width="16.33203125" customWidth="1"/>
    <col min="1799" max="1799" width="20.1640625" customWidth="1"/>
    <col min="1800" max="1800" width="14.5" customWidth="1"/>
    <col min="1801" max="1801" width="12.6640625" customWidth="1"/>
    <col min="1802" max="1802" width="17.6640625" customWidth="1"/>
    <col min="1803" max="1803" width="2.33203125" customWidth="1"/>
    <col min="1804" max="1804" width="13.83203125" customWidth="1"/>
    <col min="1805" max="1805" width="17.6640625" customWidth="1"/>
    <col min="1806" max="1806" width="2.1640625" customWidth="1"/>
    <col min="1807" max="1807" width="18.6640625" customWidth="1"/>
    <col min="1808" max="1808" width="19.5" customWidth="1"/>
    <col min="1809" max="1819" width="0" hidden="1" customWidth="1"/>
    <col min="2049" max="2049" width="5.6640625" customWidth="1"/>
    <col min="2050" max="2050" width="14.6640625" customWidth="1"/>
    <col min="2051" max="2051" width="13.1640625" customWidth="1"/>
    <col min="2052" max="2052" width="7.1640625" customWidth="1"/>
    <col min="2053" max="2053" width="12.83203125" customWidth="1"/>
    <col min="2054" max="2054" width="16.33203125" customWidth="1"/>
    <col min="2055" max="2055" width="20.1640625" customWidth="1"/>
    <col min="2056" max="2056" width="14.5" customWidth="1"/>
    <col min="2057" max="2057" width="12.6640625" customWidth="1"/>
    <col min="2058" max="2058" width="17.6640625" customWidth="1"/>
    <col min="2059" max="2059" width="2.33203125" customWidth="1"/>
    <col min="2060" max="2060" width="13.83203125" customWidth="1"/>
    <col min="2061" max="2061" width="17.6640625" customWidth="1"/>
    <col min="2062" max="2062" width="2.1640625" customWidth="1"/>
    <col min="2063" max="2063" width="18.6640625" customWidth="1"/>
    <col min="2064" max="2064" width="19.5" customWidth="1"/>
    <col min="2065" max="2075" width="0" hidden="1" customWidth="1"/>
    <col min="2305" max="2305" width="5.6640625" customWidth="1"/>
    <col min="2306" max="2306" width="14.6640625" customWidth="1"/>
    <col min="2307" max="2307" width="13.1640625" customWidth="1"/>
    <col min="2308" max="2308" width="7.1640625" customWidth="1"/>
    <col min="2309" max="2309" width="12.83203125" customWidth="1"/>
    <col min="2310" max="2310" width="16.33203125" customWidth="1"/>
    <col min="2311" max="2311" width="20.1640625" customWidth="1"/>
    <col min="2312" max="2312" width="14.5" customWidth="1"/>
    <col min="2313" max="2313" width="12.6640625" customWidth="1"/>
    <col min="2314" max="2314" width="17.6640625" customWidth="1"/>
    <col min="2315" max="2315" width="2.33203125" customWidth="1"/>
    <col min="2316" max="2316" width="13.83203125" customWidth="1"/>
    <col min="2317" max="2317" width="17.6640625" customWidth="1"/>
    <col min="2318" max="2318" width="2.1640625" customWidth="1"/>
    <col min="2319" max="2319" width="18.6640625" customWidth="1"/>
    <col min="2320" max="2320" width="19.5" customWidth="1"/>
    <col min="2321" max="2331" width="0" hidden="1" customWidth="1"/>
    <col min="2561" max="2561" width="5.6640625" customWidth="1"/>
    <col min="2562" max="2562" width="14.6640625" customWidth="1"/>
    <col min="2563" max="2563" width="13.1640625" customWidth="1"/>
    <col min="2564" max="2564" width="7.1640625" customWidth="1"/>
    <col min="2565" max="2565" width="12.83203125" customWidth="1"/>
    <col min="2566" max="2566" width="16.33203125" customWidth="1"/>
    <col min="2567" max="2567" width="20.1640625" customWidth="1"/>
    <col min="2568" max="2568" width="14.5" customWidth="1"/>
    <col min="2569" max="2569" width="12.6640625" customWidth="1"/>
    <col min="2570" max="2570" width="17.6640625" customWidth="1"/>
    <col min="2571" max="2571" width="2.33203125" customWidth="1"/>
    <col min="2572" max="2572" width="13.83203125" customWidth="1"/>
    <col min="2573" max="2573" width="17.6640625" customWidth="1"/>
    <col min="2574" max="2574" width="2.1640625" customWidth="1"/>
    <col min="2575" max="2575" width="18.6640625" customWidth="1"/>
    <col min="2576" max="2576" width="19.5" customWidth="1"/>
    <col min="2577" max="2587" width="0" hidden="1" customWidth="1"/>
    <col min="2817" max="2817" width="5.6640625" customWidth="1"/>
    <col min="2818" max="2818" width="14.6640625" customWidth="1"/>
    <col min="2819" max="2819" width="13.1640625" customWidth="1"/>
    <col min="2820" max="2820" width="7.1640625" customWidth="1"/>
    <col min="2821" max="2821" width="12.83203125" customWidth="1"/>
    <col min="2822" max="2822" width="16.33203125" customWidth="1"/>
    <col min="2823" max="2823" width="20.1640625" customWidth="1"/>
    <col min="2824" max="2824" width="14.5" customWidth="1"/>
    <col min="2825" max="2825" width="12.6640625" customWidth="1"/>
    <col min="2826" max="2826" width="17.6640625" customWidth="1"/>
    <col min="2827" max="2827" width="2.33203125" customWidth="1"/>
    <col min="2828" max="2828" width="13.83203125" customWidth="1"/>
    <col min="2829" max="2829" width="17.6640625" customWidth="1"/>
    <col min="2830" max="2830" width="2.1640625" customWidth="1"/>
    <col min="2831" max="2831" width="18.6640625" customWidth="1"/>
    <col min="2832" max="2832" width="19.5" customWidth="1"/>
    <col min="2833" max="2843" width="0" hidden="1" customWidth="1"/>
    <col min="3073" max="3073" width="5.6640625" customWidth="1"/>
    <col min="3074" max="3074" width="14.6640625" customWidth="1"/>
    <col min="3075" max="3075" width="13.1640625" customWidth="1"/>
    <col min="3076" max="3076" width="7.1640625" customWidth="1"/>
    <col min="3077" max="3077" width="12.83203125" customWidth="1"/>
    <col min="3078" max="3078" width="16.33203125" customWidth="1"/>
    <col min="3079" max="3079" width="20.1640625" customWidth="1"/>
    <col min="3080" max="3080" width="14.5" customWidth="1"/>
    <col min="3081" max="3081" width="12.6640625" customWidth="1"/>
    <col min="3082" max="3082" width="17.6640625" customWidth="1"/>
    <col min="3083" max="3083" width="2.33203125" customWidth="1"/>
    <col min="3084" max="3084" width="13.83203125" customWidth="1"/>
    <col min="3085" max="3085" width="17.6640625" customWidth="1"/>
    <col min="3086" max="3086" width="2.1640625" customWidth="1"/>
    <col min="3087" max="3087" width="18.6640625" customWidth="1"/>
    <col min="3088" max="3088" width="19.5" customWidth="1"/>
    <col min="3089" max="3099" width="0" hidden="1" customWidth="1"/>
    <col min="3329" max="3329" width="5.6640625" customWidth="1"/>
    <col min="3330" max="3330" width="14.6640625" customWidth="1"/>
    <col min="3331" max="3331" width="13.1640625" customWidth="1"/>
    <col min="3332" max="3332" width="7.1640625" customWidth="1"/>
    <col min="3333" max="3333" width="12.83203125" customWidth="1"/>
    <col min="3334" max="3334" width="16.33203125" customWidth="1"/>
    <col min="3335" max="3335" width="20.1640625" customWidth="1"/>
    <col min="3336" max="3336" width="14.5" customWidth="1"/>
    <col min="3337" max="3337" width="12.6640625" customWidth="1"/>
    <col min="3338" max="3338" width="17.6640625" customWidth="1"/>
    <col min="3339" max="3339" width="2.33203125" customWidth="1"/>
    <col min="3340" max="3340" width="13.83203125" customWidth="1"/>
    <col min="3341" max="3341" width="17.6640625" customWidth="1"/>
    <col min="3342" max="3342" width="2.1640625" customWidth="1"/>
    <col min="3343" max="3343" width="18.6640625" customWidth="1"/>
    <col min="3344" max="3344" width="19.5" customWidth="1"/>
    <col min="3345" max="3355" width="0" hidden="1" customWidth="1"/>
    <col min="3585" max="3585" width="5.6640625" customWidth="1"/>
    <col min="3586" max="3586" width="14.6640625" customWidth="1"/>
    <col min="3587" max="3587" width="13.1640625" customWidth="1"/>
    <col min="3588" max="3588" width="7.1640625" customWidth="1"/>
    <col min="3589" max="3589" width="12.83203125" customWidth="1"/>
    <col min="3590" max="3590" width="16.33203125" customWidth="1"/>
    <col min="3591" max="3591" width="20.1640625" customWidth="1"/>
    <col min="3592" max="3592" width="14.5" customWidth="1"/>
    <col min="3593" max="3593" width="12.6640625" customWidth="1"/>
    <col min="3594" max="3594" width="17.6640625" customWidth="1"/>
    <col min="3595" max="3595" width="2.33203125" customWidth="1"/>
    <col min="3596" max="3596" width="13.83203125" customWidth="1"/>
    <col min="3597" max="3597" width="17.6640625" customWidth="1"/>
    <col min="3598" max="3598" width="2.1640625" customWidth="1"/>
    <col min="3599" max="3599" width="18.6640625" customWidth="1"/>
    <col min="3600" max="3600" width="19.5" customWidth="1"/>
    <col min="3601" max="3611" width="0" hidden="1" customWidth="1"/>
    <col min="3841" max="3841" width="5.6640625" customWidth="1"/>
    <col min="3842" max="3842" width="14.6640625" customWidth="1"/>
    <col min="3843" max="3843" width="13.1640625" customWidth="1"/>
    <col min="3844" max="3844" width="7.1640625" customWidth="1"/>
    <col min="3845" max="3845" width="12.83203125" customWidth="1"/>
    <col min="3846" max="3846" width="16.33203125" customWidth="1"/>
    <col min="3847" max="3847" width="20.1640625" customWidth="1"/>
    <col min="3848" max="3848" width="14.5" customWidth="1"/>
    <col min="3849" max="3849" width="12.6640625" customWidth="1"/>
    <col min="3850" max="3850" width="17.6640625" customWidth="1"/>
    <col min="3851" max="3851" width="2.33203125" customWidth="1"/>
    <col min="3852" max="3852" width="13.83203125" customWidth="1"/>
    <col min="3853" max="3853" width="17.6640625" customWidth="1"/>
    <col min="3854" max="3854" width="2.1640625" customWidth="1"/>
    <col min="3855" max="3855" width="18.6640625" customWidth="1"/>
    <col min="3856" max="3856" width="19.5" customWidth="1"/>
    <col min="3857" max="3867" width="0" hidden="1" customWidth="1"/>
    <col min="4097" max="4097" width="5.6640625" customWidth="1"/>
    <col min="4098" max="4098" width="14.6640625" customWidth="1"/>
    <col min="4099" max="4099" width="13.1640625" customWidth="1"/>
    <col min="4100" max="4100" width="7.1640625" customWidth="1"/>
    <col min="4101" max="4101" width="12.83203125" customWidth="1"/>
    <col min="4102" max="4102" width="16.33203125" customWidth="1"/>
    <col min="4103" max="4103" width="20.1640625" customWidth="1"/>
    <col min="4104" max="4104" width="14.5" customWidth="1"/>
    <col min="4105" max="4105" width="12.6640625" customWidth="1"/>
    <col min="4106" max="4106" width="17.6640625" customWidth="1"/>
    <col min="4107" max="4107" width="2.33203125" customWidth="1"/>
    <col min="4108" max="4108" width="13.83203125" customWidth="1"/>
    <col min="4109" max="4109" width="17.6640625" customWidth="1"/>
    <col min="4110" max="4110" width="2.1640625" customWidth="1"/>
    <col min="4111" max="4111" width="18.6640625" customWidth="1"/>
    <col min="4112" max="4112" width="19.5" customWidth="1"/>
    <col min="4113" max="4123" width="0" hidden="1" customWidth="1"/>
    <col min="4353" max="4353" width="5.6640625" customWidth="1"/>
    <col min="4354" max="4354" width="14.6640625" customWidth="1"/>
    <col min="4355" max="4355" width="13.1640625" customWidth="1"/>
    <col min="4356" max="4356" width="7.1640625" customWidth="1"/>
    <col min="4357" max="4357" width="12.83203125" customWidth="1"/>
    <col min="4358" max="4358" width="16.33203125" customWidth="1"/>
    <col min="4359" max="4359" width="20.1640625" customWidth="1"/>
    <col min="4360" max="4360" width="14.5" customWidth="1"/>
    <col min="4361" max="4361" width="12.6640625" customWidth="1"/>
    <col min="4362" max="4362" width="17.6640625" customWidth="1"/>
    <col min="4363" max="4363" width="2.33203125" customWidth="1"/>
    <col min="4364" max="4364" width="13.83203125" customWidth="1"/>
    <col min="4365" max="4365" width="17.6640625" customWidth="1"/>
    <col min="4366" max="4366" width="2.1640625" customWidth="1"/>
    <col min="4367" max="4367" width="18.6640625" customWidth="1"/>
    <col min="4368" max="4368" width="19.5" customWidth="1"/>
    <col min="4369" max="4379" width="0" hidden="1" customWidth="1"/>
    <col min="4609" max="4609" width="5.6640625" customWidth="1"/>
    <col min="4610" max="4610" width="14.6640625" customWidth="1"/>
    <col min="4611" max="4611" width="13.1640625" customWidth="1"/>
    <col min="4612" max="4612" width="7.1640625" customWidth="1"/>
    <col min="4613" max="4613" width="12.83203125" customWidth="1"/>
    <col min="4614" max="4614" width="16.33203125" customWidth="1"/>
    <col min="4615" max="4615" width="20.1640625" customWidth="1"/>
    <col min="4616" max="4616" width="14.5" customWidth="1"/>
    <col min="4617" max="4617" width="12.6640625" customWidth="1"/>
    <col min="4618" max="4618" width="17.6640625" customWidth="1"/>
    <col min="4619" max="4619" width="2.33203125" customWidth="1"/>
    <col min="4620" max="4620" width="13.83203125" customWidth="1"/>
    <col min="4621" max="4621" width="17.6640625" customWidth="1"/>
    <col min="4622" max="4622" width="2.1640625" customWidth="1"/>
    <col min="4623" max="4623" width="18.6640625" customWidth="1"/>
    <col min="4624" max="4624" width="19.5" customWidth="1"/>
    <col min="4625" max="4635" width="0" hidden="1" customWidth="1"/>
    <col min="4865" max="4865" width="5.6640625" customWidth="1"/>
    <col min="4866" max="4866" width="14.6640625" customWidth="1"/>
    <col min="4867" max="4867" width="13.1640625" customWidth="1"/>
    <col min="4868" max="4868" width="7.1640625" customWidth="1"/>
    <col min="4869" max="4869" width="12.83203125" customWidth="1"/>
    <col min="4870" max="4870" width="16.33203125" customWidth="1"/>
    <col min="4871" max="4871" width="20.1640625" customWidth="1"/>
    <col min="4872" max="4872" width="14.5" customWidth="1"/>
    <col min="4873" max="4873" width="12.6640625" customWidth="1"/>
    <col min="4874" max="4874" width="17.6640625" customWidth="1"/>
    <col min="4875" max="4875" width="2.33203125" customWidth="1"/>
    <col min="4876" max="4876" width="13.83203125" customWidth="1"/>
    <col min="4877" max="4877" width="17.6640625" customWidth="1"/>
    <col min="4878" max="4878" width="2.1640625" customWidth="1"/>
    <col min="4879" max="4879" width="18.6640625" customWidth="1"/>
    <col min="4880" max="4880" width="19.5" customWidth="1"/>
    <col min="4881" max="4891" width="0" hidden="1" customWidth="1"/>
    <col min="5121" max="5121" width="5.6640625" customWidth="1"/>
    <col min="5122" max="5122" width="14.6640625" customWidth="1"/>
    <col min="5123" max="5123" width="13.1640625" customWidth="1"/>
    <col min="5124" max="5124" width="7.1640625" customWidth="1"/>
    <col min="5125" max="5125" width="12.83203125" customWidth="1"/>
    <col min="5126" max="5126" width="16.33203125" customWidth="1"/>
    <col min="5127" max="5127" width="20.1640625" customWidth="1"/>
    <col min="5128" max="5128" width="14.5" customWidth="1"/>
    <col min="5129" max="5129" width="12.6640625" customWidth="1"/>
    <col min="5130" max="5130" width="17.6640625" customWidth="1"/>
    <col min="5131" max="5131" width="2.33203125" customWidth="1"/>
    <col min="5132" max="5132" width="13.83203125" customWidth="1"/>
    <col min="5133" max="5133" width="17.6640625" customWidth="1"/>
    <col min="5134" max="5134" width="2.1640625" customWidth="1"/>
    <col min="5135" max="5135" width="18.6640625" customWidth="1"/>
    <col min="5136" max="5136" width="19.5" customWidth="1"/>
    <col min="5137" max="5147" width="0" hidden="1" customWidth="1"/>
    <col min="5377" max="5377" width="5.6640625" customWidth="1"/>
    <col min="5378" max="5378" width="14.6640625" customWidth="1"/>
    <col min="5379" max="5379" width="13.1640625" customWidth="1"/>
    <col min="5380" max="5380" width="7.1640625" customWidth="1"/>
    <col min="5381" max="5381" width="12.83203125" customWidth="1"/>
    <col min="5382" max="5382" width="16.33203125" customWidth="1"/>
    <col min="5383" max="5383" width="20.1640625" customWidth="1"/>
    <col min="5384" max="5384" width="14.5" customWidth="1"/>
    <col min="5385" max="5385" width="12.6640625" customWidth="1"/>
    <col min="5386" max="5386" width="17.6640625" customWidth="1"/>
    <col min="5387" max="5387" width="2.33203125" customWidth="1"/>
    <col min="5388" max="5388" width="13.83203125" customWidth="1"/>
    <col min="5389" max="5389" width="17.6640625" customWidth="1"/>
    <col min="5390" max="5390" width="2.1640625" customWidth="1"/>
    <col min="5391" max="5391" width="18.6640625" customWidth="1"/>
    <col min="5392" max="5392" width="19.5" customWidth="1"/>
    <col min="5393" max="5403" width="0" hidden="1" customWidth="1"/>
    <col min="5633" max="5633" width="5.6640625" customWidth="1"/>
    <col min="5634" max="5634" width="14.6640625" customWidth="1"/>
    <col min="5635" max="5635" width="13.1640625" customWidth="1"/>
    <col min="5636" max="5636" width="7.1640625" customWidth="1"/>
    <col min="5637" max="5637" width="12.83203125" customWidth="1"/>
    <col min="5638" max="5638" width="16.33203125" customWidth="1"/>
    <col min="5639" max="5639" width="20.1640625" customWidth="1"/>
    <col min="5640" max="5640" width="14.5" customWidth="1"/>
    <col min="5641" max="5641" width="12.6640625" customWidth="1"/>
    <col min="5642" max="5642" width="17.6640625" customWidth="1"/>
    <col min="5643" max="5643" width="2.33203125" customWidth="1"/>
    <col min="5644" max="5644" width="13.83203125" customWidth="1"/>
    <col min="5645" max="5645" width="17.6640625" customWidth="1"/>
    <col min="5646" max="5646" width="2.1640625" customWidth="1"/>
    <col min="5647" max="5647" width="18.6640625" customWidth="1"/>
    <col min="5648" max="5648" width="19.5" customWidth="1"/>
    <col min="5649" max="5659" width="0" hidden="1" customWidth="1"/>
    <col min="5889" max="5889" width="5.6640625" customWidth="1"/>
    <col min="5890" max="5890" width="14.6640625" customWidth="1"/>
    <col min="5891" max="5891" width="13.1640625" customWidth="1"/>
    <col min="5892" max="5892" width="7.1640625" customWidth="1"/>
    <col min="5893" max="5893" width="12.83203125" customWidth="1"/>
    <col min="5894" max="5894" width="16.33203125" customWidth="1"/>
    <col min="5895" max="5895" width="20.1640625" customWidth="1"/>
    <col min="5896" max="5896" width="14.5" customWidth="1"/>
    <col min="5897" max="5897" width="12.6640625" customWidth="1"/>
    <col min="5898" max="5898" width="17.6640625" customWidth="1"/>
    <col min="5899" max="5899" width="2.33203125" customWidth="1"/>
    <col min="5900" max="5900" width="13.83203125" customWidth="1"/>
    <col min="5901" max="5901" width="17.6640625" customWidth="1"/>
    <col min="5902" max="5902" width="2.1640625" customWidth="1"/>
    <col min="5903" max="5903" width="18.6640625" customWidth="1"/>
    <col min="5904" max="5904" width="19.5" customWidth="1"/>
    <col min="5905" max="5915" width="0" hidden="1" customWidth="1"/>
    <col min="6145" max="6145" width="5.6640625" customWidth="1"/>
    <col min="6146" max="6146" width="14.6640625" customWidth="1"/>
    <col min="6147" max="6147" width="13.1640625" customWidth="1"/>
    <col min="6148" max="6148" width="7.1640625" customWidth="1"/>
    <col min="6149" max="6149" width="12.83203125" customWidth="1"/>
    <col min="6150" max="6150" width="16.33203125" customWidth="1"/>
    <col min="6151" max="6151" width="20.1640625" customWidth="1"/>
    <col min="6152" max="6152" width="14.5" customWidth="1"/>
    <col min="6153" max="6153" width="12.6640625" customWidth="1"/>
    <col min="6154" max="6154" width="17.6640625" customWidth="1"/>
    <col min="6155" max="6155" width="2.33203125" customWidth="1"/>
    <col min="6156" max="6156" width="13.83203125" customWidth="1"/>
    <col min="6157" max="6157" width="17.6640625" customWidth="1"/>
    <col min="6158" max="6158" width="2.1640625" customWidth="1"/>
    <col min="6159" max="6159" width="18.6640625" customWidth="1"/>
    <col min="6160" max="6160" width="19.5" customWidth="1"/>
    <col min="6161" max="6171" width="0" hidden="1" customWidth="1"/>
    <col min="6401" max="6401" width="5.6640625" customWidth="1"/>
    <col min="6402" max="6402" width="14.6640625" customWidth="1"/>
    <col min="6403" max="6403" width="13.1640625" customWidth="1"/>
    <col min="6404" max="6404" width="7.1640625" customWidth="1"/>
    <col min="6405" max="6405" width="12.83203125" customWidth="1"/>
    <col min="6406" max="6406" width="16.33203125" customWidth="1"/>
    <col min="6407" max="6407" width="20.1640625" customWidth="1"/>
    <col min="6408" max="6408" width="14.5" customWidth="1"/>
    <col min="6409" max="6409" width="12.6640625" customWidth="1"/>
    <col min="6410" max="6410" width="17.6640625" customWidth="1"/>
    <col min="6411" max="6411" width="2.33203125" customWidth="1"/>
    <col min="6412" max="6412" width="13.83203125" customWidth="1"/>
    <col min="6413" max="6413" width="17.6640625" customWidth="1"/>
    <col min="6414" max="6414" width="2.1640625" customWidth="1"/>
    <col min="6415" max="6415" width="18.6640625" customWidth="1"/>
    <col min="6416" max="6416" width="19.5" customWidth="1"/>
    <col min="6417" max="6427" width="0" hidden="1" customWidth="1"/>
    <col min="6657" max="6657" width="5.6640625" customWidth="1"/>
    <col min="6658" max="6658" width="14.6640625" customWidth="1"/>
    <col min="6659" max="6659" width="13.1640625" customWidth="1"/>
    <col min="6660" max="6660" width="7.1640625" customWidth="1"/>
    <col min="6661" max="6661" width="12.83203125" customWidth="1"/>
    <col min="6662" max="6662" width="16.33203125" customWidth="1"/>
    <col min="6663" max="6663" width="20.1640625" customWidth="1"/>
    <col min="6664" max="6664" width="14.5" customWidth="1"/>
    <col min="6665" max="6665" width="12.6640625" customWidth="1"/>
    <col min="6666" max="6666" width="17.6640625" customWidth="1"/>
    <col min="6667" max="6667" width="2.33203125" customWidth="1"/>
    <col min="6668" max="6668" width="13.83203125" customWidth="1"/>
    <col min="6669" max="6669" width="17.6640625" customWidth="1"/>
    <col min="6670" max="6670" width="2.1640625" customWidth="1"/>
    <col min="6671" max="6671" width="18.6640625" customWidth="1"/>
    <col min="6672" max="6672" width="19.5" customWidth="1"/>
    <col min="6673" max="6683" width="0" hidden="1" customWidth="1"/>
    <col min="6913" max="6913" width="5.6640625" customWidth="1"/>
    <col min="6914" max="6914" width="14.6640625" customWidth="1"/>
    <col min="6915" max="6915" width="13.1640625" customWidth="1"/>
    <col min="6916" max="6916" width="7.1640625" customWidth="1"/>
    <col min="6917" max="6917" width="12.83203125" customWidth="1"/>
    <col min="6918" max="6918" width="16.33203125" customWidth="1"/>
    <col min="6919" max="6919" width="20.1640625" customWidth="1"/>
    <col min="6920" max="6920" width="14.5" customWidth="1"/>
    <col min="6921" max="6921" width="12.6640625" customWidth="1"/>
    <col min="6922" max="6922" width="17.6640625" customWidth="1"/>
    <col min="6923" max="6923" width="2.33203125" customWidth="1"/>
    <col min="6924" max="6924" width="13.83203125" customWidth="1"/>
    <col min="6925" max="6925" width="17.6640625" customWidth="1"/>
    <col min="6926" max="6926" width="2.1640625" customWidth="1"/>
    <col min="6927" max="6927" width="18.6640625" customWidth="1"/>
    <col min="6928" max="6928" width="19.5" customWidth="1"/>
    <col min="6929" max="6939" width="0" hidden="1" customWidth="1"/>
    <col min="7169" max="7169" width="5.6640625" customWidth="1"/>
    <col min="7170" max="7170" width="14.6640625" customWidth="1"/>
    <col min="7171" max="7171" width="13.1640625" customWidth="1"/>
    <col min="7172" max="7172" width="7.1640625" customWidth="1"/>
    <col min="7173" max="7173" width="12.83203125" customWidth="1"/>
    <col min="7174" max="7174" width="16.33203125" customWidth="1"/>
    <col min="7175" max="7175" width="20.1640625" customWidth="1"/>
    <col min="7176" max="7176" width="14.5" customWidth="1"/>
    <col min="7177" max="7177" width="12.6640625" customWidth="1"/>
    <col min="7178" max="7178" width="17.6640625" customWidth="1"/>
    <col min="7179" max="7179" width="2.33203125" customWidth="1"/>
    <col min="7180" max="7180" width="13.83203125" customWidth="1"/>
    <col min="7181" max="7181" width="17.6640625" customWidth="1"/>
    <col min="7182" max="7182" width="2.1640625" customWidth="1"/>
    <col min="7183" max="7183" width="18.6640625" customWidth="1"/>
    <col min="7184" max="7184" width="19.5" customWidth="1"/>
    <col min="7185" max="7195" width="0" hidden="1" customWidth="1"/>
    <col min="7425" max="7425" width="5.6640625" customWidth="1"/>
    <col min="7426" max="7426" width="14.6640625" customWidth="1"/>
    <col min="7427" max="7427" width="13.1640625" customWidth="1"/>
    <col min="7428" max="7428" width="7.1640625" customWidth="1"/>
    <col min="7429" max="7429" width="12.83203125" customWidth="1"/>
    <col min="7430" max="7430" width="16.33203125" customWidth="1"/>
    <col min="7431" max="7431" width="20.1640625" customWidth="1"/>
    <col min="7432" max="7432" width="14.5" customWidth="1"/>
    <col min="7433" max="7433" width="12.6640625" customWidth="1"/>
    <col min="7434" max="7434" width="17.6640625" customWidth="1"/>
    <col min="7435" max="7435" width="2.33203125" customWidth="1"/>
    <col min="7436" max="7436" width="13.83203125" customWidth="1"/>
    <col min="7437" max="7437" width="17.6640625" customWidth="1"/>
    <col min="7438" max="7438" width="2.1640625" customWidth="1"/>
    <col min="7439" max="7439" width="18.6640625" customWidth="1"/>
    <col min="7440" max="7440" width="19.5" customWidth="1"/>
    <col min="7441" max="7451" width="0" hidden="1" customWidth="1"/>
    <col min="7681" max="7681" width="5.6640625" customWidth="1"/>
    <col min="7682" max="7682" width="14.6640625" customWidth="1"/>
    <col min="7683" max="7683" width="13.1640625" customWidth="1"/>
    <col min="7684" max="7684" width="7.1640625" customWidth="1"/>
    <col min="7685" max="7685" width="12.83203125" customWidth="1"/>
    <col min="7686" max="7686" width="16.33203125" customWidth="1"/>
    <col min="7687" max="7687" width="20.1640625" customWidth="1"/>
    <col min="7688" max="7688" width="14.5" customWidth="1"/>
    <col min="7689" max="7689" width="12.6640625" customWidth="1"/>
    <col min="7690" max="7690" width="17.6640625" customWidth="1"/>
    <col min="7691" max="7691" width="2.33203125" customWidth="1"/>
    <col min="7692" max="7692" width="13.83203125" customWidth="1"/>
    <col min="7693" max="7693" width="17.6640625" customWidth="1"/>
    <col min="7694" max="7694" width="2.1640625" customWidth="1"/>
    <col min="7695" max="7695" width="18.6640625" customWidth="1"/>
    <col min="7696" max="7696" width="19.5" customWidth="1"/>
    <col min="7697" max="7707" width="0" hidden="1" customWidth="1"/>
    <col min="7937" max="7937" width="5.6640625" customWidth="1"/>
    <col min="7938" max="7938" width="14.6640625" customWidth="1"/>
    <col min="7939" max="7939" width="13.1640625" customWidth="1"/>
    <col min="7940" max="7940" width="7.1640625" customWidth="1"/>
    <col min="7941" max="7941" width="12.83203125" customWidth="1"/>
    <col min="7942" max="7942" width="16.33203125" customWidth="1"/>
    <col min="7943" max="7943" width="20.1640625" customWidth="1"/>
    <col min="7944" max="7944" width="14.5" customWidth="1"/>
    <col min="7945" max="7945" width="12.6640625" customWidth="1"/>
    <col min="7946" max="7946" width="17.6640625" customWidth="1"/>
    <col min="7947" max="7947" width="2.33203125" customWidth="1"/>
    <col min="7948" max="7948" width="13.83203125" customWidth="1"/>
    <col min="7949" max="7949" width="17.6640625" customWidth="1"/>
    <col min="7950" max="7950" width="2.1640625" customWidth="1"/>
    <col min="7951" max="7951" width="18.6640625" customWidth="1"/>
    <col min="7952" max="7952" width="19.5" customWidth="1"/>
    <col min="7953" max="7963" width="0" hidden="1" customWidth="1"/>
    <col min="8193" max="8193" width="5.6640625" customWidth="1"/>
    <col min="8194" max="8194" width="14.6640625" customWidth="1"/>
    <col min="8195" max="8195" width="13.1640625" customWidth="1"/>
    <col min="8196" max="8196" width="7.1640625" customWidth="1"/>
    <col min="8197" max="8197" width="12.83203125" customWidth="1"/>
    <col min="8198" max="8198" width="16.33203125" customWidth="1"/>
    <col min="8199" max="8199" width="20.1640625" customWidth="1"/>
    <col min="8200" max="8200" width="14.5" customWidth="1"/>
    <col min="8201" max="8201" width="12.6640625" customWidth="1"/>
    <col min="8202" max="8202" width="17.6640625" customWidth="1"/>
    <col min="8203" max="8203" width="2.33203125" customWidth="1"/>
    <col min="8204" max="8204" width="13.83203125" customWidth="1"/>
    <col min="8205" max="8205" width="17.6640625" customWidth="1"/>
    <col min="8206" max="8206" width="2.1640625" customWidth="1"/>
    <col min="8207" max="8207" width="18.6640625" customWidth="1"/>
    <col min="8208" max="8208" width="19.5" customWidth="1"/>
    <col min="8209" max="8219" width="0" hidden="1" customWidth="1"/>
    <col min="8449" max="8449" width="5.6640625" customWidth="1"/>
    <col min="8450" max="8450" width="14.6640625" customWidth="1"/>
    <col min="8451" max="8451" width="13.1640625" customWidth="1"/>
    <col min="8452" max="8452" width="7.1640625" customWidth="1"/>
    <col min="8453" max="8453" width="12.83203125" customWidth="1"/>
    <col min="8454" max="8454" width="16.33203125" customWidth="1"/>
    <col min="8455" max="8455" width="20.1640625" customWidth="1"/>
    <col min="8456" max="8456" width="14.5" customWidth="1"/>
    <col min="8457" max="8457" width="12.6640625" customWidth="1"/>
    <col min="8458" max="8458" width="17.6640625" customWidth="1"/>
    <col min="8459" max="8459" width="2.33203125" customWidth="1"/>
    <col min="8460" max="8460" width="13.83203125" customWidth="1"/>
    <col min="8461" max="8461" width="17.6640625" customWidth="1"/>
    <col min="8462" max="8462" width="2.1640625" customWidth="1"/>
    <col min="8463" max="8463" width="18.6640625" customWidth="1"/>
    <col min="8464" max="8464" width="19.5" customWidth="1"/>
    <col min="8465" max="8475" width="0" hidden="1" customWidth="1"/>
    <col min="8705" max="8705" width="5.6640625" customWidth="1"/>
    <col min="8706" max="8706" width="14.6640625" customWidth="1"/>
    <col min="8707" max="8707" width="13.1640625" customWidth="1"/>
    <col min="8708" max="8708" width="7.1640625" customWidth="1"/>
    <col min="8709" max="8709" width="12.83203125" customWidth="1"/>
    <col min="8710" max="8710" width="16.33203125" customWidth="1"/>
    <col min="8711" max="8711" width="20.1640625" customWidth="1"/>
    <col min="8712" max="8712" width="14.5" customWidth="1"/>
    <col min="8713" max="8713" width="12.6640625" customWidth="1"/>
    <col min="8714" max="8714" width="17.6640625" customWidth="1"/>
    <col min="8715" max="8715" width="2.33203125" customWidth="1"/>
    <col min="8716" max="8716" width="13.83203125" customWidth="1"/>
    <col min="8717" max="8717" width="17.6640625" customWidth="1"/>
    <col min="8718" max="8718" width="2.1640625" customWidth="1"/>
    <col min="8719" max="8719" width="18.6640625" customWidth="1"/>
    <col min="8720" max="8720" width="19.5" customWidth="1"/>
    <col min="8721" max="8731" width="0" hidden="1" customWidth="1"/>
    <col min="8961" max="8961" width="5.6640625" customWidth="1"/>
    <col min="8962" max="8962" width="14.6640625" customWidth="1"/>
    <col min="8963" max="8963" width="13.1640625" customWidth="1"/>
    <col min="8964" max="8964" width="7.1640625" customWidth="1"/>
    <col min="8965" max="8965" width="12.83203125" customWidth="1"/>
    <col min="8966" max="8966" width="16.33203125" customWidth="1"/>
    <col min="8967" max="8967" width="20.1640625" customWidth="1"/>
    <col min="8968" max="8968" width="14.5" customWidth="1"/>
    <col min="8969" max="8969" width="12.6640625" customWidth="1"/>
    <col min="8970" max="8970" width="17.6640625" customWidth="1"/>
    <col min="8971" max="8971" width="2.33203125" customWidth="1"/>
    <col min="8972" max="8972" width="13.83203125" customWidth="1"/>
    <col min="8973" max="8973" width="17.6640625" customWidth="1"/>
    <col min="8974" max="8974" width="2.1640625" customWidth="1"/>
    <col min="8975" max="8975" width="18.6640625" customWidth="1"/>
    <col min="8976" max="8976" width="19.5" customWidth="1"/>
    <col min="8977" max="8987" width="0" hidden="1" customWidth="1"/>
    <col min="9217" max="9217" width="5.6640625" customWidth="1"/>
    <col min="9218" max="9218" width="14.6640625" customWidth="1"/>
    <col min="9219" max="9219" width="13.1640625" customWidth="1"/>
    <col min="9220" max="9220" width="7.1640625" customWidth="1"/>
    <col min="9221" max="9221" width="12.83203125" customWidth="1"/>
    <col min="9222" max="9222" width="16.33203125" customWidth="1"/>
    <col min="9223" max="9223" width="20.1640625" customWidth="1"/>
    <col min="9224" max="9224" width="14.5" customWidth="1"/>
    <col min="9225" max="9225" width="12.6640625" customWidth="1"/>
    <col min="9226" max="9226" width="17.6640625" customWidth="1"/>
    <col min="9227" max="9227" width="2.33203125" customWidth="1"/>
    <col min="9228" max="9228" width="13.83203125" customWidth="1"/>
    <col min="9229" max="9229" width="17.6640625" customWidth="1"/>
    <col min="9230" max="9230" width="2.1640625" customWidth="1"/>
    <col min="9231" max="9231" width="18.6640625" customWidth="1"/>
    <col min="9232" max="9232" width="19.5" customWidth="1"/>
    <col min="9233" max="9243" width="0" hidden="1" customWidth="1"/>
    <col min="9473" max="9473" width="5.6640625" customWidth="1"/>
    <col min="9474" max="9474" width="14.6640625" customWidth="1"/>
    <col min="9475" max="9475" width="13.1640625" customWidth="1"/>
    <col min="9476" max="9476" width="7.1640625" customWidth="1"/>
    <col min="9477" max="9477" width="12.83203125" customWidth="1"/>
    <col min="9478" max="9478" width="16.33203125" customWidth="1"/>
    <col min="9479" max="9479" width="20.1640625" customWidth="1"/>
    <col min="9480" max="9480" width="14.5" customWidth="1"/>
    <col min="9481" max="9481" width="12.6640625" customWidth="1"/>
    <col min="9482" max="9482" width="17.6640625" customWidth="1"/>
    <col min="9483" max="9483" width="2.33203125" customWidth="1"/>
    <col min="9484" max="9484" width="13.83203125" customWidth="1"/>
    <col min="9485" max="9485" width="17.6640625" customWidth="1"/>
    <col min="9486" max="9486" width="2.1640625" customWidth="1"/>
    <col min="9487" max="9487" width="18.6640625" customWidth="1"/>
    <col min="9488" max="9488" width="19.5" customWidth="1"/>
    <col min="9489" max="9499" width="0" hidden="1" customWidth="1"/>
    <col min="9729" max="9729" width="5.6640625" customWidth="1"/>
    <col min="9730" max="9730" width="14.6640625" customWidth="1"/>
    <col min="9731" max="9731" width="13.1640625" customWidth="1"/>
    <col min="9732" max="9732" width="7.1640625" customWidth="1"/>
    <col min="9733" max="9733" width="12.83203125" customWidth="1"/>
    <col min="9734" max="9734" width="16.33203125" customWidth="1"/>
    <col min="9735" max="9735" width="20.1640625" customWidth="1"/>
    <col min="9736" max="9736" width="14.5" customWidth="1"/>
    <col min="9737" max="9737" width="12.6640625" customWidth="1"/>
    <col min="9738" max="9738" width="17.6640625" customWidth="1"/>
    <col min="9739" max="9739" width="2.33203125" customWidth="1"/>
    <col min="9740" max="9740" width="13.83203125" customWidth="1"/>
    <col min="9741" max="9741" width="17.6640625" customWidth="1"/>
    <col min="9742" max="9742" width="2.1640625" customWidth="1"/>
    <col min="9743" max="9743" width="18.6640625" customWidth="1"/>
    <col min="9744" max="9744" width="19.5" customWidth="1"/>
    <col min="9745" max="9755" width="0" hidden="1" customWidth="1"/>
    <col min="9985" max="9985" width="5.6640625" customWidth="1"/>
    <col min="9986" max="9986" width="14.6640625" customWidth="1"/>
    <col min="9987" max="9987" width="13.1640625" customWidth="1"/>
    <col min="9988" max="9988" width="7.1640625" customWidth="1"/>
    <col min="9989" max="9989" width="12.83203125" customWidth="1"/>
    <col min="9990" max="9990" width="16.33203125" customWidth="1"/>
    <col min="9991" max="9991" width="20.1640625" customWidth="1"/>
    <col min="9992" max="9992" width="14.5" customWidth="1"/>
    <col min="9993" max="9993" width="12.6640625" customWidth="1"/>
    <col min="9994" max="9994" width="17.6640625" customWidth="1"/>
    <col min="9995" max="9995" width="2.33203125" customWidth="1"/>
    <col min="9996" max="9996" width="13.83203125" customWidth="1"/>
    <col min="9997" max="9997" width="17.6640625" customWidth="1"/>
    <col min="9998" max="9998" width="2.1640625" customWidth="1"/>
    <col min="9999" max="9999" width="18.6640625" customWidth="1"/>
    <col min="10000" max="10000" width="19.5" customWidth="1"/>
    <col min="10001" max="10011" width="0" hidden="1" customWidth="1"/>
    <col min="10241" max="10241" width="5.6640625" customWidth="1"/>
    <col min="10242" max="10242" width="14.6640625" customWidth="1"/>
    <col min="10243" max="10243" width="13.1640625" customWidth="1"/>
    <col min="10244" max="10244" width="7.1640625" customWidth="1"/>
    <col min="10245" max="10245" width="12.83203125" customWidth="1"/>
    <col min="10246" max="10246" width="16.33203125" customWidth="1"/>
    <col min="10247" max="10247" width="20.1640625" customWidth="1"/>
    <col min="10248" max="10248" width="14.5" customWidth="1"/>
    <col min="10249" max="10249" width="12.6640625" customWidth="1"/>
    <col min="10250" max="10250" width="17.6640625" customWidth="1"/>
    <col min="10251" max="10251" width="2.33203125" customWidth="1"/>
    <col min="10252" max="10252" width="13.83203125" customWidth="1"/>
    <col min="10253" max="10253" width="17.6640625" customWidth="1"/>
    <col min="10254" max="10254" width="2.1640625" customWidth="1"/>
    <col min="10255" max="10255" width="18.6640625" customWidth="1"/>
    <col min="10256" max="10256" width="19.5" customWidth="1"/>
    <col min="10257" max="10267" width="0" hidden="1" customWidth="1"/>
    <col min="10497" max="10497" width="5.6640625" customWidth="1"/>
    <col min="10498" max="10498" width="14.6640625" customWidth="1"/>
    <col min="10499" max="10499" width="13.1640625" customWidth="1"/>
    <col min="10500" max="10500" width="7.1640625" customWidth="1"/>
    <col min="10501" max="10501" width="12.83203125" customWidth="1"/>
    <col min="10502" max="10502" width="16.33203125" customWidth="1"/>
    <col min="10503" max="10503" width="20.1640625" customWidth="1"/>
    <col min="10504" max="10504" width="14.5" customWidth="1"/>
    <col min="10505" max="10505" width="12.6640625" customWidth="1"/>
    <col min="10506" max="10506" width="17.6640625" customWidth="1"/>
    <col min="10507" max="10507" width="2.33203125" customWidth="1"/>
    <col min="10508" max="10508" width="13.83203125" customWidth="1"/>
    <col min="10509" max="10509" width="17.6640625" customWidth="1"/>
    <col min="10510" max="10510" width="2.1640625" customWidth="1"/>
    <col min="10511" max="10511" width="18.6640625" customWidth="1"/>
    <col min="10512" max="10512" width="19.5" customWidth="1"/>
    <col min="10513" max="10523" width="0" hidden="1" customWidth="1"/>
    <col min="10753" max="10753" width="5.6640625" customWidth="1"/>
    <col min="10754" max="10754" width="14.6640625" customWidth="1"/>
    <col min="10755" max="10755" width="13.1640625" customWidth="1"/>
    <col min="10756" max="10756" width="7.1640625" customWidth="1"/>
    <col min="10757" max="10757" width="12.83203125" customWidth="1"/>
    <col min="10758" max="10758" width="16.33203125" customWidth="1"/>
    <col min="10759" max="10759" width="20.1640625" customWidth="1"/>
    <col min="10760" max="10760" width="14.5" customWidth="1"/>
    <col min="10761" max="10761" width="12.6640625" customWidth="1"/>
    <col min="10762" max="10762" width="17.6640625" customWidth="1"/>
    <col min="10763" max="10763" width="2.33203125" customWidth="1"/>
    <col min="10764" max="10764" width="13.83203125" customWidth="1"/>
    <col min="10765" max="10765" width="17.6640625" customWidth="1"/>
    <col min="10766" max="10766" width="2.1640625" customWidth="1"/>
    <col min="10767" max="10767" width="18.6640625" customWidth="1"/>
    <col min="10768" max="10768" width="19.5" customWidth="1"/>
    <col min="10769" max="10779" width="0" hidden="1" customWidth="1"/>
    <col min="11009" max="11009" width="5.6640625" customWidth="1"/>
    <col min="11010" max="11010" width="14.6640625" customWidth="1"/>
    <col min="11011" max="11011" width="13.1640625" customWidth="1"/>
    <col min="11012" max="11012" width="7.1640625" customWidth="1"/>
    <col min="11013" max="11013" width="12.83203125" customWidth="1"/>
    <col min="11014" max="11014" width="16.33203125" customWidth="1"/>
    <col min="11015" max="11015" width="20.1640625" customWidth="1"/>
    <col min="11016" max="11016" width="14.5" customWidth="1"/>
    <col min="11017" max="11017" width="12.6640625" customWidth="1"/>
    <col min="11018" max="11018" width="17.6640625" customWidth="1"/>
    <col min="11019" max="11019" width="2.33203125" customWidth="1"/>
    <col min="11020" max="11020" width="13.83203125" customWidth="1"/>
    <col min="11021" max="11021" width="17.6640625" customWidth="1"/>
    <col min="11022" max="11022" width="2.1640625" customWidth="1"/>
    <col min="11023" max="11023" width="18.6640625" customWidth="1"/>
    <col min="11024" max="11024" width="19.5" customWidth="1"/>
    <col min="11025" max="11035" width="0" hidden="1" customWidth="1"/>
    <col min="11265" max="11265" width="5.6640625" customWidth="1"/>
    <col min="11266" max="11266" width="14.6640625" customWidth="1"/>
    <col min="11267" max="11267" width="13.1640625" customWidth="1"/>
    <col min="11268" max="11268" width="7.1640625" customWidth="1"/>
    <col min="11269" max="11269" width="12.83203125" customWidth="1"/>
    <col min="11270" max="11270" width="16.33203125" customWidth="1"/>
    <col min="11271" max="11271" width="20.1640625" customWidth="1"/>
    <col min="11272" max="11272" width="14.5" customWidth="1"/>
    <col min="11273" max="11273" width="12.6640625" customWidth="1"/>
    <col min="11274" max="11274" width="17.6640625" customWidth="1"/>
    <col min="11275" max="11275" width="2.33203125" customWidth="1"/>
    <col min="11276" max="11276" width="13.83203125" customWidth="1"/>
    <col min="11277" max="11277" width="17.6640625" customWidth="1"/>
    <col min="11278" max="11278" width="2.1640625" customWidth="1"/>
    <col min="11279" max="11279" width="18.6640625" customWidth="1"/>
    <col min="11280" max="11280" width="19.5" customWidth="1"/>
    <col min="11281" max="11291" width="0" hidden="1" customWidth="1"/>
    <col min="11521" max="11521" width="5.6640625" customWidth="1"/>
    <col min="11522" max="11522" width="14.6640625" customWidth="1"/>
    <col min="11523" max="11523" width="13.1640625" customWidth="1"/>
    <col min="11524" max="11524" width="7.1640625" customWidth="1"/>
    <col min="11525" max="11525" width="12.83203125" customWidth="1"/>
    <col min="11526" max="11526" width="16.33203125" customWidth="1"/>
    <col min="11527" max="11527" width="20.1640625" customWidth="1"/>
    <col min="11528" max="11528" width="14.5" customWidth="1"/>
    <col min="11529" max="11529" width="12.6640625" customWidth="1"/>
    <col min="11530" max="11530" width="17.6640625" customWidth="1"/>
    <col min="11531" max="11531" width="2.33203125" customWidth="1"/>
    <col min="11532" max="11532" width="13.83203125" customWidth="1"/>
    <col min="11533" max="11533" width="17.6640625" customWidth="1"/>
    <col min="11534" max="11534" width="2.1640625" customWidth="1"/>
    <col min="11535" max="11535" width="18.6640625" customWidth="1"/>
    <col min="11536" max="11536" width="19.5" customWidth="1"/>
    <col min="11537" max="11547" width="0" hidden="1" customWidth="1"/>
    <col min="11777" max="11777" width="5.6640625" customWidth="1"/>
    <col min="11778" max="11778" width="14.6640625" customWidth="1"/>
    <col min="11779" max="11779" width="13.1640625" customWidth="1"/>
    <col min="11780" max="11780" width="7.1640625" customWidth="1"/>
    <col min="11781" max="11781" width="12.83203125" customWidth="1"/>
    <col min="11782" max="11782" width="16.33203125" customWidth="1"/>
    <col min="11783" max="11783" width="20.1640625" customWidth="1"/>
    <col min="11784" max="11784" width="14.5" customWidth="1"/>
    <col min="11785" max="11785" width="12.6640625" customWidth="1"/>
    <col min="11786" max="11786" width="17.6640625" customWidth="1"/>
    <col min="11787" max="11787" width="2.33203125" customWidth="1"/>
    <col min="11788" max="11788" width="13.83203125" customWidth="1"/>
    <col min="11789" max="11789" width="17.6640625" customWidth="1"/>
    <col min="11790" max="11790" width="2.1640625" customWidth="1"/>
    <col min="11791" max="11791" width="18.6640625" customWidth="1"/>
    <col min="11792" max="11792" width="19.5" customWidth="1"/>
    <col min="11793" max="11803" width="0" hidden="1" customWidth="1"/>
    <col min="12033" max="12033" width="5.6640625" customWidth="1"/>
    <col min="12034" max="12034" width="14.6640625" customWidth="1"/>
    <col min="12035" max="12035" width="13.1640625" customWidth="1"/>
    <col min="12036" max="12036" width="7.1640625" customWidth="1"/>
    <col min="12037" max="12037" width="12.83203125" customWidth="1"/>
    <col min="12038" max="12038" width="16.33203125" customWidth="1"/>
    <col min="12039" max="12039" width="20.1640625" customWidth="1"/>
    <col min="12040" max="12040" width="14.5" customWidth="1"/>
    <col min="12041" max="12041" width="12.6640625" customWidth="1"/>
    <col min="12042" max="12042" width="17.6640625" customWidth="1"/>
    <col min="12043" max="12043" width="2.33203125" customWidth="1"/>
    <col min="12044" max="12044" width="13.83203125" customWidth="1"/>
    <col min="12045" max="12045" width="17.6640625" customWidth="1"/>
    <col min="12046" max="12046" width="2.1640625" customWidth="1"/>
    <col min="12047" max="12047" width="18.6640625" customWidth="1"/>
    <col min="12048" max="12048" width="19.5" customWidth="1"/>
    <col min="12049" max="12059" width="0" hidden="1" customWidth="1"/>
    <col min="12289" max="12289" width="5.6640625" customWidth="1"/>
    <col min="12290" max="12290" width="14.6640625" customWidth="1"/>
    <col min="12291" max="12291" width="13.1640625" customWidth="1"/>
    <col min="12292" max="12292" width="7.1640625" customWidth="1"/>
    <col min="12293" max="12293" width="12.83203125" customWidth="1"/>
    <col min="12294" max="12294" width="16.33203125" customWidth="1"/>
    <col min="12295" max="12295" width="20.1640625" customWidth="1"/>
    <col min="12296" max="12296" width="14.5" customWidth="1"/>
    <col min="12297" max="12297" width="12.6640625" customWidth="1"/>
    <col min="12298" max="12298" width="17.6640625" customWidth="1"/>
    <col min="12299" max="12299" width="2.33203125" customWidth="1"/>
    <col min="12300" max="12300" width="13.83203125" customWidth="1"/>
    <col min="12301" max="12301" width="17.6640625" customWidth="1"/>
    <col min="12302" max="12302" width="2.1640625" customWidth="1"/>
    <col min="12303" max="12303" width="18.6640625" customWidth="1"/>
    <col min="12304" max="12304" width="19.5" customWidth="1"/>
    <col min="12305" max="12315" width="0" hidden="1" customWidth="1"/>
    <col min="12545" max="12545" width="5.6640625" customWidth="1"/>
    <col min="12546" max="12546" width="14.6640625" customWidth="1"/>
    <col min="12547" max="12547" width="13.1640625" customWidth="1"/>
    <col min="12548" max="12548" width="7.1640625" customWidth="1"/>
    <col min="12549" max="12549" width="12.83203125" customWidth="1"/>
    <col min="12550" max="12550" width="16.33203125" customWidth="1"/>
    <col min="12551" max="12551" width="20.1640625" customWidth="1"/>
    <col min="12552" max="12552" width="14.5" customWidth="1"/>
    <col min="12553" max="12553" width="12.6640625" customWidth="1"/>
    <col min="12554" max="12554" width="17.6640625" customWidth="1"/>
    <col min="12555" max="12555" width="2.33203125" customWidth="1"/>
    <col min="12556" max="12556" width="13.83203125" customWidth="1"/>
    <col min="12557" max="12557" width="17.6640625" customWidth="1"/>
    <col min="12558" max="12558" width="2.1640625" customWidth="1"/>
    <col min="12559" max="12559" width="18.6640625" customWidth="1"/>
    <col min="12560" max="12560" width="19.5" customWidth="1"/>
    <col min="12561" max="12571" width="0" hidden="1" customWidth="1"/>
    <col min="12801" max="12801" width="5.6640625" customWidth="1"/>
    <col min="12802" max="12802" width="14.6640625" customWidth="1"/>
    <col min="12803" max="12803" width="13.1640625" customWidth="1"/>
    <col min="12804" max="12804" width="7.1640625" customWidth="1"/>
    <col min="12805" max="12805" width="12.83203125" customWidth="1"/>
    <col min="12806" max="12806" width="16.33203125" customWidth="1"/>
    <col min="12807" max="12807" width="20.1640625" customWidth="1"/>
    <col min="12808" max="12808" width="14.5" customWidth="1"/>
    <col min="12809" max="12809" width="12.6640625" customWidth="1"/>
    <col min="12810" max="12810" width="17.6640625" customWidth="1"/>
    <col min="12811" max="12811" width="2.33203125" customWidth="1"/>
    <col min="12812" max="12812" width="13.83203125" customWidth="1"/>
    <col min="12813" max="12813" width="17.6640625" customWidth="1"/>
    <col min="12814" max="12814" width="2.1640625" customWidth="1"/>
    <col min="12815" max="12815" width="18.6640625" customWidth="1"/>
    <col min="12816" max="12816" width="19.5" customWidth="1"/>
    <col min="12817" max="12827" width="0" hidden="1" customWidth="1"/>
    <col min="13057" max="13057" width="5.6640625" customWidth="1"/>
    <col min="13058" max="13058" width="14.6640625" customWidth="1"/>
    <col min="13059" max="13059" width="13.1640625" customWidth="1"/>
    <col min="13060" max="13060" width="7.1640625" customWidth="1"/>
    <col min="13061" max="13061" width="12.83203125" customWidth="1"/>
    <col min="13062" max="13062" width="16.33203125" customWidth="1"/>
    <col min="13063" max="13063" width="20.1640625" customWidth="1"/>
    <col min="13064" max="13064" width="14.5" customWidth="1"/>
    <col min="13065" max="13065" width="12.6640625" customWidth="1"/>
    <col min="13066" max="13066" width="17.6640625" customWidth="1"/>
    <col min="13067" max="13067" width="2.33203125" customWidth="1"/>
    <col min="13068" max="13068" width="13.83203125" customWidth="1"/>
    <col min="13069" max="13069" width="17.6640625" customWidth="1"/>
    <col min="13070" max="13070" width="2.1640625" customWidth="1"/>
    <col min="13071" max="13071" width="18.6640625" customWidth="1"/>
    <col min="13072" max="13072" width="19.5" customWidth="1"/>
    <col min="13073" max="13083" width="0" hidden="1" customWidth="1"/>
    <col min="13313" max="13313" width="5.6640625" customWidth="1"/>
    <col min="13314" max="13314" width="14.6640625" customWidth="1"/>
    <col min="13315" max="13315" width="13.1640625" customWidth="1"/>
    <col min="13316" max="13316" width="7.1640625" customWidth="1"/>
    <col min="13317" max="13317" width="12.83203125" customWidth="1"/>
    <col min="13318" max="13318" width="16.33203125" customWidth="1"/>
    <col min="13319" max="13319" width="20.1640625" customWidth="1"/>
    <col min="13320" max="13320" width="14.5" customWidth="1"/>
    <col min="13321" max="13321" width="12.6640625" customWidth="1"/>
    <col min="13322" max="13322" width="17.6640625" customWidth="1"/>
    <col min="13323" max="13323" width="2.33203125" customWidth="1"/>
    <col min="13324" max="13324" width="13.83203125" customWidth="1"/>
    <col min="13325" max="13325" width="17.6640625" customWidth="1"/>
    <col min="13326" max="13326" width="2.1640625" customWidth="1"/>
    <col min="13327" max="13327" width="18.6640625" customWidth="1"/>
    <col min="13328" max="13328" width="19.5" customWidth="1"/>
    <col min="13329" max="13339" width="0" hidden="1" customWidth="1"/>
    <col min="13569" max="13569" width="5.6640625" customWidth="1"/>
    <col min="13570" max="13570" width="14.6640625" customWidth="1"/>
    <col min="13571" max="13571" width="13.1640625" customWidth="1"/>
    <col min="13572" max="13572" width="7.1640625" customWidth="1"/>
    <col min="13573" max="13573" width="12.83203125" customWidth="1"/>
    <col min="13574" max="13574" width="16.33203125" customWidth="1"/>
    <col min="13575" max="13575" width="20.1640625" customWidth="1"/>
    <col min="13576" max="13576" width="14.5" customWidth="1"/>
    <col min="13577" max="13577" width="12.6640625" customWidth="1"/>
    <col min="13578" max="13578" width="17.6640625" customWidth="1"/>
    <col min="13579" max="13579" width="2.33203125" customWidth="1"/>
    <col min="13580" max="13580" width="13.83203125" customWidth="1"/>
    <col min="13581" max="13581" width="17.6640625" customWidth="1"/>
    <col min="13582" max="13582" width="2.1640625" customWidth="1"/>
    <col min="13583" max="13583" width="18.6640625" customWidth="1"/>
    <col min="13584" max="13584" width="19.5" customWidth="1"/>
    <col min="13585" max="13595" width="0" hidden="1" customWidth="1"/>
    <col min="13825" max="13825" width="5.6640625" customWidth="1"/>
    <col min="13826" max="13826" width="14.6640625" customWidth="1"/>
    <col min="13827" max="13827" width="13.1640625" customWidth="1"/>
    <col min="13828" max="13828" width="7.1640625" customWidth="1"/>
    <col min="13829" max="13829" width="12.83203125" customWidth="1"/>
    <col min="13830" max="13830" width="16.33203125" customWidth="1"/>
    <col min="13831" max="13831" width="20.1640625" customWidth="1"/>
    <col min="13832" max="13832" width="14.5" customWidth="1"/>
    <col min="13833" max="13833" width="12.6640625" customWidth="1"/>
    <col min="13834" max="13834" width="17.6640625" customWidth="1"/>
    <col min="13835" max="13835" width="2.33203125" customWidth="1"/>
    <col min="13836" max="13836" width="13.83203125" customWidth="1"/>
    <col min="13837" max="13837" width="17.6640625" customWidth="1"/>
    <col min="13838" max="13838" width="2.1640625" customWidth="1"/>
    <col min="13839" max="13839" width="18.6640625" customWidth="1"/>
    <col min="13840" max="13840" width="19.5" customWidth="1"/>
    <col min="13841" max="13851" width="0" hidden="1" customWidth="1"/>
    <col min="14081" max="14081" width="5.6640625" customWidth="1"/>
    <col min="14082" max="14082" width="14.6640625" customWidth="1"/>
    <col min="14083" max="14083" width="13.1640625" customWidth="1"/>
    <col min="14084" max="14084" width="7.1640625" customWidth="1"/>
    <col min="14085" max="14085" width="12.83203125" customWidth="1"/>
    <col min="14086" max="14086" width="16.33203125" customWidth="1"/>
    <col min="14087" max="14087" width="20.1640625" customWidth="1"/>
    <col min="14088" max="14088" width="14.5" customWidth="1"/>
    <col min="14089" max="14089" width="12.6640625" customWidth="1"/>
    <col min="14090" max="14090" width="17.6640625" customWidth="1"/>
    <col min="14091" max="14091" width="2.33203125" customWidth="1"/>
    <col min="14092" max="14092" width="13.83203125" customWidth="1"/>
    <col min="14093" max="14093" width="17.6640625" customWidth="1"/>
    <col min="14094" max="14094" width="2.1640625" customWidth="1"/>
    <col min="14095" max="14095" width="18.6640625" customWidth="1"/>
    <col min="14096" max="14096" width="19.5" customWidth="1"/>
    <col min="14097" max="14107" width="0" hidden="1" customWidth="1"/>
    <col min="14337" max="14337" width="5.6640625" customWidth="1"/>
    <col min="14338" max="14338" width="14.6640625" customWidth="1"/>
    <col min="14339" max="14339" width="13.1640625" customWidth="1"/>
    <col min="14340" max="14340" width="7.1640625" customWidth="1"/>
    <col min="14341" max="14341" width="12.83203125" customWidth="1"/>
    <col min="14342" max="14342" width="16.33203125" customWidth="1"/>
    <col min="14343" max="14343" width="20.1640625" customWidth="1"/>
    <col min="14344" max="14344" width="14.5" customWidth="1"/>
    <col min="14345" max="14345" width="12.6640625" customWidth="1"/>
    <col min="14346" max="14346" width="17.6640625" customWidth="1"/>
    <col min="14347" max="14347" width="2.33203125" customWidth="1"/>
    <col min="14348" max="14348" width="13.83203125" customWidth="1"/>
    <col min="14349" max="14349" width="17.6640625" customWidth="1"/>
    <col min="14350" max="14350" width="2.1640625" customWidth="1"/>
    <col min="14351" max="14351" width="18.6640625" customWidth="1"/>
    <col min="14352" max="14352" width="19.5" customWidth="1"/>
    <col min="14353" max="14363" width="0" hidden="1" customWidth="1"/>
    <col min="14593" max="14593" width="5.6640625" customWidth="1"/>
    <col min="14594" max="14594" width="14.6640625" customWidth="1"/>
    <col min="14595" max="14595" width="13.1640625" customWidth="1"/>
    <col min="14596" max="14596" width="7.1640625" customWidth="1"/>
    <col min="14597" max="14597" width="12.83203125" customWidth="1"/>
    <col min="14598" max="14598" width="16.33203125" customWidth="1"/>
    <col min="14599" max="14599" width="20.1640625" customWidth="1"/>
    <col min="14600" max="14600" width="14.5" customWidth="1"/>
    <col min="14601" max="14601" width="12.6640625" customWidth="1"/>
    <col min="14602" max="14602" width="17.6640625" customWidth="1"/>
    <col min="14603" max="14603" width="2.33203125" customWidth="1"/>
    <col min="14604" max="14604" width="13.83203125" customWidth="1"/>
    <col min="14605" max="14605" width="17.6640625" customWidth="1"/>
    <col min="14606" max="14606" width="2.1640625" customWidth="1"/>
    <col min="14607" max="14607" width="18.6640625" customWidth="1"/>
    <col min="14608" max="14608" width="19.5" customWidth="1"/>
    <col min="14609" max="14619" width="0" hidden="1" customWidth="1"/>
    <col min="14849" max="14849" width="5.6640625" customWidth="1"/>
    <col min="14850" max="14850" width="14.6640625" customWidth="1"/>
    <col min="14851" max="14851" width="13.1640625" customWidth="1"/>
    <col min="14852" max="14852" width="7.1640625" customWidth="1"/>
    <col min="14853" max="14853" width="12.83203125" customWidth="1"/>
    <col min="14854" max="14854" width="16.33203125" customWidth="1"/>
    <col min="14855" max="14855" width="20.1640625" customWidth="1"/>
    <col min="14856" max="14856" width="14.5" customWidth="1"/>
    <col min="14857" max="14857" width="12.6640625" customWidth="1"/>
    <col min="14858" max="14858" width="17.6640625" customWidth="1"/>
    <col min="14859" max="14859" width="2.33203125" customWidth="1"/>
    <col min="14860" max="14860" width="13.83203125" customWidth="1"/>
    <col min="14861" max="14861" width="17.6640625" customWidth="1"/>
    <col min="14862" max="14862" width="2.1640625" customWidth="1"/>
    <col min="14863" max="14863" width="18.6640625" customWidth="1"/>
    <col min="14864" max="14864" width="19.5" customWidth="1"/>
    <col min="14865" max="14875" width="0" hidden="1" customWidth="1"/>
    <col min="15105" max="15105" width="5.6640625" customWidth="1"/>
    <col min="15106" max="15106" width="14.6640625" customWidth="1"/>
    <col min="15107" max="15107" width="13.1640625" customWidth="1"/>
    <col min="15108" max="15108" width="7.1640625" customWidth="1"/>
    <col min="15109" max="15109" width="12.83203125" customWidth="1"/>
    <col min="15110" max="15110" width="16.33203125" customWidth="1"/>
    <col min="15111" max="15111" width="20.1640625" customWidth="1"/>
    <col min="15112" max="15112" width="14.5" customWidth="1"/>
    <col min="15113" max="15113" width="12.6640625" customWidth="1"/>
    <col min="15114" max="15114" width="17.6640625" customWidth="1"/>
    <col min="15115" max="15115" width="2.33203125" customWidth="1"/>
    <col min="15116" max="15116" width="13.83203125" customWidth="1"/>
    <col min="15117" max="15117" width="17.6640625" customWidth="1"/>
    <col min="15118" max="15118" width="2.1640625" customWidth="1"/>
    <col min="15119" max="15119" width="18.6640625" customWidth="1"/>
    <col min="15120" max="15120" width="19.5" customWidth="1"/>
    <col min="15121" max="15131" width="0" hidden="1" customWidth="1"/>
    <col min="15361" max="15361" width="5.6640625" customWidth="1"/>
    <col min="15362" max="15362" width="14.6640625" customWidth="1"/>
    <col min="15363" max="15363" width="13.1640625" customWidth="1"/>
    <col min="15364" max="15364" width="7.1640625" customWidth="1"/>
    <col min="15365" max="15365" width="12.83203125" customWidth="1"/>
    <col min="15366" max="15366" width="16.33203125" customWidth="1"/>
    <col min="15367" max="15367" width="20.1640625" customWidth="1"/>
    <col min="15368" max="15368" width="14.5" customWidth="1"/>
    <col min="15369" max="15369" width="12.6640625" customWidth="1"/>
    <col min="15370" max="15370" width="17.6640625" customWidth="1"/>
    <col min="15371" max="15371" width="2.33203125" customWidth="1"/>
    <col min="15372" max="15372" width="13.83203125" customWidth="1"/>
    <col min="15373" max="15373" width="17.6640625" customWidth="1"/>
    <col min="15374" max="15374" width="2.1640625" customWidth="1"/>
    <col min="15375" max="15375" width="18.6640625" customWidth="1"/>
    <col min="15376" max="15376" width="19.5" customWidth="1"/>
    <col min="15377" max="15387" width="0" hidden="1" customWidth="1"/>
    <col min="15617" max="15617" width="5.6640625" customWidth="1"/>
    <col min="15618" max="15618" width="14.6640625" customWidth="1"/>
    <col min="15619" max="15619" width="13.1640625" customWidth="1"/>
    <col min="15620" max="15620" width="7.1640625" customWidth="1"/>
    <col min="15621" max="15621" width="12.83203125" customWidth="1"/>
    <col min="15622" max="15622" width="16.33203125" customWidth="1"/>
    <col min="15623" max="15623" width="20.1640625" customWidth="1"/>
    <col min="15624" max="15624" width="14.5" customWidth="1"/>
    <col min="15625" max="15625" width="12.6640625" customWidth="1"/>
    <col min="15626" max="15626" width="17.6640625" customWidth="1"/>
    <col min="15627" max="15627" width="2.33203125" customWidth="1"/>
    <col min="15628" max="15628" width="13.83203125" customWidth="1"/>
    <col min="15629" max="15629" width="17.6640625" customWidth="1"/>
    <col min="15630" max="15630" width="2.1640625" customWidth="1"/>
    <col min="15631" max="15631" width="18.6640625" customWidth="1"/>
    <col min="15632" max="15632" width="19.5" customWidth="1"/>
    <col min="15633" max="15643" width="0" hidden="1" customWidth="1"/>
    <col min="15873" max="15873" width="5.6640625" customWidth="1"/>
    <col min="15874" max="15874" width="14.6640625" customWidth="1"/>
    <col min="15875" max="15875" width="13.1640625" customWidth="1"/>
    <col min="15876" max="15876" width="7.1640625" customWidth="1"/>
    <col min="15877" max="15877" width="12.83203125" customWidth="1"/>
    <col min="15878" max="15878" width="16.33203125" customWidth="1"/>
    <col min="15879" max="15879" width="20.1640625" customWidth="1"/>
    <col min="15880" max="15880" width="14.5" customWidth="1"/>
    <col min="15881" max="15881" width="12.6640625" customWidth="1"/>
    <col min="15882" max="15882" width="17.6640625" customWidth="1"/>
    <col min="15883" max="15883" width="2.33203125" customWidth="1"/>
    <col min="15884" max="15884" width="13.83203125" customWidth="1"/>
    <col min="15885" max="15885" width="17.6640625" customWidth="1"/>
    <col min="15886" max="15886" width="2.1640625" customWidth="1"/>
    <col min="15887" max="15887" width="18.6640625" customWidth="1"/>
    <col min="15888" max="15888" width="19.5" customWidth="1"/>
    <col min="15889" max="15899" width="0" hidden="1" customWidth="1"/>
    <col min="16129" max="16129" width="5.6640625" customWidth="1"/>
    <col min="16130" max="16130" width="14.6640625" customWidth="1"/>
    <col min="16131" max="16131" width="13.1640625" customWidth="1"/>
    <col min="16132" max="16132" width="7.1640625" customWidth="1"/>
    <col min="16133" max="16133" width="12.83203125" customWidth="1"/>
    <col min="16134" max="16134" width="16.33203125" customWidth="1"/>
    <col min="16135" max="16135" width="20.1640625" customWidth="1"/>
    <col min="16136" max="16136" width="14.5" customWidth="1"/>
    <col min="16137" max="16137" width="12.6640625" customWidth="1"/>
    <col min="16138" max="16138" width="17.6640625" customWidth="1"/>
    <col min="16139" max="16139" width="2.33203125" customWidth="1"/>
    <col min="16140" max="16140" width="13.83203125" customWidth="1"/>
    <col min="16141" max="16141" width="17.6640625" customWidth="1"/>
    <col min="16142" max="16142" width="2.1640625" customWidth="1"/>
    <col min="16143" max="16143" width="18.6640625" customWidth="1"/>
    <col min="16144" max="16144" width="19.5" customWidth="1"/>
    <col min="16145" max="16155" width="0" hidden="1" customWidth="1"/>
  </cols>
  <sheetData>
    <row r="1" spans="1:27" x14ac:dyDescent="0.2">
      <c r="A1" s="1"/>
      <c r="B1" s="1"/>
      <c r="C1" s="1"/>
      <c r="D1" s="1"/>
      <c r="E1" s="1"/>
      <c r="F1" s="1"/>
      <c r="G1" s="1"/>
      <c r="H1" s="1"/>
      <c r="I1" s="1"/>
      <c r="J1" s="1"/>
      <c r="K1" s="1"/>
      <c r="L1" s="1"/>
      <c r="M1" s="1"/>
      <c r="N1" s="2"/>
      <c r="O1" s="2"/>
      <c r="Q1" t="s">
        <v>0</v>
      </c>
      <c r="R1" t="s">
        <v>1</v>
      </c>
      <c r="T1" s="3" t="s">
        <v>2</v>
      </c>
      <c r="U1" s="4" t="s">
        <v>3</v>
      </c>
      <c r="V1" s="4" t="s">
        <v>4</v>
      </c>
      <c r="W1" s="4" t="s">
        <v>5</v>
      </c>
      <c r="X1" s="4" t="s">
        <v>6</v>
      </c>
      <c r="Y1" s="4" t="s">
        <v>7</v>
      </c>
      <c r="Z1" s="5" t="s">
        <v>8</v>
      </c>
      <c r="AA1" s="6" t="s">
        <v>9</v>
      </c>
    </row>
    <row r="2" spans="1:27" ht="40.5" customHeight="1" x14ac:dyDescent="0.25">
      <c r="A2" s="151" t="s">
        <v>10</v>
      </c>
      <c r="B2" s="151"/>
      <c r="C2" s="151"/>
      <c r="D2" s="151"/>
      <c r="E2" s="151"/>
      <c r="F2" s="151"/>
      <c r="G2" s="151"/>
      <c r="H2" s="151"/>
      <c r="I2" s="151"/>
      <c r="J2" s="151"/>
      <c r="K2" s="151"/>
      <c r="L2" s="151"/>
      <c r="M2" s="151"/>
      <c r="N2" s="151"/>
      <c r="O2" s="151"/>
      <c r="Q2" t="s">
        <v>11</v>
      </c>
      <c r="R2" t="s">
        <v>12</v>
      </c>
      <c r="S2" t="s">
        <v>13</v>
      </c>
      <c r="Z2" s="5" t="s">
        <v>14</v>
      </c>
      <c r="AA2" s="6" t="s">
        <v>15</v>
      </c>
    </row>
    <row r="3" spans="1:27" ht="23" x14ac:dyDescent="0.25">
      <c r="A3" s="1"/>
      <c r="B3" s="1"/>
      <c r="C3" s="1"/>
      <c r="D3" s="1"/>
      <c r="E3" s="152"/>
      <c r="F3" s="152"/>
      <c r="G3" s="152"/>
      <c r="H3" s="152"/>
      <c r="I3" s="152"/>
      <c r="J3" s="152"/>
      <c r="K3" s="152"/>
      <c r="L3" s="152"/>
      <c r="M3" s="152"/>
      <c r="N3" s="2"/>
      <c r="O3" s="2"/>
      <c r="Z3" s="5" t="s">
        <v>16</v>
      </c>
      <c r="AA3" s="6" t="s">
        <v>17</v>
      </c>
    </row>
    <row r="4" spans="1:27" ht="23" x14ac:dyDescent="0.25">
      <c r="A4" s="1"/>
      <c r="B4" s="1"/>
      <c r="C4" s="1"/>
      <c r="D4" s="1"/>
      <c r="E4" s="7"/>
      <c r="F4" s="7"/>
      <c r="G4" s="7"/>
      <c r="H4" s="7"/>
      <c r="I4" s="7"/>
      <c r="J4" s="7"/>
      <c r="K4" s="7"/>
      <c r="L4" s="7"/>
      <c r="M4" s="7"/>
      <c r="N4" s="2"/>
      <c r="O4" s="2"/>
      <c r="Q4" t="s">
        <v>18</v>
      </c>
      <c r="R4" t="s">
        <v>19</v>
      </c>
      <c r="S4" t="s">
        <v>20</v>
      </c>
      <c r="T4" t="s">
        <v>21</v>
      </c>
      <c r="Z4" s="5" t="s">
        <v>22</v>
      </c>
      <c r="AA4" s="6" t="s">
        <v>23</v>
      </c>
    </row>
    <row r="5" spans="1:27" ht="15" customHeight="1" x14ac:dyDescent="0.25">
      <c r="A5" s="1"/>
      <c r="B5" s="1"/>
      <c r="C5" s="1"/>
      <c r="D5" s="1"/>
      <c r="E5" s="7"/>
      <c r="F5" s="7"/>
      <c r="G5" s="7"/>
      <c r="H5" s="7"/>
      <c r="I5" s="7"/>
      <c r="J5" s="7"/>
      <c r="K5" s="7"/>
      <c r="L5" s="7"/>
      <c r="M5" s="7"/>
      <c r="N5" s="2"/>
      <c r="O5" s="2"/>
      <c r="Z5" s="5" t="s">
        <v>24</v>
      </c>
      <c r="AA5" s="6" t="s">
        <v>25</v>
      </c>
    </row>
    <row r="6" spans="1:27" ht="23.25" customHeight="1" x14ac:dyDescent="0.2">
      <c r="A6" s="1"/>
      <c r="B6" s="1"/>
      <c r="C6" s="1"/>
      <c r="D6" s="1"/>
      <c r="E6" s="1"/>
      <c r="F6" s="1"/>
      <c r="G6" s="1"/>
      <c r="H6" s="1"/>
      <c r="I6" s="1"/>
      <c r="J6" s="1"/>
      <c r="K6" s="1"/>
      <c r="L6" s="1"/>
      <c r="M6" s="1"/>
      <c r="N6" s="2"/>
      <c r="O6" s="2"/>
      <c r="Z6" s="5" t="s">
        <v>26</v>
      </c>
      <c r="AA6" s="6" t="s">
        <v>27</v>
      </c>
    </row>
    <row r="7" spans="1:27" ht="30.75" customHeight="1" x14ac:dyDescent="0.2">
      <c r="A7" s="1"/>
      <c r="B7" s="1"/>
      <c r="C7" s="1"/>
      <c r="D7" s="1"/>
      <c r="E7" s="8" t="s">
        <v>28</v>
      </c>
      <c r="F7" s="147" t="s">
        <v>649</v>
      </c>
      <c r="G7" s="147"/>
      <c r="H7" s="147"/>
      <c r="I7" s="147"/>
      <c r="J7" s="1"/>
      <c r="K7" s="1"/>
      <c r="L7" s="153" t="s">
        <v>29</v>
      </c>
      <c r="M7" s="153"/>
      <c r="N7" s="153"/>
      <c r="O7" s="153"/>
      <c r="Z7" s="5" t="s">
        <v>30</v>
      </c>
      <c r="AA7" s="6" t="s">
        <v>31</v>
      </c>
    </row>
    <row r="8" spans="1:27" ht="23.25" customHeight="1" x14ac:dyDescent="0.2">
      <c r="A8" s="1"/>
      <c r="B8" s="1"/>
      <c r="C8" s="1"/>
      <c r="D8" s="1"/>
      <c r="E8" s="8"/>
      <c r="F8" s="154" t="s">
        <v>32</v>
      </c>
      <c r="G8" s="154"/>
      <c r="H8" s="154"/>
      <c r="I8" s="154"/>
      <c r="J8" s="1"/>
      <c r="K8" s="1"/>
      <c r="L8" s="153"/>
      <c r="M8" s="153"/>
      <c r="N8" s="153"/>
      <c r="O8" s="153"/>
      <c r="Z8" s="5" t="s">
        <v>33</v>
      </c>
      <c r="AA8" s="6" t="s">
        <v>34</v>
      </c>
    </row>
    <row r="9" spans="1:27" ht="64.5" customHeight="1" x14ac:dyDescent="0.2">
      <c r="A9" s="1"/>
      <c r="B9" s="1"/>
      <c r="C9" s="1"/>
      <c r="D9" s="1"/>
      <c r="E9" s="8" t="s">
        <v>35</v>
      </c>
      <c r="F9" s="147"/>
      <c r="G9" s="147"/>
      <c r="H9" s="147"/>
      <c r="I9" s="147"/>
      <c r="J9" s="142" t="s">
        <v>36</v>
      </c>
      <c r="K9" s="143"/>
      <c r="L9" s="147" t="s">
        <v>652</v>
      </c>
      <c r="M9" s="147"/>
      <c r="N9" s="147"/>
      <c r="O9" s="147"/>
      <c r="Z9" s="5" t="s">
        <v>37</v>
      </c>
      <c r="AA9" s="6" t="s">
        <v>38</v>
      </c>
    </row>
    <row r="10" spans="1:27" ht="31.5" customHeight="1" x14ac:dyDescent="0.2">
      <c r="A10" s="1"/>
      <c r="B10" s="1"/>
      <c r="C10" s="1"/>
      <c r="D10" s="142"/>
      <c r="E10" s="143"/>
      <c r="F10" s="144" t="str">
        <f>IF(F9="","",VLOOKUP(F9,Z$1:AA$343,2,0))</f>
        <v/>
      </c>
      <c r="G10" s="145"/>
      <c r="H10" s="145"/>
      <c r="I10" s="145"/>
      <c r="J10" s="142" t="s">
        <v>39</v>
      </c>
      <c r="K10" s="143"/>
      <c r="L10" s="146">
        <v>79301433300017</v>
      </c>
      <c r="M10" s="146"/>
      <c r="N10" s="146"/>
      <c r="O10" s="146"/>
      <c r="Z10" s="5" t="s">
        <v>40</v>
      </c>
      <c r="AA10" s="6" t="s">
        <v>41</v>
      </c>
    </row>
    <row r="11" spans="1:27" ht="24" customHeight="1" x14ac:dyDescent="0.2">
      <c r="A11" s="1"/>
      <c r="B11" s="1"/>
      <c r="C11" s="1"/>
      <c r="D11" s="1"/>
      <c r="E11" s="8" t="s">
        <v>42</v>
      </c>
      <c r="F11" s="147" t="s">
        <v>651</v>
      </c>
      <c r="G11" s="147"/>
      <c r="H11" s="147"/>
      <c r="I11" s="147"/>
      <c r="J11" s="9"/>
      <c r="K11" s="10"/>
      <c r="L11" s="10"/>
      <c r="M11" s="9"/>
      <c r="N11" s="2"/>
      <c r="O11" s="2"/>
      <c r="Z11" s="5" t="s">
        <v>43</v>
      </c>
      <c r="AA11" s="6" t="s">
        <v>44</v>
      </c>
    </row>
    <row r="12" spans="1:27" ht="42" customHeight="1" x14ac:dyDescent="0.2">
      <c r="A12" s="1"/>
      <c r="B12" s="1"/>
      <c r="C12" s="1"/>
      <c r="D12" s="1"/>
      <c r="E12" s="8" t="s">
        <v>45</v>
      </c>
      <c r="F12" s="148" t="s">
        <v>650</v>
      </c>
      <c r="G12" s="148"/>
      <c r="H12" s="148"/>
      <c r="I12" s="148"/>
      <c r="J12" s="149" t="s">
        <v>46</v>
      </c>
      <c r="K12" s="149"/>
      <c r="L12" s="149"/>
      <c r="M12" s="150">
        <v>18000</v>
      </c>
      <c r="N12" s="150"/>
      <c r="O12" s="150"/>
      <c r="Z12" s="5" t="s">
        <v>47</v>
      </c>
      <c r="AA12" s="6" t="s">
        <v>48</v>
      </c>
    </row>
    <row r="13" spans="1:27" ht="30" x14ac:dyDescent="0.2">
      <c r="A13" s="1"/>
      <c r="B13" s="1"/>
      <c r="C13" s="1"/>
      <c r="D13" s="1"/>
      <c r="E13" s="8" t="s">
        <v>49</v>
      </c>
      <c r="F13" s="155" t="s">
        <v>6</v>
      </c>
      <c r="G13" s="155"/>
      <c r="H13" s="155"/>
      <c r="I13" s="155"/>
      <c r="J13" s="9"/>
      <c r="K13" s="9"/>
      <c r="L13" s="9"/>
      <c r="M13" s="9"/>
      <c r="N13" s="2"/>
      <c r="O13" s="2"/>
      <c r="Z13" s="5" t="s">
        <v>47</v>
      </c>
      <c r="AA13" s="6" t="s">
        <v>50</v>
      </c>
    </row>
    <row r="14" spans="1:27" ht="16" x14ac:dyDescent="0.2">
      <c r="A14" s="1"/>
      <c r="B14" s="1"/>
      <c r="C14" s="1"/>
      <c r="D14" s="1"/>
      <c r="F14" s="9"/>
      <c r="G14" s="9"/>
      <c r="H14" s="9"/>
      <c r="I14" s="8"/>
      <c r="J14" s="9"/>
      <c r="K14" s="9"/>
      <c r="L14" s="9"/>
      <c r="M14" s="9"/>
      <c r="N14" s="2"/>
      <c r="O14" s="2"/>
      <c r="Z14" s="5" t="s">
        <v>51</v>
      </c>
      <c r="AA14" s="6" t="s">
        <v>52</v>
      </c>
    </row>
    <row r="15" spans="1:27" ht="16" x14ac:dyDescent="0.2">
      <c r="A15" s="1"/>
      <c r="B15" s="1"/>
      <c r="C15" s="1"/>
      <c r="D15" s="1"/>
      <c r="E15" s="8" t="s">
        <v>53</v>
      </c>
      <c r="F15" s="156" t="s">
        <v>11</v>
      </c>
      <c r="G15" s="156"/>
      <c r="H15" s="156"/>
      <c r="I15" s="156"/>
      <c r="J15" s="157" t="s">
        <v>54</v>
      </c>
      <c r="K15" s="157"/>
      <c r="L15" s="157"/>
      <c r="M15" s="213"/>
      <c r="N15" s="213"/>
      <c r="O15" s="213"/>
      <c r="Z15" s="5" t="s">
        <v>55</v>
      </c>
      <c r="AA15" s="6" t="s">
        <v>56</v>
      </c>
    </row>
    <row r="16" spans="1:27" ht="16" x14ac:dyDescent="0.2">
      <c r="A16" s="1"/>
      <c r="B16" s="1"/>
      <c r="C16" s="1"/>
      <c r="D16" s="1"/>
      <c r="E16" s="1"/>
      <c r="F16" s="1"/>
      <c r="G16" s="1"/>
      <c r="H16" s="1"/>
      <c r="I16" s="1"/>
      <c r="J16" s="1"/>
      <c r="K16" s="1"/>
      <c r="L16" s="1"/>
      <c r="M16" s="1"/>
      <c r="N16" s="9"/>
      <c r="O16" s="2"/>
      <c r="Z16" s="5" t="s">
        <v>57</v>
      </c>
      <c r="AA16" s="6" t="s">
        <v>58</v>
      </c>
    </row>
    <row r="17" spans="1:27" ht="16" x14ac:dyDescent="0.2">
      <c r="A17" s="1"/>
      <c r="B17" s="1"/>
      <c r="C17" s="1"/>
      <c r="D17" s="1"/>
      <c r="E17" s="1"/>
      <c r="F17" s="1"/>
      <c r="G17" s="1"/>
      <c r="H17" s="1"/>
      <c r="I17" s="1"/>
      <c r="J17" s="1"/>
      <c r="K17" s="1"/>
      <c r="L17" s="1"/>
      <c r="M17" s="1"/>
      <c r="N17" s="9"/>
      <c r="O17" s="2"/>
      <c r="Z17" s="5" t="s">
        <v>59</v>
      </c>
      <c r="AA17" s="6" t="s">
        <v>60</v>
      </c>
    </row>
    <row r="18" spans="1:27" x14ac:dyDescent="0.2">
      <c r="A18" s="1"/>
      <c r="B18" s="1"/>
      <c r="C18" s="1"/>
      <c r="D18" s="1"/>
      <c r="E18" s="1"/>
      <c r="F18" s="1"/>
      <c r="G18" s="1"/>
      <c r="H18" s="1"/>
      <c r="I18" s="1"/>
      <c r="J18" s="1"/>
      <c r="K18" s="1"/>
      <c r="L18" s="1"/>
      <c r="M18" s="12" t="s">
        <v>61</v>
      </c>
      <c r="N18" s="2"/>
      <c r="O18" s="2"/>
      <c r="Z18" s="5" t="s">
        <v>62</v>
      </c>
      <c r="AA18" s="6" t="s">
        <v>63</v>
      </c>
    </row>
    <row r="19" spans="1:27" ht="16" x14ac:dyDescent="0.2">
      <c r="A19" s="13"/>
      <c r="B19" s="13"/>
      <c r="C19" s="13"/>
      <c r="D19" s="13"/>
      <c r="E19" s="13"/>
      <c r="F19" s="13"/>
      <c r="G19" s="13"/>
      <c r="H19" s="13"/>
      <c r="I19" s="13"/>
      <c r="J19" s="14"/>
      <c r="K19" s="15"/>
      <c r="L19" s="1"/>
      <c r="M19" s="16"/>
      <c r="N19" s="9"/>
      <c r="O19" s="2"/>
      <c r="Z19" s="5" t="s">
        <v>62</v>
      </c>
      <c r="AA19" s="6" t="s">
        <v>63</v>
      </c>
    </row>
    <row r="20" spans="1:27" ht="16" x14ac:dyDescent="0.2">
      <c r="A20" s="17" t="s">
        <v>64</v>
      </c>
      <c r="B20" s="18"/>
      <c r="C20" s="18"/>
      <c r="D20" s="18"/>
      <c r="E20" s="18"/>
      <c r="F20" s="18"/>
      <c r="G20" s="18"/>
      <c r="H20" s="18"/>
      <c r="I20" s="18"/>
      <c r="J20" s="19">
        <f>SUM(J24:J25)</f>
        <v>0</v>
      </c>
      <c r="K20" s="20"/>
      <c r="L20" s="1"/>
      <c r="M20" s="21">
        <f>SUM(M24:M25)</f>
        <v>0</v>
      </c>
      <c r="N20" s="9"/>
      <c r="O20" s="2"/>
      <c r="Z20" s="5" t="s">
        <v>65</v>
      </c>
      <c r="AA20" s="6" t="s">
        <v>66</v>
      </c>
    </row>
    <row r="21" spans="1:27" ht="17" thickBot="1" x14ac:dyDescent="0.25">
      <c r="A21" s="22"/>
      <c r="B21" s="23"/>
      <c r="C21" s="23"/>
      <c r="D21" s="23"/>
      <c r="E21" s="23"/>
      <c r="F21" s="23"/>
      <c r="G21" s="24"/>
      <c r="H21" s="25"/>
      <c r="I21" s="26"/>
      <c r="J21" s="27"/>
      <c r="K21" s="28"/>
      <c r="L21" s="1"/>
      <c r="M21" s="29"/>
      <c r="N21" s="9"/>
      <c r="O21" s="2"/>
      <c r="Z21" s="30" t="s">
        <v>67</v>
      </c>
      <c r="AA21" s="30" t="s">
        <v>68</v>
      </c>
    </row>
    <row r="22" spans="1:27" outlineLevel="1" x14ac:dyDescent="0.2">
      <c r="A22" s="158" t="s">
        <v>69</v>
      </c>
      <c r="B22" s="159"/>
      <c r="C22" s="162" t="s">
        <v>70</v>
      </c>
      <c r="D22" s="163"/>
      <c r="E22" s="163"/>
      <c r="F22" s="165" t="s">
        <v>71</v>
      </c>
      <c r="G22" s="166"/>
      <c r="H22" s="167" t="s">
        <v>72</v>
      </c>
      <c r="I22" s="169" t="s">
        <v>73</v>
      </c>
      <c r="J22" s="169" t="s">
        <v>74</v>
      </c>
      <c r="K22" s="31"/>
      <c r="L22" s="31"/>
      <c r="M22" s="176" t="s">
        <v>74</v>
      </c>
      <c r="N22" s="2"/>
      <c r="O22" s="2"/>
      <c r="Z22" s="5" t="s">
        <v>75</v>
      </c>
      <c r="AA22" s="6" t="s">
        <v>76</v>
      </c>
    </row>
    <row r="23" spans="1:27" outlineLevel="1" x14ac:dyDescent="0.2">
      <c r="A23" s="160"/>
      <c r="B23" s="161"/>
      <c r="C23" s="164"/>
      <c r="D23" s="164"/>
      <c r="E23" s="164"/>
      <c r="F23" s="32" t="s">
        <v>77</v>
      </c>
      <c r="G23" s="33" t="s">
        <v>78</v>
      </c>
      <c r="H23" s="168"/>
      <c r="I23" s="170"/>
      <c r="J23" s="170"/>
      <c r="K23" s="34"/>
      <c r="L23" s="31"/>
      <c r="M23" s="177"/>
      <c r="N23" s="2"/>
      <c r="O23" s="2"/>
      <c r="Z23" s="5"/>
      <c r="AA23" s="6"/>
    </row>
    <row r="24" spans="1:27" outlineLevel="1" x14ac:dyDescent="0.2">
      <c r="A24" s="178"/>
      <c r="B24" s="179"/>
      <c r="C24" s="180"/>
      <c r="D24" s="181"/>
      <c r="E24" s="182"/>
      <c r="F24" s="35"/>
      <c r="G24" s="36"/>
      <c r="H24" s="37"/>
      <c r="I24" s="37"/>
      <c r="J24" s="37"/>
      <c r="K24" s="34"/>
      <c r="L24" s="31"/>
      <c r="M24" s="38"/>
      <c r="N24" s="2"/>
      <c r="O24" s="2"/>
      <c r="Z24" s="5"/>
      <c r="AA24" s="6"/>
    </row>
    <row r="25" spans="1:27" ht="16" outlineLevel="1" thickBot="1" x14ac:dyDescent="0.25">
      <c r="A25" s="187"/>
      <c r="B25" s="188"/>
      <c r="C25" s="189"/>
      <c r="D25" s="185"/>
      <c r="E25" s="186"/>
      <c r="F25" s="42"/>
      <c r="G25" s="43"/>
      <c r="H25" s="44"/>
      <c r="I25" s="44"/>
      <c r="J25" s="44"/>
      <c r="K25" s="34"/>
      <c r="L25" s="31"/>
      <c r="M25" s="45"/>
      <c r="N25" s="2"/>
      <c r="O25" s="2"/>
      <c r="Z25" s="5"/>
      <c r="AA25" s="6"/>
    </row>
    <row r="26" spans="1:27" ht="36" customHeight="1" outlineLevel="1" x14ac:dyDescent="0.2">
      <c r="A26" s="190" t="s">
        <v>79</v>
      </c>
      <c r="B26" s="190"/>
      <c r="C26" s="190"/>
      <c r="D26" s="190"/>
      <c r="E26" s="190"/>
      <c r="F26" s="190"/>
      <c r="G26" s="190"/>
      <c r="H26" s="190"/>
      <c r="I26" s="190"/>
      <c r="J26" s="190"/>
      <c r="K26" s="34"/>
      <c r="L26" s="31"/>
      <c r="M26" s="1"/>
      <c r="N26" s="2"/>
      <c r="O26" s="2"/>
      <c r="Z26" s="5"/>
      <c r="AA26" s="6"/>
    </row>
    <row r="27" spans="1:27" outlineLevel="1" x14ac:dyDescent="0.2">
      <c r="A27" s="46" t="s">
        <v>80</v>
      </c>
      <c r="B27" s="47"/>
      <c r="C27" s="47"/>
      <c r="D27" s="47"/>
      <c r="E27" s="47"/>
      <c r="F27" s="47"/>
      <c r="G27" s="47"/>
      <c r="H27" s="31"/>
      <c r="I27" s="31"/>
      <c r="J27" s="48"/>
      <c r="K27" s="31"/>
      <c r="L27" s="31"/>
      <c r="M27" s="49" t="s">
        <v>61</v>
      </c>
      <c r="N27" s="2"/>
      <c r="O27" s="2"/>
      <c r="Z27" s="5"/>
      <c r="AA27" s="6"/>
    </row>
    <row r="28" spans="1:27" x14ac:dyDescent="0.2">
      <c r="A28" s="46"/>
      <c r="B28" s="47"/>
      <c r="C28" s="47"/>
      <c r="D28" s="47"/>
      <c r="E28" s="47"/>
      <c r="F28" s="47"/>
      <c r="G28" s="47"/>
      <c r="H28" s="31"/>
      <c r="I28" s="50" t="s">
        <v>81</v>
      </c>
      <c r="J28" s="51" t="s">
        <v>82</v>
      </c>
      <c r="K28" s="31"/>
      <c r="L28" s="50" t="s">
        <v>81</v>
      </c>
      <c r="M28" s="51" t="s">
        <v>82</v>
      </c>
      <c r="N28" s="2"/>
      <c r="O28" s="2"/>
      <c r="Z28" s="5"/>
      <c r="AA28" s="6"/>
    </row>
    <row r="29" spans="1:27" ht="15" customHeight="1" thickBot="1" x14ac:dyDescent="0.25">
      <c r="A29" s="47" t="s">
        <v>83</v>
      </c>
      <c r="B29" s="52"/>
      <c r="C29" s="52"/>
      <c r="D29" s="52"/>
      <c r="E29" s="53"/>
      <c r="F29" s="52"/>
      <c r="G29" s="52"/>
      <c r="H29" s="31"/>
      <c r="I29" s="54">
        <f>SUM(I31:I33)</f>
        <v>32.802999999999997</v>
      </c>
      <c r="J29" s="55">
        <f>SUM(J31:J33)</f>
        <v>60000.295329999994</v>
      </c>
      <c r="K29" s="34"/>
      <c r="L29" s="56">
        <f>SUM(L31:L33)</f>
        <v>0.11700000000000001</v>
      </c>
      <c r="M29" s="57">
        <f>SUM(M31:M33)</f>
        <v>214.00586999999999</v>
      </c>
      <c r="N29" s="2"/>
      <c r="O29" s="2"/>
      <c r="Z29" s="5"/>
      <c r="AA29" s="6"/>
    </row>
    <row r="30" spans="1:27" ht="61.5" customHeight="1" outlineLevel="1" x14ac:dyDescent="0.2">
      <c r="A30" s="204" t="s">
        <v>646</v>
      </c>
      <c r="B30" s="205"/>
      <c r="C30" s="205"/>
      <c r="D30" s="206"/>
      <c r="E30" s="58" t="s">
        <v>84</v>
      </c>
      <c r="F30" s="59" t="s">
        <v>85</v>
      </c>
      <c r="G30" s="60" t="s">
        <v>86</v>
      </c>
      <c r="H30" s="61" t="s">
        <v>87</v>
      </c>
      <c r="I30" s="62"/>
      <c r="J30" s="62"/>
      <c r="K30" s="34"/>
      <c r="L30" s="63"/>
      <c r="M30" s="64"/>
      <c r="N30" s="2"/>
      <c r="O30" s="2"/>
      <c r="Z30" s="5"/>
      <c r="AA30" s="6"/>
    </row>
    <row r="31" spans="1:27" ht="15" customHeight="1" outlineLevel="1" x14ac:dyDescent="0.2">
      <c r="A31" s="207" t="s">
        <v>648</v>
      </c>
      <c r="B31" s="208"/>
      <c r="C31" s="208"/>
      <c r="D31" s="209"/>
      <c r="E31" s="65" t="s">
        <v>18</v>
      </c>
      <c r="F31" s="35"/>
      <c r="G31" s="36" t="s">
        <v>653</v>
      </c>
      <c r="H31" s="37">
        <v>1829.11</v>
      </c>
      <c r="I31" s="66">
        <v>32.802999999999997</v>
      </c>
      <c r="J31" s="67">
        <f>H31*I31</f>
        <v>60000.295329999994</v>
      </c>
      <c r="K31" s="34"/>
      <c r="L31" s="68">
        <v>0.11700000000000001</v>
      </c>
      <c r="M31" s="69">
        <f>L31*H31</f>
        <v>214.00586999999999</v>
      </c>
      <c r="N31" s="2"/>
      <c r="O31" s="2"/>
      <c r="Z31" s="5"/>
      <c r="AA31" s="6"/>
    </row>
    <row r="32" spans="1:27" ht="15" customHeight="1" outlineLevel="1" x14ac:dyDescent="0.2">
      <c r="A32" s="183"/>
      <c r="B32" s="174"/>
      <c r="C32" s="174"/>
      <c r="D32" s="175"/>
      <c r="E32" s="70"/>
      <c r="F32" s="39"/>
      <c r="G32" s="40"/>
      <c r="H32" s="41"/>
      <c r="I32" s="71"/>
      <c r="J32" s="72">
        <f t="shared" ref="J32:J33" si="0">H32*I32</f>
        <v>0</v>
      </c>
      <c r="K32" s="34"/>
      <c r="L32" s="73"/>
      <c r="M32" s="69"/>
      <c r="N32" s="2"/>
      <c r="O32" s="2"/>
      <c r="Z32" s="5"/>
      <c r="AA32" s="6"/>
    </row>
    <row r="33" spans="1:28" ht="15" customHeight="1" outlineLevel="1" thickBot="1" x14ac:dyDescent="0.25">
      <c r="A33" s="184"/>
      <c r="B33" s="185"/>
      <c r="C33" s="185"/>
      <c r="D33" s="186"/>
      <c r="E33" s="74"/>
      <c r="F33" s="42"/>
      <c r="G33" s="43"/>
      <c r="H33" s="44"/>
      <c r="I33" s="75"/>
      <c r="J33" s="76">
        <f t="shared" si="0"/>
        <v>0</v>
      </c>
      <c r="K33" s="34"/>
      <c r="L33" s="73"/>
      <c r="M33" s="69">
        <f t="shared" ref="M33" si="1">H34*L33</f>
        <v>0</v>
      </c>
      <c r="N33" s="2"/>
      <c r="O33" s="2"/>
      <c r="Z33" s="5"/>
      <c r="AA33" s="6"/>
    </row>
    <row r="34" spans="1:28" ht="17.25" customHeight="1" outlineLevel="1" x14ac:dyDescent="0.2">
      <c r="A34" s="77" t="s">
        <v>88</v>
      </c>
      <c r="B34" s="78"/>
      <c r="D34" s="79"/>
      <c r="E34" s="80"/>
      <c r="F34" s="78"/>
      <c r="G34" s="81"/>
      <c r="H34" s="82"/>
      <c r="I34" s="82"/>
      <c r="J34" s="82"/>
      <c r="K34" s="82"/>
      <c r="L34" s="31"/>
      <c r="M34" s="31"/>
      <c r="N34" s="2"/>
      <c r="O34" s="2"/>
      <c r="Z34" s="5"/>
      <c r="AA34" s="6"/>
    </row>
    <row r="35" spans="1:28" ht="17.25" customHeight="1" outlineLevel="1" x14ac:dyDescent="0.2">
      <c r="A35" s="83" t="s">
        <v>89</v>
      </c>
      <c r="B35" s="81"/>
      <c r="D35" s="79"/>
      <c r="E35" s="80"/>
      <c r="F35" s="47"/>
      <c r="G35" s="47"/>
      <c r="H35" s="52"/>
      <c r="I35" s="52"/>
      <c r="J35" s="52"/>
      <c r="K35" s="52"/>
      <c r="L35" s="31"/>
      <c r="M35" s="31"/>
      <c r="N35" s="2"/>
      <c r="O35" s="2"/>
      <c r="Z35" s="5"/>
      <c r="AA35" s="6"/>
    </row>
    <row r="36" spans="1:28" s="84" customFormat="1" ht="17.25" customHeight="1" x14ac:dyDescent="0.2">
      <c r="A36" s="47"/>
      <c r="B36" s="47"/>
      <c r="C36" s="52"/>
      <c r="D36" s="47"/>
      <c r="E36" s="53"/>
      <c r="F36" s="52"/>
      <c r="G36" s="52"/>
      <c r="H36" s="52"/>
      <c r="I36" s="52"/>
      <c r="J36" s="52"/>
      <c r="K36" s="52"/>
      <c r="L36" s="31"/>
      <c r="M36" s="31"/>
      <c r="N36" s="2"/>
      <c r="O36" s="2"/>
      <c r="P36"/>
      <c r="Q36"/>
      <c r="R36"/>
      <c r="S36"/>
      <c r="T36"/>
      <c r="U36"/>
      <c r="V36"/>
      <c r="W36"/>
      <c r="X36"/>
      <c r="Y36"/>
      <c r="Z36" s="5"/>
      <c r="AA36" s="6"/>
      <c r="AB36"/>
    </row>
    <row r="37" spans="1:28" x14ac:dyDescent="0.2">
      <c r="A37" s="85"/>
      <c r="B37" s="86"/>
      <c r="C37" s="86"/>
      <c r="D37" s="86"/>
      <c r="E37" s="86"/>
      <c r="F37" s="86"/>
      <c r="G37" s="86"/>
      <c r="H37" s="87"/>
      <c r="I37" s="88"/>
      <c r="J37" s="89"/>
      <c r="K37" s="89"/>
      <c r="L37" s="90"/>
      <c r="M37" s="90"/>
      <c r="N37" s="2"/>
      <c r="O37" s="2"/>
      <c r="Z37" s="5"/>
      <c r="AA37" s="6"/>
    </row>
    <row r="38" spans="1:28" x14ac:dyDescent="0.2">
      <c r="A38" s="191" t="s">
        <v>90</v>
      </c>
      <c r="B38" s="191"/>
      <c r="C38" s="191"/>
      <c r="D38" s="191"/>
      <c r="E38" s="191"/>
      <c r="F38" s="191"/>
      <c r="G38" s="191"/>
      <c r="H38" s="191"/>
      <c r="I38" s="192"/>
      <c r="J38" s="91">
        <f>SUM(J31:J33)</f>
        <v>60000.295329999994</v>
      </c>
      <c r="K38" s="89"/>
      <c r="L38" s="92"/>
      <c r="M38" s="93">
        <f>SUM(M29)</f>
        <v>214.00586999999999</v>
      </c>
      <c r="N38" s="2"/>
      <c r="O38" s="2"/>
      <c r="Z38" s="5"/>
      <c r="AA38" s="6"/>
    </row>
    <row r="39" spans="1:28" x14ac:dyDescent="0.2">
      <c r="A39" s="85"/>
      <c r="B39" s="94"/>
      <c r="C39" s="94"/>
      <c r="D39" s="94"/>
      <c r="E39" s="94"/>
      <c r="F39" s="94"/>
      <c r="G39" s="94"/>
      <c r="H39" s="95"/>
      <c r="I39" s="96"/>
      <c r="J39" s="89"/>
      <c r="K39" s="89"/>
      <c r="L39" s="97"/>
      <c r="M39" s="97"/>
      <c r="N39" s="2"/>
      <c r="O39" s="2"/>
      <c r="Z39" s="5"/>
      <c r="AA39" s="6"/>
    </row>
    <row r="40" spans="1:28" x14ac:dyDescent="0.2">
      <c r="A40" s="52"/>
      <c r="B40" s="47"/>
      <c r="C40" s="47"/>
      <c r="D40" s="47"/>
      <c r="E40" s="47"/>
      <c r="F40" s="47"/>
      <c r="G40" s="47"/>
      <c r="H40" s="31"/>
      <c r="I40" s="98"/>
      <c r="J40" s="48"/>
      <c r="K40" s="31"/>
      <c r="L40" s="31"/>
      <c r="M40" s="99" t="s">
        <v>61</v>
      </c>
      <c r="N40" s="2"/>
      <c r="O40" s="2"/>
      <c r="Z40" s="5"/>
      <c r="AA40" s="6"/>
    </row>
    <row r="41" spans="1:28" ht="16" thickBot="1" x14ac:dyDescent="0.25">
      <c r="A41" s="100" t="s">
        <v>91</v>
      </c>
      <c r="B41" s="52"/>
      <c r="C41" s="52"/>
      <c r="D41" s="52"/>
      <c r="E41" s="53"/>
      <c r="F41" s="52"/>
      <c r="G41" s="52"/>
      <c r="H41" s="31"/>
      <c r="I41" s="31"/>
      <c r="J41" s="19">
        <f>SUM(J44:J45)</f>
        <v>0</v>
      </c>
      <c r="K41" s="31"/>
      <c r="L41" s="31"/>
      <c r="M41" s="21">
        <f>SUM(M44:M45)</f>
        <v>0</v>
      </c>
      <c r="N41" s="2"/>
      <c r="O41" s="2"/>
      <c r="Z41" s="5"/>
      <c r="AA41" s="6"/>
    </row>
    <row r="42" spans="1:28" ht="15.75" customHeight="1" outlineLevel="1" x14ac:dyDescent="0.2">
      <c r="A42" s="158" t="s">
        <v>69</v>
      </c>
      <c r="B42" s="159"/>
      <c r="C42" s="163" t="s">
        <v>92</v>
      </c>
      <c r="D42" s="163"/>
      <c r="E42" s="163"/>
      <c r="F42" s="165" t="s">
        <v>71</v>
      </c>
      <c r="G42" s="166"/>
      <c r="H42" s="169" t="s">
        <v>93</v>
      </c>
      <c r="I42" s="169" t="s">
        <v>73</v>
      </c>
      <c r="J42" s="169" t="s">
        <v>94</v>
      </c>
      <c r="K42" s="31"/>
      <c r="L42" s="31"/>
      <c r="M42" s="176" t="s">
        <v>95</v>
      </c>
      <c r="N42" s="2"/>
      <c r="O42" s="2"/>
      <c r="Z42" s="5"/>
      <c r="AA42" s="6"/>
    </row>
    <row r="43" spans="1:28" outlineLevel="1" x14ac:dyDescent="0.2">
      <c r="A43" s="160"/>
      <c r="B43" s="161"/>
      <c r="C43" s="164"/>
      <c r="D43" s="164"/>
      <c r="E43" s="164"/>
      <c r="F43" s="32" t="s">
        <v>77</v>
      </c>
      <c r="G43" s="33" t="s">
        <v>78</v>
      </c>
      <c r="H43" s="170"/>
      <c r="I43" s="170"/>
      <c r="J43" s="170"/>
      <c r="K43" s="34"/>
      <c r="L43" s="31"/>
      <c r="M43" s="177"/>
      <c r="N43" s="2"/>
      <c r="O43" s="2"/>
      <c r="Z43" s="5"/>
      <c r="AA43" s="6"/>
    </row>
    <row r="44" spans="1:28" outlineLevel="1" x14ac:dyDescent="0.2">
      <c r="A44" s="178"/>
      <c r="B44" s="179"/>
      <c r="C44" s="180"/>
      <c r="D44" s="181"/>
      <c r="E44" s="182"/>
      <c r="F44" s="35"/>
      <c r="G44" s="36"/>
      <c r="H44" s="37"/>
      <c r="I44" s="37"/>
      <c r="J44" s="37"/>
      <c r="K44" s="34"/>
      <c r="L44" s="31"/>
      <c r="M44" s="38"/>
      <c r="N44" s="2"/>
      <c r="O44" s="2"/>
      <c r="Z44" s="5"/>
      <c r="AA44" s="6"/>
    </row>
    <row r="45" spans="1:28" ht="16" outlineLevel="1" thickBot="1" x14ac:dyDescent="0.25">
      <c r="A45" s="187"/>
      <c r="B45" s="188"/>
      <c r="C45" s="189"/>
      <c r="D45" s="185"/>
      <c r="E45" s="186"/>
      <c r="F45" s="42"/>
      <c r="G45" s="43"/>
      <c r="H45" s="44"/>
      <c r="I45" s="44"/>
      <c r="J45" s="44"/>
      <c r="K45" s="34"/>
      <c r="L45" s="31"/>
      <c r="M45" s="45"/>
      <c r="N45" s="2"/>
      <c r="O45" s="2"/>
      <c r="Z45" s="5"/>
      <c r="AA45" s="6"/>
    </row>
    <row r="46" spans="1:28" s="84" customFormat="1" outlineLevel="1" x14ac:dyDescent="0.2">
      <c r="A46" s="46" t="s">
        <v>96</v>
      </c>
      <c r="B46" s="47"/>
      <c r="C46" s="47"/>
      <c r="D46" s="47"/>
      <c r="E46" s="47"/>
      <c r="F46" s="47"/>
      <c r="G46" s="47"/>
      <c r="H46" s="31"/>
      <c r="I46" s="31"/>
      <c r="J46" s="48"/>
      <c r="K46" s="31"/>
      <c r="L46" s="31"/>
      <c r="M46" s="31"/>
      <c r="N46" s="2"/>
      <c r="O46" s="2"/>
      <c r="P46"/>
      <c r="Q46"/>
      <c r="R46"/>
      <c r="S46"/>
      <c r="T46"/>
      <c r="U46"/>
      <c r="V46"/>
      <c r="W46"/>
      <c r="X46"/>
      <c r="Y46"/>
      <c r="Z46" s="5"/>
      <c r="AA46" s="6"/>
      <c r="AB46"/>
    </row>
    <row r="47" spans="1:28" s="84" customFormat="1" x14ac:dyDescent="0.2">
      <c r="A47" s="102"/>
      <c r="B47" s="47"/>
      <c r="C47" s="47"/>
      <c r="D47" s="47"/>
      <c r="E47" s="47"/>
      <c r="F47" s="47"/>
      <c r="G47" s="47"/>
      <c r="H47" s="31"/>
      <c r="I47" s="31"/>
      <c r="J47" s="48"/>
      <c r="K47" s="31"/>
      <c r="L47" s="31"/>
      <c r="M47" s="99" t="s">
        <v>61</v>
      </c>
      <c r="N47" s="2"/>
      <c r="O47" s="2"/>
      <c r="P47"/>
      <c r="Q47"/>
      <c r="R47"/>
      <c r="S47"/>
      <c r="T47"/>
      <c r="U47"/>
      <c r="V47"/>
      <c r="W47"/>
      <c r="X47"/>
      <c r="Y47"/>
      <c r="Z47" s="5"/>
      <c r="AA47" s="6"/>
      <c r="AB47"/>
    </row>
    <row r="48" spans="1:28" x14ac:dyDescent="0.2">
      <c r="A48" s="100" t="s">
        <v>97</v>
      </c>
      <c r="B48" s="52"/>
      <c r="C48" s="52"/>
      <c r="D48" s="52"/>
      <c r="E48" s="53"/>
      <c r="F48" s="52"/>
      <c r="G48" s="52"/>
      <c r="H48" s="31"/>
      <c r="I48" s="31"/>
      <c r="J48" s="103"/>
      <c r="K48" s="31"/>
      <c r="L48" s="31"/>
      <c r="M48" s="104"/>
      <c r="N48" s="2"/>
      <c r="O48" s="2"/>
      <c r="Z48" s="5"/>
      <c r="AA48" s="6"/>
    </row>
    <row r="49" spans="1:27" x14ac:dyDescent="0.2">
      <c r="A49" s="52"/>
      <c r="B49" s="47"/>
      <c r="C49" s="47"/>
      <c r="D49" s="47"/>
      <c r="E49" s="47"/>
      <c r="F49" s="47"/>
      <c r="G49" s="47"/>
      <c r="H49" s="31"/>
      <c r="I49" s="31"/>
      <c r="J49" s="105"/>
      <c r="K49" s="34"/>
      <c r="L49" s="31"/>
      <c r="M49" s="106"/>
      <c r="N49" s="2"/>
      <c r="O49" s="2"/>
      <c r="Z49" s="5"/>
      <c r="AA49" s="6"/>
    </row>
    <row r="50" spans="1:27" x14ac:dyDescent="0.2">
      <c r="A50" s="193" t="s">
        <v>98</v>
      </c>
      <c r="B50" s="193"/>
      <c r="C50" s="193"/>
      <c r="D50" s="193"/>
      <c r="E50" s="193"/>
      <c r="F50" s="193"/>
      <c r="G50" s="193"/>
      <c r="H50" s="193"/>
      <c r="I50" s="31"/>
      <c r="J50" s="103"/>
      <c r="K50" s="34"/>
      <c r="L50" s="31"/>
      <c r="M50" s="104"/>
      <c r="N50" s="2"/>
      <c r="O50" s="2"/>
      <c r="Z50" s="5"/>
      <c r="AA50" s="6"/>
    </row>
    <row r="51" spans="1:27" x14ac:dyDescent="0.2">
      <c r="A51" s="31"/>
      <c r="B51" s="31"/>
      <c r="C51" s="31"/>
      <c r="D51" s="31"/>
      <c r="E51" s="31"/>
      <c r="F51" s="31"/>
      <c r="G51" s="31"/>
      <c r="H51" s="31"/>
      <c r="I51" s="31"/>
      <c r="J51" s="107"/>
      <c r="K51" s="34"/>
      <c r="L51" s="31"/>
      <c r="M51" s="31"/>
      <c r="N51" s="2"/>
      <c r="O51" s="2"/>
      <c r="Z51" s="5"/>
      <c r="AA51" s="6"/>
    </row>
    <row r="52" spans="1:27" ht="16" thickBot="1" x14ac:dyDescent="0.25">
      <c r="A52" s="100" t="s">
        <v>99</v>
      </c>
      <c r="B52" s="52"/>
      <c r="C52" s="52"/>
      <c r="D52" s="52"/>
      <c r="E52" s="53"/>
      <c r="F52" s="52"/>
      <c r="G52" s="52"/>
      <c r="H52" s="31"/>
      <c r="I52" s="31"/>
      <c r="J52" s="19">
        <f>SUM(J55:J57)</f>
        <v>0</v>
      </c>
      <c r="K52" s="31"/>
      <c r="L52" s="31"/>
      <c r="M52" s="21">
        <f>SUM(M55:M57)</f>
        <v>0</v>
      </c>
      <c r="N52" s="2"/>
      <c r="O52" s="2"/>
      <c r="Z52" s="30" t="s">
        <v>100</v>
      </c>
      <c r="AA52" s="30" t="s">
        <v>101</v>
      </c>
    </row>
    <row r="53" spans="1:27" outlineLevel="1" x14ac:dyDescent="0.2">
      <c r="A53" s="194" t="s">
        <v>102</v>
      </c>
      <c r="B53" s="195"/>
      <c r="C53" s="163" t="s">
        <v>92</v>
      </c>
      <c r="D53" s="163"/>
      <c r="E53" s="163"/>
      <c r="F53" s="165" t="s">
        <v>71</v>
      </c>
      <c r="G53" s="166"/>
      <c r="H53" s="169" t="s">
        <v>93</v>
      </c>
      <c r="I53" s="169" t="s">
        <v>73</v>
      </c>
      <c r="J53" s="169" t="s">
        <v>103</v>
      </c>
      <c r="K53" s="31"/>
      <c r="L53" s="31"/>
      <c r="M53" s="176" t="s">
        <v>104</v>
      </c>
      <c r="N53" s="2"/>
      <c r="O53" s="2"/>
      <c r="Z53" s="30"/>
      <c r="AA53" s="30"/>
    </row>
    <row r="54" spans="1:27" outlineLevel="1" x14ac:dyDescent="0.2">
      <c r="A54" s="196"/>
      <c r="B54" s="197"/>
      <c r="C54" s="164"/>
      <c r="D54" s="164"/>
      <c r="E54" s="164"/>
      <c r="F54" s="32" t="s">
        <v>77</v>
      </c>
      <c r="G54" s="33" t="s">
        <v>78</v>
      </c>
      <c r="H54" s="170"/>
      <c r="I54" s="170"/>
      <c r="J54" s="170"/>
      <c r="K54" s="34"/>
      <c r="L54" s="31"/>
      <c r="M54" s="177"/>
      <c r="N54" s="2"/>
      <c r="O54" s="2"/>
      <c r="Z54" s="30"/>
      <c r="AA54" s="30"/>
    </row>
    <row r="55" spans="1:27" outlineLevel="1" x14ac:dyDescent="0.2">
      <c r="A55" s="178"/>
      <c r="B55" s="179"/>
      <c r="C55" s="180"/>
      <c r="D55" s="181"/>
      <c r="E55" s="182"/>
      <c r="F55" s="35"/>
      <c r="G55" s="36"/>
      <c r="H55" s="37"/>
      <c r="I55" s="37"/>
      <c r="J55" s="37"/>
      <c r="K55" s="34"/>
      <c r="L55" s="31"/>
      <c r="M55" s="38"/>
      <c r="N55" s="2"/>
      <c r="O55" s="2"/>
      <c r="Z55" s="30"/>
      <c r="AA55" s="30"/>
    </row>
    <row r="56" spans="1:27" outlineLevel="1" x14ac:dyDescent="0.2">
      <c r="A56" s="171"/>
      <c r="B56" s="172"/>
      <c r="C56" s="173"/>
      <c r="D56" s="174"/>
      <c r="E56" s="175"/>
      <c r="F56" s="39"/>
      <c r="G56" s="40"/>
      <c r="H56" s="41"/>
      <c r="I56" s="41"/>
      <c r="J56" s="41"/>
      <c r="K56" s="34"/>
      <c r="L56" s="31"/>
      <c r="M56" s="101"/>
      <c r="N56" s="2"/>
      <c r="O56" s="2"/>
      <c r="Z56" s="30"/>
      <c r="AA56" s="30"/>
    </row>
    <row r="57" spans="1:27" ht="16" outlineLevel="1" thickBot="1" x14ac:dyDescent="0.25">
      <c r="A57" s="187"/>
      <c r="B57" s="188"/>
      <c r="C57" s="189"/>
      <c r="D57" s="185"/>
      <c r="E57" s="186"/>
      <c r="F57" s="42"/>
      <c r="G57" s="43"/>
      <c r="H57" s="44"/>
      <c r="I57" s="44"/>
      <c r="J57" s="44"/>
      <c r="K57" s="34"/>
      <c r="L57" s="31"/>
      <c r="M57" s="45"/>
      <c r="N57" s="2"/>
      <c r="O57" s="2"/>
      <c r="Z57" s="30"/>
      <c r="AA57" s="30"/>
    </row>
    <row r="58" spans="1:27" outlineLevel="1" x14ac:dyDescent="0.2">
      <c r="A58" s="46" t="s">
        <v>105</v>
      </c>
      <c r="B58" s="108"/>
      <c r="C58" s="108"/>
      <c r="D58" s="108"/>
      <c r="E58" s="108"/>
      <c r="F58" s="108"/>
      <c r="G58" s="52"/>
      <c r="H58" s="34"/>
      <c r="I58" s="34"/>
      <c r="J58" s="34"/>
      <c r="K58" s="34"/>
      <c r="L58" s="31"/>
      <c r="M58" s="31"/>
      <c r="N58" s="2"/>
      <c r="O58" s="2"/>
      <c r="Z58" s="30"/>
      <c r="AA58" s="30"/>
    </row>
    <row r="59" spans="1:27" outlineLevel="1" x14ac:dyDescent="0.2">
      <c r="A59" s="46" t="s">
        <v>80</v>
      </c>
      <c r="B59" s="108"/>
      <c r="C59" s="108"/>
      <c r="D59" s="108"/>
      <c r="E59" s="108"/>
      <c r="F59" s="108"/>
      <c r="G59" s="52"/>
      <c r="H59" s="34"/>
      <c r="I59" s="34"/>
      <c r="J59" s="34"/>
      <c r="K59" s="34"/>
      <c r="L59" s="31"/>
      <c r="M59" s="31"/>
      <c r="N59" s="2"/>
      <c r="O59" s="2"/>
      <c r="Z59" s="30"/>
      <c r="AA59" s="30"/>
    </row>
    <row r="60" spans="1:27" x14ac:dyDescent="0.2">
      <c r="A60" s="34"/>
      <c r="B60" s="34"/>
      <c r="C60" s="34"/>
      <c r="D60" s="34"/>
      <c r="E60" s="34"/>
      <c r="F60" s="34"/>
      <c r="G60" s="34"/>
      <c r="H60" s="34"/>
      <c r="I60" s="34"/>
      <c r="J60" s="34"/>
      <c r="K60" s="34"/>
      <c r="L60" s="31"/>
      <c r="M60" s="31"/>
      <c r="N60" s="2"/>
      <c r="O60" s="2"/>
      <c r="Z60" s="30" t="s">
        <v>106</v>
      </c>
      <c r="AA60" s="30" t="s">
        <v>107</v>
      </c>
    </row>
    <row r="61" spans="1:27" x14ac:dyDescent="0.2">
      <c r="A61" s="100" t="s">
        <v>108</v>
      </c>
      <c r="B61" s="52"/>
      <c r="C61" s="52"/>
      <c r="D61" s="52"/>
      <c r="E61" s="52"/>
      <c r="F61" s="53"/>
      <c r="G61" s="52"/>
      <c r="H61" s="52"/>
      <c r="I61" s="52"/>
      <c r="J61" s="52"/>
      <c r="K61" s="34"/>
      <c r="L61" s="31"/>
      <c r="M61" s="31"/>
      <c r="N61" s="2"/>
      <c r="O61" s="2"/>
      <c r="Z61" s="30"/>
      <c r="AA61" s="30"/>
    </row>
    <row r="62" spans="1:27" x14ac:dyDescent="0.2">
      <c r="A62" s="100"/>
      <c r="B62" s="52"/>
      <c r="C62" s="52"/>
      <c r="D62" s="52"/>
      <c r="E62" s="52"/>
      <c r="F62" s="53"/>
      <c r="G62" s="52"/>
      <c r="H62" s="52"/>
      <c r="I62" s="109" t="s">
        <v>109</v>
      </c>
      <c r="J62" s="109" t="s">
        <v>110</v>
      </c>
      <c r="K62" s="34"/>
      <c r="L62" s="31"/>
      <c r="M62" s="31"/>
      <c r="N62" s="2"/>
      <c r="O62" s="2"/>
      <c r="Z62" s="30"/>
      <c r="AA62" s="30"/>
    </row>
    <row r="63" spans="1:27" x14ac:dyDescent="0.2">
      <c r="A63" s="100"/>
      <c r="B63" s="110" t="s">
        <v>111</v>
      </c>
      <c r="C63" s="111"/>
      <c r="D63" s="111"/>
      <c r="E63" s="111"/>
      <c r="F63" s="111"/>
      <c r="G63" s="111"/>
      <c r="H63" s="112" t="s">
        <v>112</v>
      </c>
      <c r="I63" s="113"/>
      <c r="J63" s="114" t="str">
        <f>IF(I63=0,"",ROUND(I63*(J38),0))</f>
        <v/>
      </c>
      <c r="K63" s="34"/>
      <c r="L63" s="31"/>
      <c r="M63" s="31"/>
      <c r="N63" s="2"/>
      <c r="O63" s="2"/>
      <c r="Z63" s="30"/>
      <c r="AA63" s="30"/>
    </row>
    <row r="64" spans="1:27" x14ac:dyDescent="0.2">
      <c r="A64" s="100"/>
      <c r="B64" s="110" t="s">
        <v>113</v>
      </c>
      <c r="C64" s="111"/>
      <c r="D64" s="111"/>
      <c r="E64" s="111"/>
      <c r="F64" s="111"/>
      <c r="G64" s="111"/>
      <c r="H64" s="112" t="s">
        <v>114</v>
      </c>
      <c r="I64" s="113"/>
      <c r="J64" s="114" t="str">
        <f>IF(I64=0,"",ROUND(I64*(J38+J63),0))</f>
        <v/>
      </c>
      <c r="K64" s="34"/>
      <c r="L64" s="31"/>
      <c r="M64" s="31"/>
      <c r="N64" s="2"/>
      <c r="O64" s="2"/>
      <c r="Z64" s="30"/>
      <c r="AA64" s="30"/>
    </row>
    <row r="65" spans="1:27" x14ac:dyDescent="0.2">
      <c r="A65" s="100"/>
      <c r="B65" s="110" t="s">
        <v>115</v>
      </c>
      <c r="C65" s="111"/>
      <c r="D65" s="111"/>
      <c r="E65" s="111"/>
      <c r="F65" s="111"/>
      <c r="G65" s="111"/>
      <c r="H65" s="112" t="s">
        <v>116</v>
      </c>
      <c r="I65" s="113"/>
      <c r="J65" s="114" t="str">
        <f>IF(I65=0,"",ROUND(I65*(J20+J41+J48+J50),0))</f>
        <v/>
      </c>
      <c r="K65" s="34"/>
      <c r="L65" s="31"/>
      <c r="M65" s="31"/>
      <c r="N65" s="2"/>
      <c r="O65" s="2"/>
      <c r="Z65" s="30"/>
      <c r="AA65" s="30"/>
    </row>
    <row r="66" spans="1:27" x14ac:dyDescent="0.2">
      <c r="B66" s="115"/>
      <c r="C66" s="115"/>
      <c r="D66" s="115"/>
      <c r="E66" s="115"/>
      <c r="F66" s="115"/>
      <c r="G66" s="115"/>
      <c r="H66" s="115"/>
      <c r="I66" s="115"/>
      <c r="J66" s="116">
        <f>ROUND(SUM(J63:J65),0)</f>
        <v>0</v>
      </c>
      <c r="K66" s="117"/>
      <c r="L66" s="31"/>
      <c r="M66" s="31"/>
      <c r="N66" s="2"/>
      <c r="O66" s="2"/>
      <c r="Z66" s="30"/>
      <c r="AA66" s="30"/>
    </row>
    <row r="67" spans="1:27" x14ac:dyDescent="0.2">
      <c r="A67" s="100"/>
      <c r="B67" s="118"/>
      <c r="C67" s="118"/>
      <c r="D67" s="118"/>
      <c r="E67" s="118"/>
      <c r="F67" s="118"/>
      <c r="G67" s="118"/>
      <c r="H67" s="52"/>
      <c r="I67" s="119"/>
      <c r="J67" s="117"/>
      <c r="K67" s="117"/>
      <c r="L67" s="31"/>
      <c r="M67" s="31"/>
      <c r="N67" s="2"/>
      <c r="O67" s="2"/>
      <c r="Z67" s="5" t="s">
        <v>117</v>
      </c>
      <c r="AA67" s="6" t="s">
        <v>118</v>
      </c>
    </row>
    <row r="68" spans="1:27" x14ac:dyDescent="0.2">
      <c r="A68" s="22" t="s">
        <v>119</v>
      </c>
      <c r="B68" s="22"/>
      <c r="C68" s="22"/>
      <c r="D68" s="22"/>
      <c r="E68" s="22"/>
      <c r="F68" s="22"/>
      <c r="G68" s="22"/>
      <c r="H68" s="22"/>
      <c r="I68" s="22"/>
      <c r="J68" s="91">
        <f>J41+J48+J50+J52+J66</f>
        <v>0</v>
      </c>
      <c r="K68" s="22"/>
      <c r="L68" s="92"/>
      <c r="M68" s="93">
        <f>+M41+M48+M50+M52</f>
        <v>0</v>
      </c>
      <c r="N68" s="2"/>
      <c r="O68" s="2"/>
      <c r="Z68" s="30" t="s">
        <v>120</v>
      </c>
      <c r="AA68" s="30" t="s">
        <v>121</v>
      </c>
    </row>
    <row r="69" spans="1:27" s="84" customFormat="1" x14ac:dyDescent="0.2">
      <c r="A69" s="120"/>
      <c r="B69" s="94"/>
      <c r="C69" s="94"/>
      <c r="D69" s="94"/>
      <c r="E69" s="94"/>
      <c r="F69" s="94"/>
      <c r="G69" s="94"/>
      <c r="H69" s="95"/>
      <c r="I69" s="96"/>
      <c r="J69" s="89"/>
      <c r="K69" s="95"/>
      <c r="L69" s="97"/>
      <c r="M69" s="97"/>
      <c r="N69" s="2"/>
      <c r="O69" s="2"/>
      <c r="Z69" s="30" t="s">
        <v>122</v>
      </c>
      <c r="AA69" s="30" t="s">
        <v>123</v>
      </c>
    </row>
    <row r="70" spans="1:27" s="84" customFormat="1" ht="21.75" customHeight="1" thickBot="1" x14ac:dyDescent="0.25">
      <c r="A70" s="52"/>
      <c r="B70" s="47"/>
      <c r="C70" s="47"/>
      <c r="D70" s="47"/>
      <c r="E70" s="47"/>
      <c r="F70" s="47"/>
      <c r="G70" s="47"/>
      <c r="H70" s="31"/>
      <c r="I70" s="98"/>
      <c r="J70" s="48"/>
      <c r="K70" s="31"/>
      <c r="L70" s="31"/>
      <c r="M70" s="31"/>
      <c r="N70" s="2"/>
      <c r="O70" s="2"/>
      <c r="Z70" s="30" t="s">
        <v>124</v>
      </c>
      <c r="AA70" s="30" t="s">
        <v>125</v>
      </c>
    </row>
    <row r="71" spans="1:27" ht="17" thickBot="1" x14ac:dyDescent="0.25">
      <c r="A71" s="1"/>
      <c r="B71" s="1"/>
      <c r="C71" s="52"/>
      <c r="D71" s="52"/>
      <c r="E71" s="53"/>
      <c r="F71" s="52"/>
      <c r="G71" s="31"/>
      <c r="H71" s="31"/>
      <c r="I71" s="121" t="s">
        <v>126</v>
      </c>
      <c r="J71" s="122">
        <f>J20+J68+J38</f>
        <v>60000.295329999994</v>
      </c>
      <c r="K71" s="31"/>
      <c r="L71" s="31"/>
      <c r="M71" s="123">
        <f>M68+M38+M20</f>
        <v>214.00586999999999</v>
      </c>
      <c r="N71" s="2"/>
      <c r="O71" s="2"/>
      <c r="Z71" s="30" t="s">
        <v>127</v>
      </c>
      <c r="AA71" s="30" t="s">
        <v>68</v>
      </c>
    </row>
    <row r="72" spans="1:27" ht="17" thickBot="1" x14ac:dyDescent="0.25">
      <c r="A72" s="1"/>
      <c r="B72" s="1"/>
      <c r="C72" s="52"/>
      <c r="D72" s="52"/>
      <c r="E72" s="53"/>
      <c r="F72" s="52"/>
      <c r="G72" s="31"/>
      <c r="H72" s="31"/>
      <c r="I72" s="121"/>
      <c r="J72" s="124"/>
      <c r="K72" s="31"/>
      <c r="L72" s="31"/>
      <c r="M72" s="31"/>
      <c r="N72" s="2"/>
      <c r="O72" s="2"/>
      <c r="Z72" s="30"/>
      <c r="AA72" s="30"/>
    </row>
    <row r="73" spans="1:27" ht="17" thickBot="1" x14ac:dyDescent="0.25">
      <c r="A73" s="1"/>
      <c r="B73" s="1"/>
      <c r="C73" s="52"/>
      <c r="D73" s="52"/>
      <c r="E73" s="53"/>
      <c r="F73" s="52"/>
      <c r="G73" s="31"/>
      <c r="H73" s="31"/>
      <c r="I73" s="121" t="s">
        <v>128</v>
      </c>
      <c r="J73" s="125">
        <v>0.3</v>
      </c>
      <c r="K73" s="31"/>
      <c r="L73" s="31"/>
      <c r="M73" s="31"/>
      <c r="N73" s="2"/>
      <c r="O73" s="2"/>
      <c r="Z73" s="30"/>
      <c r="AA73" s="30"/>
    </row>
    <row r="74" spans="1:27" ht="17" thickBot="1" x14ac:dyDescent="0.25">
      <c r="A74" s="1"/>
      <c r="B74" s="1"/>
      <c r="C74" s="52"/>
      <c r="D74" s="52"/>
      <c r="E74" s="53"/>
      <c r="F74" s="52"/>
      <c r="G74" s="31"/>
      <c r="H74" s="31"/>
      <c r="I74" s="121"/>
      <c r="J74" s="126"/>
      <c r="K74" s="31"/>
      <c r="L74" s="31"/>
      <c r="M74" s="31"/>
      <c r="N74" s="2"/>
      <c r="O74" s="2"/>
      <c r="Z74" s="30"/>
      <c r="AA74" s="30"/>
    </row>
    <row r="75" spans="1:27" ht="17" thickBot="1" x14ac:dyDescent="0.25">
      <c r="A75" s="1"/>
      <c r="B75" s="1"/>
      <c r="C75" s="52"/>
      <c r="D75" s="52"/>
      <c r="E75" s="53"/>
      <c r="F75" s="52"/>
      <c r="G75" s="31"/>
      <c r="H75" s="31"/>
      <c r="I75" s="121" t="s">
        <v>129</v>
      </c>
      <c r="J75" s="122">
        <f>J71*J73</f>
        <v>18000.088598999999</v>
      </c>
      <c r="K75" s="31"/>
      <c r="L75" s="31"/>
      <c r="M75" s="127"/>
      <c r="N75" s="127"/>
      <c r="O75" s="127"/>
      <c r="Z75" s="30"/>
      <c r="AA75" s="30"/>
    </row>
    <row r="76" spans="1:27" x14ac:dyDescent="0.2">
      <c r="A76" s="1"/>
      <c r="B76" s="1"/>
      <c r="C76" s="52"/>
      <c r="D76" s="52"/>
      <c r="E76" s="52"/>
      <c r="F76" s="53"/>
      <c r="G76" s="52"/>
      <c r="H76" s="107"/>
      <c r="I76" s="127"/>
      <c r="J76" s="127"/>
      <c r="K76" s="127"/>
      <c r="L76" s="127"/>
      <c r="M76" s="127"/>
      <c r="N76" s="127"/>
      <c r="O76" s="127"/>
      <c r="P76" s="127"/>
      <c r="Q76" s="127"/>
      <c r="R76" s="127"/>
      <c r="S76" s="127"/>
      <c r="T76" s="127"/>
      <c r="Z76" s="5" t="s">
        <v>130</v>
      </c>
      <c r="AA76" s="6" t="s">
        <v>121</v>
      </c>
    </row>
    <row r="77" spans="1:27" x14ac:dyDescent="0.2">
      <c r="A77" s="128" t="s">
        <v>131</v>
      </c>
      <c r="B77" s="129"/>
      <c r="C77" s="52"/>
      <c r="D77" s="52"/>
      <c r="E77" s="52"/>
      <c r="F77" s="53"/>
      <c r="G77" s="52"/>
      <c r="H77" s="31"/>
      <c r="I77" s="98"/>
      <c r="J77" s="2"/>
      <c r="K77" s="2"/>
      <c r="L77" s="2"/>
      <c r="M77" s="2"/>
      <c r="N77" s="2"/>
      <c r="O77" s="2"/>
      <c r="Z77" s="5" t="s">
        <v>132</v>
      </c>
      <c r="AA77" s="6" t="s">
        <v>133</v>
      </c>
    </row>
    <row r="78" spans="1:27" ht="179" customHeight="1" x14ac:dyDescent="0.2">
      <c r="A78" s="210" t="s">
        <v>134</v>
      </c>
      <c r="B78" s="211"/>
      <c r="C78" s="211"/>
      <c r="D78" s="211"/>
      <c r="E78" s="211"/>
      <c r="F78" s="212"/>
      <c r="G78" s="210" t="s">
        <v>135</v>
      </c>
      <c r="H78" s="211"/>
      <c r="I78" s="211"/>
      <c r="J78" s="211"/>
      <c r="K78" s="211"/>
      <c r="L78" s="211"/>
      <c r="M78" s="212"/>
      <c r="N78" s="127"/>
      <c r="O78" s="127"/>
      <c r="Z78" s="5" t="s">
        <v>136</v>
      </c>
      <c r="AA78" s="6" t="s">
        <v>137</v>
      </c>
    </row>
    <row r="79" spans="1:27" ht="174" customHeight="1" x14ac:dyDescent="0.2">
      <c r="A79" s="198" t="s">
        <v>138</v>
      </c>
      <c r="B79" s="199"/>
      <c r="C79" s="199"/>
      <c r="D79" s="199"/>
      <c r="E79" s="199"/>
      <c r="F79" s="200"/>
      <c r="G79" s="201" t="s">
        <v>139</v>
      </c>
      <c r="H79" s="202"/>
      <c r="I79" s="202"/>
      <c r="J79" s="202"/>
      <c r="K79" s="202"/>
      <c r="L79" s="202"/>
      <c r="M79" s="203"/>
      <c r="N79"/>
      <c r="O79" s="130" t="s">
        <v>140</v>
      </c>
      <c r="Z79" s="5" t="s">
        <v>141</v>
      </c>
      <c r="AA79" s="6" t="s">
        <v>142</v>
      </c>
    </row>
    <row r="80" spans="1:27" x14ac:dyDescent="0.2">
      <c r="A80" s="131" t="s">
        <v>647</v>
      </c>
      <c r="B80" s="131"/>
      <c r="C80" s="131"/>
      <c r="D80" s="131"/>
      <c r="E80" s="131"/>
      <c r="F80" s="1"/>
      <c r="G80" s="132"/>
      <c r="H80" s="132"/>
      <c r="I80" s="132"/>
      <c r="J80" s="132"/>
      <c r="K80" s="2"/>
      <c r="L80"/>
      <c r="M80"/>
      <c r="N80"/>
      <c r="O80"/>
      <c r="Z80" s="5" t="s">
        <v>143</v>
      </c>
      <c r="AA80" s="6" t="s">
        <v>144</v>
      </c>
    </row>
    <row r="81" spans="1:27" ht="20" customHeight="1" x14ac:dyDescent="0.2">
      <c r="A81" s="133" t="s">
        <v>145</v>
      </c>
      <c r="B81" s="134"/>
      <c r="C81" s="134"/>
      <c r="D81" s="134"/>
      <c r="E81" s="15"/>
      <c r="F81" s="135"/>
      <c r="G81" s="135"/>
      <c r="H81" s="135"/>
      <c r="I81" s="135"/>
      <c r="J81" s="135"/>
      <c r="K81" s="135"/>
      <c r="L81" s="135"/>
      <c r="M81" s="135"/>
      <c r="N81" s="136"/>
      <c r="O81" s="127"/>
      <c r="Z81" s="5" t="s">
        <v>146</v>
      </c>
      <c r="AA81" s="6" t="s">
        <v>147</v>
      </c>
    </row>
    <row r="82" spans="1:27" x14ac:dyDescent="0.2">
      <c r="A82" s="137"/>
      <c r="B82" s="134"/>
      <c r="C82" s="134"/>
      <c r="D82" s="134"/>
      <c r="E82" s="15"/>
      <c r="F82" s="135"/>
      <c r="G82" s="135"/>
      <c r="H82" s="135"/>
      <c r="I82" s="135"/>
      <c r="J82" s="135"/>
      <c r="K82" s="135"/>
      <c r="L82" s="135"/>
      <c r="M82" s="135"/>
      <c r="N82" s="127"/>
      <c r="O82" s="127"/>
      <c r="Z82" s="5" t="s">
        <v>148</v>
      </c>
      <c r="AA82" s="6" t="s">
        <v>149</v>
      </c>
    </row>
    <row r="83" spans="1:27" ht="15" customHeight="1" x14ac:dyDescent="0.2">
      <c r="A83" s="137"/>
      <c r="B83" s="137"/>
      <c r="C83" s="137"/>
      <c r="D83" s="137"/>
      <c r="E83" s="137"/>
      <c r="F83" s="137"/>
      <c r="G83" s="137"/>
      <c r="H83" s="137"/>
      <c r="I83" s="137"/>
      <c r="J83" s="137"/>
      <c r="K83" s="137"/>
      <c r="L83" s="137"/>
      <c r="M83" s="137"/>
      <c r="N83" s="127"/>
      <c r="O83" s="127"/>
      <c r="Z83" s="5" t="s">
        <v>150</v>
      </c>
      <c r="AA83" s="6" t="s">
        <v>151</v>
      </c>
    </row>
    <row r="84" spans="1:27" x14ac:dyDescent="0.2">
      <c r="A84" s="137"/>
      <c r="B84" s="137"/>
      <c r="C84" s="137"/>
      <c r="D84" s="137"/>
      <c r="E84" s="137"/>
      <c r="F84" s="137"/>
      <c r="G84" s="137"/>
      <c r="H84" s="137"/>
      <c r="I84" s="137"/>
      <c r="J84" s="137"/>
      <c r="K84" s="137"/>
      <c r="L84" s="137"/>
      <c r="M84" s="137"/>
      <c r="N84" s="2"/>
      <c r="O84" s="2"/>
      <c r="Z84" s="5" t="s">
        <v>152</v>
      </c>
      <c r="AA84" s="6" t="s">
        <v>153</v>
      </c>
    </row>
    <row r="85" spans="1:27" s="84" customFormat="1" x14ac:dyDescent="0.2">
      <c r="A85" s="137"/>
      <c r="B85" s="137"/>
      <c r="C85" s="137"/>
      <c r="D85" s="137"/>
      <c r="E85" s="137"/>
      <c r="F85" s="137"/>
      <c r="G85" s="137"/>
      <c r="H85" s="137"/>
      <c r="I85" s="137"/>
      <c r="J85" s="137"/>
      <c r="K85" s="137"/>
      <c r="L85" s="137"/>
      <c r="M85" s="137"/>
      <c r="N85" s="135"/>
      <c r="O85" s="138"/>
      <c r="Z85" s="5" t="s">
        <v>154</v>
      </c>
      <c r="AA85" s="6" t="s">
        <v>155</v>
      </c>
    </row>
    <row r="86" spans="1:27" s="84" customFormat="1" x14ac:dyDescent="0.2">
      <c r="A86" s="137"/>
      <c r="B86" s="137"/>
      <c r="C86" s="137"/>
      <c r="D86" s="137"/>
      <c r="E86" s="137"/>
      <c r="F86" s="137"/>
      <c r="G86" s="137"/>
      <c r="H86" s="137"/>
      <c r="I86" s="137"/>
      <c r="J86" s="137"/>
      <c r="K86" s="137"/>
      <c r="L86" s="137"/>
      <c r="M86" s="137"/>
      <c r="N86" s="135"/>
      <c r="O86" s="138"/>
      <c r="Z86" s="5" t="s">
        <v>156</v>
      </c>
      <c r="AA86" s="6" t="s">
        <v>157</v>
      </c>
    </row>
    <row r="87" spans="1:27" s="84" customFormat="1" x14ac:dyDescent="0.2">
      <c r="A87" s="137"/>
      <c r="B87" s="137"/>
      <c r="C87" s="137"/>
      <c r="D87" s="137"/>
      <c r="E87" s="137"/>
      <c r="F87" s="137"/>
      <c r="G87" s="137"/>
      <c r="H87" s="137"/>
      <c r="I87" s="137"/>
      <c r="J87" s="137"/>
      <c r="K87" s="137"/>
      <c r="L87" s="137"/>
      <c r="M87" s="137"/>
      <c r="N87" s="135"/>
      <c r="O87" s="138"/>
      <c r="Z87" s="5" t="s">
        <v>158</v>
      </c>
      <c r="AA87" s="6" t="s">
        <v>159</v>
      </c>
    </row>
    <row r="88" spans="1:27" s="84" customFormat="1" x14ac:dyDescent="0.2">
      <c r="A88" s="137"/>
      <c r="B88" s="137"/>
      <c r="C88" s="137"/>
      <c r="D88" s="137"/>
      <c r="E88" s="137"/>
      <c r="F88" s="137"/>
      <c r="G88" s="137"/>
      <c r="H88" s="137"/>
      <c r="I88" s="137"/>
      <c r="J88" s="137"/>
      <c r="K88" s="137"/>
      <c r="L88" s="137"/>
      <c r="M88" s="137"/>
      <c r="N88" s="135"/>
      <c r="O88" s="138"/>
      <c r="Z88" s="5" t="s">
        <v>160</v>
      </c>
      <c r="AA88" s="6" t="s">
        <v>161</v>
      </c>
    </row>
    <row r="89" spans="1:27" s="84" customFormat="1" x14ac:dyDescent="0.2">
      <c r="A89" s="137"/>
      <c r="B89" s="137"/>
      <c r="C89" s="137"/>
      <c r="D89" s="137"/>
      <c r="E89" s="137"/>
      <c r="F89" s="137"/>
      <c r="G89" s="137"/>
      <c r="H89" s="137"/>
      <c r="I89" s="137"/>
      <c r="J89" s="137"/>
      <c r="K89" s="137"/>
      <c r="L89" s="137"/>
      <c r="M89" s="137"/>
      <c r="N89" s="139"/>
      <c r="O89" s="139"/>
      <c r="Z89" s="5" t="s">
        <v>162</v>
      </c>
      <c r="AA89" s="6" t="s">
        <v>163</v>
      </c>
    </row>
    <row r="90" spans="1:27" s="84" customFormat="1" x14ac:dyDescent="0.2">
      <c r="A90" s="137"/>
      <c r="B90" s="137"/>
      <c r="C90" s="137"/>
      <c r="D90" s="137"/>
      <c r="E90" s="137"/>
      <c r="F90" s="137"/>
      <c r="G90" s="137"/>
      <c r="H90" s="137"/>
      <c r="I90" s="137"/>
      <c r="J90" s="137"/>
      <c r="K90" s="137"/>
      <c r="L90" s="137"/>
      <c r="M90" s="137"/>
      <c r="N90" s="139"/>
      <c r="O90" s="139"/>
      <c r="Z90" s="5" t="s">
        <v>164</v>
      </c>
      <c r="AA90" s="6" t="s">
        <v>165</v>
      </c>
    </row>
    <row r="91" spans="1:27" s="84" customFormat="1" x14ac:dyDescent="0.2">
      <c r="A91" s="137"/>
      <c r="B91" s="137"/>
      <c r="C91" s="137"/>
      <c r="D91" s="137"/>
      <c r="E91" s="137"/>
      <c r="F91" s="137"/>
      <c r="G91" s="137"/>
      <c r="H91" s="137"/>
      <c r="I91" s="137"/>
      <c r="J91" s="137"/>
      <c r="K91" s="137"/>
      <c r="L91" s="137"/>
      <c r="M91" s="137"/>
      <c r="N91" s="139"/>
      <c r="O91" s="139"/>
      <c r="Z91" s="5" t="s">
        <v>166</v>
      </c>
      <c r="AA91" s="6" t="s">
        <v>167</v>
      </c>
    </row>
    <row r="92" spans="1:27" s="84" customFormat="1" x14ac:dyDescent="0.2">
      <c r="A92" s="137"/>
      <c r="B92" s="137"/>
      <c r="C92" s="137"/>
      <c r="D92" s="137"/>
      <c r="E92" s="137"/>
      <c r="F92" s="137"/>
      <c r="G92" s="137"/>
      <c r="H92" s="137"/>
      <c r="I92" s="137"/>
      <c r="J92" s="137"/>
      <c r="K92" s="137"/>
      <c r="L92" s="137"/>
      <c r="M92" s="137"/>
      <c r="N92" s="139"/>
      <c r="O92" s="139"/>
      <c r="Z92" s="5" t="s">
        <v>168</v>
      </c>
      <c r="AA92" s="6" t="s">
        <v>169</v>
      </c>
    </row>
    <row r="93" spans="1:27" s="84" customFormat="1" x14ac:dyDescent="0.2">
      <c r="A93" s="137"/>
      <c r="B93" s="137"/>
      <c r="C93" s="137"/>
      <c r="D93" s="137"/>
      <c r="E93" s="137"/>
      <c r="F93" s="137"/>
      <c r="G93" s="137"/>
      <c r="H93" s="137"/>
      <c r="I93" s="137"/>
      <c r="J93" s="137"/>
      <c r="K93" s="137"/>
      <c r="L93" s="137"/>
      <c r="M93" s="137"/>
      <c r="N93" s="139"/>
      <c r="O93" s="139"/>
      <c r="Z93" s="5" t="s">
        <v>170</v>
      </c>
      <c r="AA93" s="6" t="s">
        <v>171</v>
      </c>
    </row>
    <row r="94" spans="1:27" s="84" customFormat="1" x14ac:dyDescent="0.2">
      <c r="A94" s="137"/>
      <c r="B94" s="137"/>
      <c r="C94" s="137"/>
      <c r="D94" s="137"/>
      <c r="E94" s="137"/>
      <c r="F94" s="137"/>
      <c r="G94" s="137"/>
      <c r="H94" s="137"/>
      <c r="I94" s="137"/>
      <c r="J94" s="137"/>
      <c r="K94" s="137"/>
      <c r="L94" s="137"/>
      <c r="M94" s="137"/>
      <c r="N94" s="139"/>
      <c r="O94" s="139"/>
      <c r="Z94" s="5" t="s">
        <v>172</v>
      </c>
      <c r="AA94" s="6" t="s">
        <v>173</v>
      </c>
    </row>
    <row r="95" spans="1:27" s="84" customFormat="1" x14ac:dyDescent="0.2">
      <c r="A95" s="137"/>
      <c r="B95" s="137"/>
      <c r="C95" s="137"/>
      <c r="D95" s="137"/>
      <c r="E95" s="137"/>
      <c r="F95" s="137"/>
      <c r="G95" s="137"/>
      <c r="H95" s="137"/>
      <c r="I95" s="137"/>
      <c r="J95" s="137"/>
      <c r="K95" s="137"/>
      <c r="L95" s="137"/>
      <c r="M95" s="137"/>
      <c r="N95" s="139"/>
      <c r="O95" s="139"/>
      <c r="Z95" s="5" t="s">
        <v>174</v>
      </c>
      <c r="AA95" s="6" t="s">
        <v>175</v>
      </c>
    </row>
    <row r="96" spans="1:27" s="84" customFormat="1" x14ac:dyDescent="0.2">
      <c r="A96" s="137"/>
      <c r="B96" s="137"/>
      <c r="C96" s="137"/>
      <c r="D96" s="137"/>
      <c r="E96" s="137"/>
      <c r="F96" s="137"/>
      <c r="G96" s="137"/>
      <c r="H96" s="137"/>
      <c r="I96" s="137"/>
      <c r="J96" s="137"/>
      <c r="K96" s="137"/>
      <c r="L96" s="137"/>
      <c r="M96" s="137"/>
      <c r="N96" s="139"/>
      <c r="O96" s="139"/>
      <c r="Z96" s="5" t="s">
        <v>176</v>
      </c>
      <c r="AA96" s="6" t="s">
        <v>177</v>
      </c>
    </row>
    <row r="97" spans="1:27" s="84" customFormat="1" x14ac:dyDescent="0.2">
      <c r="A97" s="137"/>
      <c r="B97" s="137"/>
      <c r="C97" s="137"/>
      <c r="D97" s="137"/>
      <c r="E97" s="137"/>
      <c r="F97" s="137"/>
      <c r="G97" s="137"/>
      <c r="H97" s="137"/>
      <c r="I97" s="137"/>
      <c r="J97" s="137"/>
      <c r="K97" s="137"/>
      <c r="L97" s="137"/>
      <c r="M97" s="137"/>
      <c r="N97" s="139"/>
      <c r="O97" s="139"/>
      <c r="Z97" s="5" t="s">
        <v>178</v>
      </c>
      <c r="AA97" s="6" t="s">
        <v>179</v>
      </c>
    </row>
    <row r="98" spans="1:27" s="84" customFormat="1" x14ac:dyDescent="0.2">
      <c r="A98" s="137"/>
      <c r="B98" s="137"/>
      <c r="C98" s="137"/>
      <c r="D98" s="137"/>
      <c r="E98" s="137"/>
      <c r="F98" s="137"/>
      <c r="G98" s="137"/>
      <c r="H98" s="137"/>
      <c r="I98" s="137"/>
      <c r="J98" s="137"/>
      <c r="K98" s="137"/>
      <c r="L98" s="137"/>
      <c r="M98" s="137"/>
      <c r="N98" s="139"/>
      <c r="O98" s="139"/>
      <c r="Z98" s="5" t="s">
        <v>180</v>
      </c>
      <c r="AA98" s="6" t="s">
        <v>181</v>
      </c>
    </row>
    <row r="99" spans="1:27" s="84" customFormat="1" x14ac:dyDescent="0.2">
      <c r="A99" s="137"/>
      <c r="B99" s="137"/>
      <c r="C99" s="137"/>
      <c r="D99" s="137"/>
      <c r="E99" s="137"/>
      <c r="F99" s="137"/>
      <c r="G99" s="137"/>
      <c r="H99" s="137"/>
      <c r="I99" s="137"/>
      <c r="J99" s="137"/>
      <c r="K99" s="137"/>
      <c r="L99" s="137"/>
      <c r="M99" s="137"/>
      <c r="N99" s="139"/>
      <c r="O99" s="139"/>
      <c r="Z99" s="5" t="s">
        <v>182</v>
      </c>
      <c r="AA99" s="6" t="s">
        <v>183</v>
      </c>
    </row>
    <row r="100" spans="1:27" s="84" customFormat="1" x14ac:dyDescent="0.2">
      <c r="A100" s="137"/>
      <c r="B100" s="137"/>
      <c r="C100" s="137"/>
      <c r="D100" s="137"/>
      <c r="E100" s="137"/>
      <c r="F100" s="137"/>
      <c r="G100" s="137"/>
      <c r="H100" s="137"/>
      <c r="I100" s="137"/>
      <c r="J100" s="137"/>
      <c r="K100" s="137"/>
      <c r="L100" s="137"/>
      <c r="M100" s="137"/>
      <c r="N100" s="139"/>
      <c r="O100" s="139"/>
      <c r="Z100" s="5" t="s">
        <v>184</v>
      </c>
      <c r="AA100" s="6" t="s">
        <v>185</v>
      </c>
    </row>
    <row r="101" spans="1:27" s="84" customFormat="1" x14ac:dyDescent="0.2">
      <c r="A101" s="137"/>
      <c r="B101" s="137"/>
      <c r="C101" s="137"/>
      <c r="D101" s="137"/>
      <c r="E101" s="137"/>
      <c r="F101" s="137"/>
      <c r="G101" s="137"/>
      <c r="H101" s="137"/>
      <c r="I101" s="137"/>
      <c r="J101" s="137"/>
      <c r="K101" s="137"/>
      <c r="L101" s="137"/>
      <c r="M101" s="137"/>
      <c r="N101" s="139"/>
      <c r="O101" s="139"/>
      <c r="Z101" s="30" t="s">
        <v>186</v>
      </c>
      <c r="AA101" s="30" t="s">
        <v>187</v>
      </c>
    </row>
    <row r="102" spans="1:27" s="84" customFormat="1" x14ac:dyDescent="0.2">
      <c r="A102" s="137"/>
      <c r="B102" s="137"/>
      <c r="C102" s="137"/>
      <c r="D102" s="137"/>
      <c r="E102" s="137"/>
      <c r="F102" s="137"/>
      <c r="G102" s="137"/>
      <c r="H102" s="137"/>
      <c r="I102" s="137"/>
      <c r="J102" s="137"/>
      <c r="K102" s="137"/>
      <c r="L102" s="137"/>
      <c r="M102" s="137"/>
      <c r="N102" s="139"/>
      <c r="O102" s="139"/>
      <c r="Z102" s="30" t="s">
        <v>188</v>
      </c>
      <c r="AA102" s="30" t="s">
        <v>189</v>
      </c>
    </row>
    <row r="103" spans="1:27" s="84" customFormat="1" x14ac:dyDescent="0.2">
      <c r="A103" s="137"/>
      <c r="B103" s="137"/>
      <c r="C103" s="137"/>
      <c r="D103" s="137"/>
      <c r="E103" s="137"/>
      <c r="F103" s="137"/>
      <c r="G103" s="137"/>
      <c r="H103" s="137"/>
      <c r="I103" s="137"/>
      <c r="J103" s="137"/>
      <c r="K103" s="137"/>
      <c r="L103" s="137"/>
      <c r="M103" s="137"/>
      <c r="N103" s="139"/>
      <c r="O103" s="139"/>
      <c r="Z103" s="30" t="s">
        <v>190</v>
      </c>
      <c r="AA103" s="30" t="s">
        <v>191</v>
      </c>
    </row>
    <row r="104" spans="1:27" s="84" customFormat="1" x14ac:dyDescent="0.2">
      <c r="A104" s="137"/>
      <c r="B104" s="137"/>
      <c r="C104" s="137"/>
      <c r="D104" s="137"/>
      <c r="E104" s="137"/>
      <c r="F104" s="137"/>
      <c r="G104" s="137"/>
      <c r="H104" s="137"/>
      <c r="I104" s="137"/>
      <c r="J104" s="137"/>
      <c r="K104" s="137"/>
      <c r="L104" s="137"/>
      <c r="M104" s="137"/>
      <c r="N104" s="139"/>
      <c r="O104" s="139"/>
      <c r="Z104" s="30" t="s">
        <v>192</v>
      </c>
      <c r="AA104" s="30" t="s">
        <v>193</v>
      </c>
    </row>
    <row r="105" spans="1:27" s="84" customFormat="1" x14ac:dyDescent="0.2">
      <c r="A105" s="137"/>
      <c r="B105" s="137"/>
      <c r="C105" s="137"/>
      <c r="D105" s="137"/>
      <c r="E105" s="137"/>
      <c r="F105" s="137"/>
      <c r="G105" s="137"/>
      <c r="H105" s="137"/>
      <c r="I105" s="137"/>
      <c r="J105" s="137"/>
      <c r="K105" s="137"/>
      <c r="L105" s="137"/>
      <c r="M105" s="137"/>
      <c r="N105" s="139"/>
      <c r="O105" s="139"/>
      <c r="Z105" s="30" t="s">
        <v>194</v>
      </c>
      <c r="AA105" s="30" t="s">
        <v>195</v>
      </c>
    </row>
    <row r="106" spans="1:27" s="84" customFormat="1" x14ac:dyDescent="0.2">
      <c r="A106" s="137"/>
      <c r="B106" s="137"/>
      <c r="C106" s="137"/>
      <c r="D106" s="137"/>
      <c r="E106" s="137"/>
      <c r="F106" s="137"/>
      <c r="G106" s="137"/>
      <c r="H106" s="137"/>
      <c r="I106" s="137"/>
      <c r="J106" s="137"/>
      <c r="K106" s="137"/>
      <c r="L106" s="137"/>
      <c r="M106" s="137"/>
      <c r="N106" s="139"/>
      <c r="O106" s="139"/>
      <c r="Z106" s="30" t="s">
        <v>196</v>
      </c>
      <c r="AA106" s="30" t="s">
        <v>197</v>
      </c>
    </row>
    <row r="107" spans="1:27" s="84" customFormat="1" x14ac:dyDescent="0.2">
      <c r="A107" s="137"/>
      <c r="B107" s="137"/>
      <c r="C107" s="137"/>
      <c r="D107" s="137"/>
      <c r="E107" s="137"/>
      <c r="F107" s="137"/>
      <c r="G107" s="137"/>
      <c r="H107" s="137"/>
      <c r="I107" s="137"/>
      <c r="J107" s="137"/>
      <c r="K107" s="137"/>
      <c r="L107" s="137"/>
      <c r="M107" s="137"/>
      <c r="N107" s="139"/>
      <c r="O107" s="139"/>
      <c r="Z107" s="30" t="s">
        <v>198</v>
      </c>
      <c r="AA107" s="30" t="s">
        <v>199</v>
      </c>
    </row>
    <row r="108" spans="1:27" s="84" customFormat="1" x14ac:dyDescent="0.2">
      <c r="A108" s="137"/>
      <c r="B108" s="137"/>
      <c r="C108" s="137"/>
      <c r="D108" s="137"/>
      <c r="E108" s="137"/>
      <c r="F108" s="137"/>
      <c r="G108" s="137"/>
      <c r="H108" s="137"/>
      <c r="I108" s="137"/>
      <c r="J108" s="137"/>
      <c r="K108" s="137"/>
      <c r="L108" s="137"/>
      <c r="M108" s="137"/>
      <c r="N108" s="139"/>
      <c r="O108" s="139"/>
      <c r="Z108" s="30" t="s">
        <v>200</v>
      </c>
      <c r="AA108" s="30" t="s">
        <v>201</v>
      </c>
    </row>
    <row r="109" spans="1:27" s="84" customFormat="1" x14ac:dyDescent="0.2">
      <c r="A109" s="137"/>
      <c r="B109" s="137"/>
      <c r="C109" s="137"/>
      <c r="D109" s="137"/>
      <c r="E109" s="137"/>
      <c r="F109" s="137"/>
      <c r="G109" s="137"/>
      <c r="H109" s="137"/>
      <c r="I109" s="137"/>
      <c r="J109" s="137"/>
      <c r="K109" s="137"/>
      <c r="L109" s="137"/>
      <c r="M109" s="137"/>
      <c r="N109" s="139"/>
      <c r="O109" s="139"/>
      <c r="Z109" s="30" t="s">
        <v>202</v>
      </c>
      <c r="AA109" s="30" t="s">
        <v>203</v>
      </c>
    </row>
    <row r="110" spans="1:27" s="84" customFormat="1" x14ac:dyDescent="0.2">
      <c r="A110" s="137"/>
      <c r="B110" s="137"/>
      <c r="C110" s="137"/>
      <c r="D110" s="137"/>
      <c r="E110" s="137"/>
      <c r="F110" s="137"/>
      <c r="G110" s="137"/>
      <c r="H110" s="137"/>
      <c r="I110" s="137"/>
      <c r="J110" s="137"/>
      <c r="K110" s="137"/>
      <c r="L110" s="137"/>
      <c r="M110" s="137"/>
      <c r="N110" s="139"/>
      <c r="O110" s="139"/>
      <c r="Z110" s="30" t="s">
        <v>204</v>
      </c>
      <c r="AA110" s="30" t="s">
        <v>205</v>
      </c>
    </row>
    <row r="111" spans="1:27" s="84" customFormat="1" x14ac:dyDescent="0.2">
      <c r="A111" s="137"/>
      <c r="B111" s="137"/>
      <c r="C111" s="137"/>
      <c r="D111" s="137"/>
      <c r="E111" s="137"/>
      <c r="F111" s="137"/>
      <c r="G111" s="137"/>
      <c r="H111" s="137"/>
      <c r="I111" s="137"/>
      <c r="J111" s="137"/>
      <c r="K111" s="137"/>
      <c r="L111" s="137"/>
      <c r="M111" s="137"/>
      <c r="N111" s="139"/>
      <c r="O111" s="139"/>
      <c r="Z111" s="30" t="s">
        <v>206</v>
      </c>
      <c r="AA111" s="30" t="s">
        <v>207</v>
      </c>
    </row>
    <row r="112" spans="1:27" s="84" customFormat="1" x14ac:dyDescent="0.2">
      <c r="A112" s="137"/>
      <c r="B112" s="137"/>
      <c r="C112" s="137"/>
      <c r="D112" s="137"/>
      <c r="E112" s="137"/>
      <c r="F112" s="137"/>
      <c r="G112" s="137"/>
      <c r="H112" s="137"/>
      <c r="I112" s="137"/>
      <c r="J112" s="137"/>
      <c r="K112" s="137"/>
      <c r="L112" s="137"/>
      <c r="M112" s="137"/>
      <c r="N112" s="139"/>
      <c r="O112" s="139"/>
      <c r="Z112" s="30" t="s">
        <v>208</v>
      </c>
      <c r="AA112" s="30" t="s">
        <v>209</v>
      </c>
    </row>
    <row r="113" spans="1:27" s="84" customFormat="1" x14ac:dyDescent="0.2">
      <c r="A113" s="137"/>
      <c r="B113" s="137"/>
      <c r="C113" s="137"/>
      <c r="D113" s="137"/>
      <c r="E113" s="137"/>
      <c r="F113" s="137"/>
      <c r="G113" s="137"/>
      <c r="H113" s="137"/>
      <c r="I113" s="137"/>
      <c r="J113" s="137"/>
      <c r="K113" s="137"/>
      <c r="L113" s="137"/>
      <c r="M113" s="137"/>
      <c r="N113" s="139"/>
      <c r="O113" s="139"/>
      <c r="Z113" s="30" t="s">
        <v>210</v>
      </c>
      <c r="AA113" s="30" t="s">
        <v>211</v>
      </c>
    </row>
    <row r="114" spans="1:27" s="84" customFormat="1" x14ac:dyDescent="0.2">
      <c r="A114" s="137"/>
      <c r="B114" s="137"/>
      <c r="C114" s="137"/>
      <c r="D114" s="137"/>
      <c r="E114" s="137"/>
      <c r="F114" s="137"/>
      <c r="G114" s="137"/>
      <c r="H114" s="137"/>
      <c r="I114" s="137"/>
      <c r="J114" s="137"/>
      <c r="K114" s="137"/>
      <c r="L114" s="137"/>
      <c r="M114" s="137"/>
      <c r="N114" s="139"/>
      <c r="O114" s="139"/>
      <c r="Z114" s="30" t="s">
        <v>212</v>
      </c>
      <c r="AA114" s="30" t="s">
        <v>213</v>
      </c>
    </row>
    <row r="115" spans="1:27" s="84" customFormat="1" x14ac:dyDescent="0.2">
      <c r="A115" s="137"/>
      <c r="B115" s="137"/>
      <c r="C115" s="137"/>
      <c r="D115" s="137"/>
      <c r="E115" s="137"/>
      <c r="F115" s="137"/>
      <c r="G115" s="137"/>
      <c r="H115" s="137"/>
      <c r="I115" s="137"/>
      <c r="J115" s="137"/>
      <c r="K115" s="137"/>
      <c r="L115" s="137"/>
      <c r="M115" s="137"/>
      <c r="N115" s="139"/>
      <c r="O115" s="139"/>
      <c r="Z115" s="30" t="s">
        <v>214</v>
      </c>
      <c r="AA115" s="30" t="s">
        <v>215</v>
      </c>
    </row>
    <row r="116" spans="1:27" s="84" customFormat="1" x14ac:dyDescent="0.2">
      <c r="A116" s="137"/>
      <c r="B116" s="137"/>
      <c r="C116" s="137"/>
      <c r="D116" s="137"/>
      <c r="E116" s="137"/>
      <c r="F116" s="137"/>
      <c r="G116" s="137"/>
      <c r="H116" s="137"/>
      <c r="I116" s="137"/>
      <c r="J116" s="137"/>
      <c r="K116" s="137"/>
      <c r="L116" s="137"/>
      <c r="M116" s="137"/>
      <c r="N116" s="139"/>
      <c r="O116" s="139"/>
      <c r="Z116" s="30" t="s">
        <v>216</v>
      </c>
      <c r="AA116" s="30" t="s">
        <v>217</v>
      </c>
    </row>
    <row r="117" spans="1:27" s="84" customFormat="1" x14ac:dyDescent="0.2">
      <c r="A117" s="137"/>
      <c r="B117" s="137"/>
      <c r="C117" s="137"/>
      <c r="D117" s="137"/>
      <c r="E117" s="137"/>
      <c r="F117" s="137"/>
      <c r="G117" s="137"/>
      <c r="H117" s="137"/>
      <c r="I117" s="137"/>
      <c r="J117" s="137"/>
      <c r="K117" s="137"/>
      <c r="L117" s="137"/>
      <c r="M117" s="137"/>
      <c r="N117" s="139"/>
      <c r="O117" s="139"/>
      <c r="Z117" s="30" t="s">
        <v>218</v>
      </c>
      <c r="AA117" s="30" t="s">
        <v>219</v>
      </c>
    </row>
    <row r="118" spans="1:27" s="84" customFormat="1" x14ac:dyDescent="0.2">
      <c r="A118" s="137"/>
      <c r="B118" s="137"/>
      <c r="C118" s="137"/>
      <c r="D118" s="137"/>
      <c r="E118" s="137"/>
      <c r="F118" s="137"/>
      <c r="G118" s="137"/>
      <c r="H118" s="137"/>
      <c r="I118" s="137"/>
      <c r="J118" s="137"/>
      <c r="K118" s="137"/>
      <c r="L118" s="137"/>
      <c r="M118" s="137"/>
      <c r="N118" s="139"/>
      <c r="O118" s="139"/>
      <c r="Z118" s="30" t="s">
        <v>220</v>
      </c>
      <c r="AA118" s="30" t="s">
        <v>221</v>
      </c>
    </row>
    <row r="119" spans="1:27" s="84" customFormat="1" x14ac:dyDescent="0.2">
      <c r="A119" s="137"/>
      <c r="B119" s="137"/>
      <c r="C119" s="137"/>
      <c r="D119" s="137"/>
      <c r="E119" s="137"/>
      <c r="F119" s="137"/>
      <c r="G119" s="137"/>
      <c r="H119" s="137"/>
      <c r="I119" s="137"/>
      <c r="J119" s="137"/>
      <c r="K119" s="137"/>
      <c r="L119" s="137"/>
      <c r="M119" s="137"/>
      <c r="N119" s="139"/>
      <c r="O119" s="139"/>
      <c r="Z119" s="30" t="s">
        <v>222</v>
      </c>
      <c r="AA119" s="30" t="s">
        <v>223</v>
      </c>
    </row>
    <row r="120" spans="1:27" s="84" customFormat="1" x14ac:dyDescent="0.2">
      <c r="A120" s="137"/>
      <c r="B120" s="137"/>
      <c r="C120" s="137"/>
      <c r="D120" s="137"/>
      <c r="E120" s="137"/>
      <c r="F120" s="137"/>
      <c r="G120" s="137"/>
      <c r="H120" s="137"/>
      <c r="I120" s="137"/>
      <c r="J120" s="137"/>
      <c r="K120" s="137"/>
      <c r="L120" s="137"/>
      <c r="M120" s="137"/>
      <c r="N120" s="139"/>
      <c r="O120" s="139"/>
      <c r="Z120" s="30" t="s">
        <v>224</v>
      </c>
      <c r="AA120" s="30" t="s">
        <v>225</v>
      </c>
    </row>
    <row r="121" spans="1:27" s="84" customFormat="1" x14ac:dyDescent="0.2">
      <c r="A121" s="137"/>
      <c r="B121" s="137"/>
      <c r="C121" s="137"/>
      <c r="D121" s="137"/>
      <c r="E121" s="137"/>
      <c r="F121" s="137"/>
      <c r="G121" s="137"/>
      <c r="H121" s="137"/>
      <c r="I121" s="137"/>
      <c r="J121" s="137"/>
      <c r="K121" s="137"/>
      <c r="L121" s="137"/>
      <c r="M121" s="137"/>
      <c r="N121" s="139"/>
      <c r="O121" s="139"/>
      <c r="Z121" s="30" t="s">
        <v>226</v>
      </c>
      <c r="AA121" s="30" t="s">
        <v>227</v>
      </c>
    </row>
    <row r="122" spans="1:27" s="84" customFormat="1" x14ac:dyDescent="0.2">
      <c r="A122" s="137"/>
      <c r="B122" s="137"/>
      <c r="C122" s="137"/>
      <c r="D122" s="137"/>
      <c r="E122" s="137"/>
      <c r="F122" s="137"/>
      <c r="G122" s="137"/>
      <c r="H122" s="137"/>
      <c r="I122" s="137"/>
      <c r="J122" s="137"/>
      <c r="K122" s="137"/>
      <c r="L122" s="137"/>
      <c r="M122" s="137"/>
      <c r="N122" s="139"/>
      <c r="O122" s="139"/>
      <c r="Z122" s="30" t="s">
        <v>228</v>
      </c>
      <c r="AA122" s="30" t="s">
        <v>229</v>
      </c>
    </row>
    <row r="123" spans="1:27" s="84" customFormat="1" x14ac:dyDescent="0.2">
      <c r="A123" s="137"/>
      <c r="B123" s="137"/>
      <c r="C123" s="137"/>
      <c r="D123" s="137"/>
      <c r="E123" s="137"/>
      <c r="F123" s="137"/>
      <c r="G123" s="137"/>
      <c r="H123" s="137"/>
      <c r="I123" s="137"/>
      <c r="J123" s="137"/>
      <c r="K123" s="137"/>
      <c r="L123" s="137"/>
      <c r="M123" s="137"/>
      <c r="N123" s="139"/>
      <c r="O123" s="139"/>
      <c r="Z123" s="30" t="s">
        <v>230</v>
      </c>
      <c r="AA123" s="30" t="s">
        <v>231</v>
      </c>
    </row>
    <row r="124" spans="1:27" s="84" customFormat="1" x14ac:dyDescent="0.2">
      <c r="A124" s="137"/>
      <c r="B124" s="137"/>
      <c r="C124" s="137"/>
      <c r="D124" s="137"/>
      <c r="E124" s="137"/>
      <c r="F124" s="137"/>
      <c r="G124" s="137"/>
      <c r="H124" s="137"/>
      <c r="I124" s="137"/>
      <c r="J124" s="137"/>
      <c r="K124" s="137"/>
      <c r="L124" s="137"/>
      <c r="M124" s="137"/>
      <c r="N124" s="139"/>
      <c r="O124" s="139"/>
      <c r="Z124" s="5" t="s">
        <v>232</v>
      </c>
      <c r="AA124" s="6" t="s">
        <v>233</v>
      </c>
    </row>
    <row r="125" spans="1:27" s="139" customFormat="1" x14ac:dyDescent="0.2">
      <c r="A125" s="137"/>
      <c r="B125" s="137"/>
      <c r="C125" s="137"/>
      <c r="D125" s="137"/>
      <c r="E125" s="137"/>
      <c r="F125" s="137"/>
      <c r="G125" s="137"/>
      <c r="H125" s="137"/>
      <c r="I125" s="137"/>
      <c r="J125" s="137"/>
      <c r="K125" s="137"/>
      <c r="L125" s="137"/>
      <c r="M125" s="137"/>
      <c r="Z125" s="5" t="s">
        <v>234</v>
      </c>
      <c r="AA125" s="6" t="s">
        <v>235</v>
      </c>
    </row>
    <row r="126" spans="1:27" s="139" customFormat="1" x14ac:dyDescent="0.2">
      <c r="A126" s="137"/>
      <c r="B126" s="137"/>
      <c r="C126" s="137"/>
      <c r="D126" s="137"/>
      <c r="E126" s="137"/>
      <c r="F126" s="137"/>
      <c r="G126" s="137"/>
      <c r="H126" s="137"/>
      <c r="I126" s="137"/>
      <c r="J126" s="137"/>
      <c r="K126" s="137"/>
      <c r="L126" s="137"/>
      <c r="M126" s="137"/>
      <c r="Z126" s="5" t="s">
        <v>236</v>
      </c>
      <c r="AA126" s="6" t="s">
        <v>237</v>
      </c>
    </row>
    <row r="127" spans="1:27" s="84" customFormat="1" x14ac:dyDescent="0.2">
      <c r="A127" s="11"/>
      <c r="B127" s="11"/>
      <c r="C127" s="11"/>
      <c r="D127" s="11"/>
      <c r="E127" s="11"/>
      <c r="F127" s="11"/>
      <c r="G127" s="11"/>
      <c r="H127" s="11"/>
      <c r="I127" s="11"/>
      <c r="J127" s="11"/>
      <c r="K127" s="11"/>
      <c r="L127" s="11"/>
      <c r="M127" s="11"/>
      <c r="N127" s="139"/>
      <c r="O127" s="139"/>
      <c r="Z127" s="5" t="s">
        <v>238</v>
      </c>
      <c r="AA127" s="6" t="s">
        <v>239</v>
      </c>
    </row>
    <row r="128" spans="1:27" s="84" customFormat="1" x14ac:dyDescent="0.2">
      <c r="A128" s="11"/>
      <c r="B128" s="11"/>
      <c r="C128" s="11"/>
      <c r="D128" s="11"/>
      <c r="E128" s="11"/>
      <c r="F128" s="11"/>
      <c r="G128" s="11"/>
      <c r="H128" s="11"/>
      <c r="I128" s="11"/>
      <c r="J128" s="11"/>
      <c r="K128" s="11"/>
      <c r="L128" s="11"/>
      <c r="M128" s="11"/>
      <c r="N128" s="139"/>
      <c r="O128" s="139"/>
      <c r="Z128" s="5" t="s">
        <v>240</v>
      </c>
      <c r="AA128" s="6" t="s">
        <v>241</v>
      </c>
    </row>
    <row r="129" spans="1:27" s="84" customFormat="1" x14ac:dyDescent="0.2">
      <c r="A129" s="11"/>
      <c r="B129" s="11"/>
      <c r="C129" s="11"/>
      <c r="D129" s="11"/>
      <c r="E129" s="11"/>
      <c r="F129" s="11"/>
      <c r="G129" s="11"/>
      <c r="H129" s="11"/>
      <c r="I129" s="11"/>
      <c r="J129" s="11"/>
      <c r="K129" s="11"/>
      <c r="L129" s="11"/>
      <c r="M129" s="11"/>
      <c r="N129" s="139"/>
      <c r="O129" s="139"/>
      <c r="Z129" s="5" t="s">
        <v>242</v>
      </c>
      <c r="AA129" s="6" t="s">
        <v>243</v>
      </c>
    </row>
    <row r="130" spans="1:27" s="84" customFormat="1" x14ac:dyDescent="0.2">
      <c r="A130" s="11"/>
      <c r="B130" s="11"/>
      <c r="C130" s="11"/>
      <c r="D130" s="11"/>
      <c r="E130" s="11"/>
      <c r="F130" s="11"/>
      <c r="G130" s="11"/>
      <c r="H130" s="11"/>
      <c r="I130" s="11"/>
      <c r="J130" s="11"/>
      <c r="K130" s="11"/>
      <c r="L130" s="11"/>
      <c r="M130" s="11"/>
      <c r="N130" s="139"/>
      <c r="O130" s="139"/>
      <c r="Z130" s="5" t="s">
        <v>244</v>
      </c>
      <c r="AA130" s="6" t="s">
        <v>245</v>
      </c>
    </row>
    <row r="131" spans="1:27" s="84" customFormat="1" x14ac:dyDescent="0.2">
      <c r="A131" s="11"/>
      <c r="B131" s="11"/>
      <c r="C131" s="11"/>
      <c r="D131" s="11"/>
      <c r="E131" s="11"/>
      <c r="F131" s="11"/>
      <c r="G131" s="11"/>
      <c r="H131" s="11"/>
      <c r="I131" s="11"/>
      <c r="J131" s="11"/>
      <c r="K131" s="11"/>
      <c r="L131" s="11"/>
      <c r="M131" s="11"/>
      <c r="N131" s="139"/>
      <c r="O131" s="139"/>
      <c r="Z131" s="5" t="s">
        <v>246</v>
      </c>
      <c r="AA131" s="6" t="s">
        <v>247</v>
      </c>
    </row>
    <row r="132" spans="1:27" s="84" customFormat="1" x14ac:dyDescent="0.2">
      <c r="A132" s="11"/>
      <c r="B132" s="11"/>
      <c r="C132" s="11"/>
      <c r="D132" s="11"/>
      <c r="E132" s="11"/>
      <c r="F132" s="11"/>
      <c r="G132" s="11"/>
      <c r="H132" s="11"/>
      <c r="I132" s="11"/>
      <c r="J132" s="11"/>
      <c r="K132" s="11"/>
      <c r="L132" s="11"/>
      <c r="M132" s="11"/>
      <c r="N132" s="139"/>
      <c r="O132" s="139"/>
      <c r="Z132" s="5" t="s">
        <v>248</v>
      </c>
      <c r="AA132" s="6" t="s">
        <v>249</v>
      </c>
    </row>
    <row r="133" spans="1:27" s="84" customFormat="1" x14ac:dyDescent="0.2">
      <c r="A133" s="11"/>
      <c r="B133" s="11"/>
      <c r="C133" s="11"/>
      <c r="D133" s="11"/>
      <c r="E133" s="11"/>
      <c r="F133" s="11"/>
      <c r="G133" s="11"/>
      <c r="H133" s="11"/>
      <c r="I133" s="11"/>
      <c r="J133" s="11"/>
      <c r="K133" s="11"/>
      <c r="L133" s="11"/>
      <c r="M133" s="11"/>
      <c r="N133" s="139"/>
      <c r="O133" s="139"/>
      <c r="Z133" s="5" t="s">
        <v>250</v>
      </c>
      <c r="AA133" s="6" t="s">
        <v>251</v>
      </c>
    </row>
    <row r="134" spans="1:27" x14ac:dyDescent="0.2">
      <c r="Z134" s="5" t="s">
        <v>252</v>
      </c>
      <c r="AA134" s="6" t="s">
        <v>253</v>
      </c>
    </row>
    <row r="135" spans="1:27" x14ac:dyDescent="0.2">
      <c r="Z135" s="5" t="s">
        <v>254</v>
      </c>
      <c r="AA135" s="6" t="s">
        <v>255</v>
      </c>
    </row>
    <row r="136" spans="1:27" x14ac:dyDescent="0.2">
      <c r="Z136" s="5" t="s">
        <v>256</v>
      </c>
      <c r="AA136" s="6" t="s">
        <v>257</v>
      </c>
    </row>
    <row r="137" spans="1:27" x14ac:dyDescent="0.2">
      <c r="Z137" s="5" t="s">
        <v>258</v>
      </c>
      <c r="AA137" s="6" t="s">
        <v>259</v>
      </c>
    </row>
    <row r="138" spans="1:27" x14ac:dyDescent="0.2">
      <c r="Z138" s="5" t="s">
        <v>260</v>
      </c>
      <c r="AA138" s="6" t="s">
        <v>261</v>
      </c>
    </row>
    <row r="139" spans="1:27" x14ac:dyDescent="0.2">
      <c r="Z139" s="5" t="s">
        <v>262</v>
      </c>
      <c r="AA139" s="6" t="s">
        <v>263</v>
      </c>
    </row>
    <row r="140" spans="1:27" x14ac:dyDescent="0.2">
      <c r="Z140" s="5" t="s">
        <v>264</v>
      </c>
      <c r="AA140" s="6" t="s">
        <v>265</v>
      </c>
    </row>
    <row r="141" spans="1:27" x14ac:dyDescent="0.2">
      <c r="Z141" s="5" t="s">
        <v>266</v>
      </c>
      <c r="AA141" s="6" t="s">
        <v>267</v>
      </c>
    </row>
    <row r="142" spans="1:27" x14ac:dyDescent="0.2">
      <c r="Z142" s="5" t="s">
        <v>268</v>
      </c>
      <c r="AA142" s="6" t="s">
        <v>269</v>
      </c>
    </row>
    <row r="143" spans="1:27" s="84" customFormat="1" x14ac:dyDescent="0.2">
      <c r="A143" s="137"/>
      <c r="B143" s="137"/>
      <c r="C143" s="137"/>
      <c r="D143" s="137"/>
      <c r="E143" s="137"/>
      <c r="F143" s="137"/>
      <c r="G143" s="137"/>
      <c r="H143" s="137"/>
      <c r="I143" s="137"/>
      <c r="J143" s="137"/>
      <c r="K143" s="137"/>
      <c r="L143" s="137"/>
      <c r="M143" s="137"/>
      <c r="N143" s="139"/>
      <c r="O143" s="139"/>
      <c r="Z143" s="30" t="s">
        <v>216</v>
      </c>
      <c r="AA143" s="30" t="s">
        <v>217</v>
      </c>
    </row>
    <row r="144" spans="1:27" s="84" customFormat="1" x14ac:dyDescent="0.2">
      <c r="A144" s="137"/>
      <c r="B144" s="137"/>
      <c r="C144" s="137"/>
      <c r="D144" s="137"/>
      <c r="E144" s="137"/>
      <c r="F144" s="137"/>
      <c r="G144" s="137"/>
      <c r="H144" s="137"/>
      <c r="I144" s="137"/>
      <c r="J144" s="137"/>
      <c r="K144" s="137"/>
      <c r="L144" s="137"/>
      <c r="M144" s="137"/>
      <c r="N144" s="139"/>
      <c r="O144" s="139"/>
      <c r="Z144" s="30" t="s">
        <v>218</v>
      </c>
      <c r="AA144" s="30" t="s">
        <v>219</v>
      </c>
    </row>
    <row r="145" spans="1:27" s="84" customFormat="1" x14ac:dyDescent="0.2">
      <c r="A145" s="137"/>
      <c r="B145" s="137"/>
      <c r="C145" s="137"/>
      <c r="D145" s="137"/>
      <c r="E145" s="137"/>
      <c r="F145" s="137"/>
      <c r="G145" s="137"/>
      <c r="H145" s="137"/>
      <c r="I145" s="137"/>
      <c r="J145" s="137"/>
      <c r="K145" s="137"/>
      <c r="L145" s="137"/>
      <c r="M145" s="137"/>
      <c r="N145" s="139"/>
      <c r="O145" s="139"/>
      <c r="Z145" s="30" t="s">
        <v>220</v>
      </c>
      <c r="AA145" s="30" t="s">
        <v>221</v>
      </c>
    </row>
    <row r="146" spans="1:27" s="84" customFormat="1" x14ac:dyDescent="0.2">
      <c r="A146" s="137"/>
      <c r="B146" s="137"/>
      <c r="C146" s="137"/>
      <c r="D146" s="137"/>
      <c r="E146" s="137"/>
      <c r="F146" s="137"/>
      <c r="G146" s="137"/>
      <c r="H146" s="137"/>
      <c r="I146" s="137"/>
      <c r="J146" s="137"/>
      <c r="K146" s="137"/>
      <c r="L146" s="137"/>
      <c r="M146" s="137"/>
      <c r="N146" s="139"/>
      <c r="O146" s="139"/>
      <c r="Z146" s="30" t="s">
        <v>222</v>
      </c>
      <c r="AA146" s="30" t="s">
        <v>223</v>
      </c>
    </row>
    <row r="147" spans="1:27" s="84" customFormat="1" x14ac:dyDescent="0.2">
      <c r="A147" s="137"/>
      <c r="B147" s="137"/>
      <c r="C147" s="137"/>
      <c r="D147" s="137"/>
      <c r="E147" s="137"/>
      <c r="F147" s="137"/>
      <c r="G147" s="137"/>
      <c r="H147" s="137"/>
      <c r="I147" s="137"/>
      <c r="J147" s="137"/>
      <c r="K147" s="137"/>
      <c r="L147" s="137"/>
      <c r="M147" s="137"/>
      <c r="N147" s="139"/>
      <c r="O147" s="139"/>
      <c r="Z147" s="30" t="s">
        <v>224</v>
      </c>
      <c r="AA147" s="30" t="s">
        <v>225</v>
      </c>
    </row>
    <row r="148" spans="1:27" s="84" customFormat="1" x14ac:dyDescent="0.2">
      <c r="A148" s="137"/>
      <c r="B148" s="137"/>
      <c r="C148" s="137"/>
      <c r="D148" s="137"/>
      <c r="E148" s="137"/>
      <c r="F148" s="137"/>
      <c r="G148" s="137"/>
      <c r="H148" s="137"/>
      <c r="I148" s="137"/>
      <c r="J148" s="137"/>
      <c r="K148" s="137"/>
      <c r="L148" s="137"/>
      <c r="M148" s="137"/>
      <c r="N148" s="139"/>
      <c r="O148" s="139"/>
      <c r="Z148" s="30" t="s">
        <v>226</v>
      </c>
      <c r="AA148" s="30" t="s">
        <v>227</v>
      </c>
    </row>
    <row r="149" spans="1:27" s="84" customFormat="1" x14ac:dyDescent="0.2">
      <c r="A149" s="137"/>
      <c r="B149" s="137"/>
      <c r="C149" s="137"/>
      <c r="D149" s="137"/>
      <c r="E149" s="137"/>
      <c r="F149" s="137"/>
      <c r="G149" s="137"/>
      <c r="H149" s="137"/>
      <c r="I149" s="137"/>
      <c r="J149" s="137"/>
      <c r="K149" s="137"/>
      <c r="L149" s="137"/>
      <c r="M149" s="137"/>
      <c r="N149" s="139"/>
      <c r="O149" s="139"/>
      <c r="Z149" s="30" t="s">
        <v>228</v>
      </c>
      <c r="AA149" s="30" t="s">
        <v>229</v>
      </c>
    </row>
    <row r="150" spans="1:27" s="84" customFormat="1" x14ac:dyDescent="0.2">
      <c r="A150" s="137"/>
      <c r="B150" s="137"/>
      <c r="C150" s="137"/>
      <c r="D150" s="137"/>
      <c r="E150" s="137"/>
      <c r="F150" s="137"/>
      <c r="G150" s="137"/>
      <c r="H150" s="137"/>
      <c r="I150" s="137"/>
      <c r="J150" s="137"/>
      <c r="K150" s="137"/>
      <c r="L150" s="137"/>
      <c r="M150" s="137"/>
      <c r="N150" s="139"/>
      <c r="O150" s="139"/>
      <c r="Z150" s="30" t="s">
        <v>230</v>
      </c>
      <c r="AA150" s="30" t="s">
        <v>231</v>
      </c>
    </row>
    <row r="151" spans="1:27" s="84" customFormat="1" x14ac:dyDescent="0.2">
      <c r="A151" s="137"/>
      <c r="B151" s="137"/>
      <c r="C151" s="137"/>
      <c r="D151" s="137"/>
      <c r="E151" s="137"/>
      <c r="F151" s="137"/>
      <c r="G151" s="137"/>
      <c r="H151" s="137"/>
      <c r="I151" s="137"/>
      <c r="J151" s="137"/>
      <c r="K151" s="137"/>
      <c r="L151" s="137"/>
      <c r="M151" s="137"/>
      <c r="N151" s="139"/>
      <c r="O151" s="139"/>
      <c r="Z151" s="5" t="s">
        <v>232</v>
      </c>
      <c r="AA151" s="6" t="s">
        <v>233</v>
      </c>
    </row>
    <row r="152" spans="1:27" s="139" customFormat="1" x14ac:dyDescent="0.2">
      <c r="A152" s="137"/>
      <c r="B152" s="137"/>
      <c r="C152" s="137"/>
      <c r="D152" s="137"/>
      <c r="E152" s="137"/>
      <c r="F152" s="137"/>
      <c r="G152" s="137"/>
      <c r="H152" s="137"/>
      <c r="I152" s="137"/>
      <c r="J152" s="137"/>
      <c r="K152" s="137"/>
      <c r="L152" s="137"/>
      <c r="M152" s="137"/>
      <c r="Z152" s="5" t="s">
        <v>234</v>
      </c>
      <c r="AA152" s="6" t="s">
        <v>235</v>
      </c>
    </row>
    <row r="153" spans="1:27" s="139" customFormat="1" x14ac:dyDescent="0.2">
      <c r="A153" s="137"/>
      <c r="B153" s="137"/>
      <c r="C153" s="137"/>
      <c r="D153" s="137"/>
      <c r="E153" s="137"/>
      <c r="F153" s="137"/>
      <c r="G153" s="137"/>
      <c r="H153" s="137"/>
      <c r="I153" s="137"/>
      <c r="J153" s="137"/>
      <c r="K153" s="137"/>
      <c r="L153" s="137"/>
      <c r="M153" s="137"/>
      <c r="Z153" s="5" t="s">
        <v>236</v>
      </c>
      <c r="AA153" s="6" t="s">
        <v>237</v>
      </c>
    </row>
    <row r="154" spans="1:27" s="84" customFormat="1" x14ac:dyDescent="0.2">
      <c r="A154" s="11"/>
      <c r="B154" s="11"/>
      <c r="C154" s="11"/>
      <c r="D154" s="11"/>
      <c r="E154" s="11"/>
      <c r="F154" s="11"/>
      <c r="G154" s="11"/>
      <c r="H154" s="11"/>
      <c r="I154" s="11"/>
      <c r="J154" s="11"/>
      <c r="K154" s="11"/>
      <c r="L154" s="11"/>
      <c r="M154" s="11"/>
      <c r="N154" s="139"/>
      <c r="O154" s="139"/>
      <c r="Z154" s="5" t="s">
        <v>238</v>
      </c>
      <c r="AA154" s="6" t="s">
        <v>239</v>
      </c>
    </row>
    <row r="155" spans="1:27" s="84" customFormat="1" x14ac:dyDescent="0.2">
      <c r="A155" s="11"/>
      <c r="B155" s="11"/>
      <c r="C155" s="11"/>
      <c r="D155" s="11"/>
      <c r="E155" s="11"/>
      <c r="F155" s="11"/>
      <c r="G155" s="11"/>
      <c r="H155" s="11"/>
      <c r="I155" s="11"/>
      <c r="J155" s="11"/>
      <c r="K155" s="11"/>
      <c r="L155" s="11"/>
      <c r="M155" s="11"/>
      <c r="N155" s="139"/>
      <c r="O155" s="139"/>
      <c r="Z155" s="5" t="s">
        <v>240</v>
      </c>
      <c r="AA155" s="6" t="s">
        <v>241</v>
      </c>
    </row>
    <row r="156" spans="1:27" s="84" customFormat="1" x14ac:dyDescent="0.2">
      <c r="A156" s="11"/>
      <c r="B156" s="11"/>
      <c r="C156" s="11"/>
      <c r="D156" s="11"/>
      <c r="E156" s="11"/>
      <c r="F156" s="11"/>
      <c r="G156" s="11"/>
      <c r="H156" s="11"/>
      <c r="I156" s="11"/>
      <c r="J156" s="11"/>
      <c r="K156" s="11"/>
      <c r="L156" s="11"/>
      <c r="M156" s="11"/>
      <c r="N156" s="139"/>
      <c r="O156" s="139"/>
      <c r="Z156" s="5" t="s">
        <v>242</v>
      </c>
      <c r="AA156" s="6" t="s">
        <v>243</v>
      </c>
    </row>
    <row r="157" spans="1:27" s="84" customFormat="1" x14ac:dyDescent="0.2">
      <c r="A157" s="11"/>
      <c r="B157" s="11"/>
      <c r="C157" s="11"/>
      <c r="D157" s="11"/>
      <c r="E157" s="11"/>
      <c r="F157" s="11"/>
      <c r="G157" s="11"/>
      <c r="H157" s="11"/>
      <c r="I157" s="11"/>
      <c r="J157" s="11"/>
      <c r="K157" s="11"/>
      <c r="L157" s="11"/>
      <c r="M157" s="11"/>
      <c r="N157" s="139"/>
      <c r="O157" s="139"/>
      <c r="Z157" s="5" t="s">
        <v>244</v>
      </c>
      <c r="AA157" s="6" t="s">
        <v>245</v>
      </c>
    </row>
    <row r="158" spans="1:27" s="84" customFormat="1" x14ac:dyDescent="0.2">
      <c r="A158" s="11"/>
      <c r="B158" s="11"/>
      <c r="C158" s="11"/>
      <c r="D158" s="11"/>
      <c r="E158" s="11"/>
      <c r="F158" s="11"/>
      <c r="G158" s="11"/>
      <c r="H158" s="11"/>
      <c r="I158" s="11"/>
      <c r="J158" s="11"/>
      <c r="K158" s="11"/>
      <c r="L158" s="11"/>
      <c r="M158" s="11"/>
      <c r="N158" s="139"/>
      <c r="O158" s="139"/>
      <c r="Z158" s="5" t="s">
        <v>246</v>
      </c>
      <c r="AA158" s="6" t="s">
        <v>247</v>
      </c>
    </row>
    <row r="159" spans="1:27" s="84" customFormat="1" x14ac:dyDescent="0.2">
      <c r="A159" s="11"/>
      <c r="B159" s="11"/>
      <c r="C159" s="11"/>
      <c r="D159" s="11"/>
      <c r="E159" s="11"/>
      <c r="F159" s="11"/>
      <c r="G159" s="11"/>
      <c r="H159" s="11"/>
      <c r="I159" s="11"/>
      <c r="J159" s="11"/>
      <c r="K159" s="11"/>
      <c r="L159" s="11"/>
      <c r="M159" s="11"/>
      <c r="N159" s="139"/>
      <c r="O159" s="139"/>
      <c r="Z159" s="5" t="s">
        <v>248</v>
      </c>
      <c r="AA159" s="6" t="s">
        <v>249</v>
      </c>
    </row>
    <row r="160" spans="1:27" s="84" customFormat="1" x14ac:dyDescent="0.2">
      <c r="A160" s="11"/>
      <c r="B160" s="11"/>
      <c r="C160" s="11"/>
      <c r="D160" s="11"/>
      <c r="E160" s="11"/>
      <c r="F160" s="11"/>
      <c r="G160" s="11"/>
      <c r="H160" s="11"/>
      <c r="I160" s="11"/>
      <c r="J160" s="11"/>
      <c r="K160" s="11"/>
      <c r="L160" s="11"/>
      <c r="M160" s="11"/>
      <c r="N160" s="139"/>
      <c r="O160" s="139"/>
      <c r="Z160" s="5" t="s">
        <v>250</v>
      </c>
      <c r="AA160" s="6" t="s">
        <v>251</v>
      </c>
    </row>
    <row r="161" spans="26:27" x14ac:dyDescent="0.2">
      <c r="Z161" s="5" t="s">
        <v>252</v>
      </c>
      <c r="AA161" s="6" t="s">
        <v>253</v>
      </c>
    </row>
    <row r="162" spans="26:27" x14ac:dyDescent="0.2">
      <c r="Z162" s="5" t="s">
        <v>254</v>
      </c>
      <c r="AA162" s="6" t="s">
        <v>255</v>
      </c>
    </row>
    <row r="163" spans="26:27" x14ac:dyDescent="0.2">
      <c r="Z163" s="5" t="s">
        <v>256</v>
      </c>
      <c r="AA163" s="6" t="s">
        <v>257</v>
      </c>
    </row>
    <row r="164" spans="26:27" x14ac:dyDescent="0.2">
      <c r="Z164" s="5" t="s">
        <v>258</v>
      </c>
      <c r="AA164" s="6" t="s">
        <v>259</v>
      </c>
    </row>
    <row r="165" spans="26:27" x14ac:dyDescent="0.2">
      <c r="Z165" s="5" t="s">
        <v>260</v>
      </c>
      <c r="AA165" s="6" t="s">
        <v>261</v>
      </c>
    </row>
    <row r="166" spans="26:27" x14ac:dyDescent="0.2">
      <c r="Z166" s="5" t="s">
        <v>262</v>
      </c>
      <c r="AA166" s="6" t="s">
        <v>263</v>
      </c>
    </row>
    <row r="167" spans="26:27" x14ac:dyDescent="0.2">
      <c r="Z167" s="5" t="s">
        <v>264</v>
      </c>
      <c r="AA167" s="6" t="s">
        <v>265</v>
      </c>
    </row>
    <row r="168" spans="26:27" x14ac:dyDescent="0.2">
      <c r="Z168" s="5" t="s">
        <v>266</v>
      </c>
      <c r="AA168" s="6" t="s">
        <v>267</v>
      </c>
    </row>
    <row r="169" spans="26:27" x14ac:dyDescent="0.2">
      <c r="Z169" s="5" t="s">
        <v>268</v>
      </c>
      <c r="AA169" s="6" t="s">
        <v>269</v>
      </c>
    </row>
    <row r="170" spans="26:27" x14ac:dyDescent="0.2">
      <c r="Z170" s="5" t="s">
        <v>270</v>
      </c>
      <c r="AA170" s="6" t="s">
        <v>271</v>
      </c>
    </row>
    <row r="171" spans="26:27" x14ac:dyDescent="0.2">
      <c r="Z171" s="5" t="s">
        <v>272</v>
      </c>
      <c r="AA171" s="6" t="s">
        <v>273</v>
      </c>
    </row>
    <row r="172" spans="26:27" x14ac:dyDescent="0.2">
      <c r="Z172" s="5" t="s">
        <v>274</v>
      </c>
      <c r="AA172" s="6" t="s">
        <v>275</v>
      </c>
    </row>
    <row r="173" spans="26:27" x14ac:dyDescent="0.2">
      <c r="Z173" s="5" t="s">
        <v>276</v>
      </c>
      <c r="AA173" s="6" t="s">
        <v>277</v>
      </c>
    </row>
    <row r="174" spans="26:27" x14ac:dyDescent="0.2">
      <c r="Z174" s="30" t="s">
        <v>278</v>
      </c>
      <c r="AA174" s="30" t="s">
        <v>279</v>
      </c>
    </row>
    <row r="175" spans="26:27" x14ac:dyDescent="0.2">
      <c r="Z175" s="5" t="s">
        <v>278</v>
      </c>
      <c r="AA175" s="6" t="s">
        <v>279</v>
      </c>
    </row>
    <row r="176" spans="26:27" x14ac:dyDescent="0.2">
      <c r="Z176" s="5" t="s">
        <v>280</v>
      </c>
      <c r="AA176" s="6" t="s">
        <v>281</v>
      </c>
    </row>
    <row r="177" spans="26:27" x14ac:dyDescent="0.2">
      <c r="Z177" s="5" t="s">
        <v>282</v>
      </c>
      <c r="AA177" s="6" t="s">
        <v>283</v>
      </c>
    </row>
    <row r="178" spans="26:27" x14ac:dyDescent="0.2">
      <c r="Z178" s="5" t="s">
        <v>284</v>
      </c>
      <c r="AA178" s="6" t="s">
        <v>209</v>
      </c>
    </row>
    <row r="179" spans="26:27" x14ac:dyDescent="0.2">
      <c r="Z179" s="5" t="s">
        <v>285</v>
      </c>
      <c r="AA179" s="6" t="s">
        <v>286</v>
      </c>
    </row>
    <row r="180" spans="26:27" x14ac:dyDescent="0.2">
      <c r="Z180" s="5" t="s">
        <v>287</v>
      </c>
      <c r="AA180" s="6" t="s">
        <v>283</v>
      </c>
    </row>
    <row r="181" spans="26:27" x14ac:dyDescent="0.2">
      <c r="Z181" s="5" t="s">
        <v>288</v>
      </c>
      <c r="AA181" s="6" t="s">
        <v>289</v>
      </c>
    </row>
    <row r="182" spans="26:27" x14ac:dyDescent="0.2">
      <c r="Z182" s="5" t="s">
        <v>290</v>
      </c>
      <c r="AA182" s="6" t="s">
        <v>291</v>
      </c>
    </row>
    <row r="183" spans="26:27" x14ac:dyDescent="0.2">
      <c r="Z183" s="5" t="s">
        <v>292</v>
      </c>
      <c r="AA183" s="6" t="s">
        <v>293</v>
      </c>
    </row>
    <row r="184" spans="26:27" x14ac:dyDescent="0.2">
      <c r="Z184" s="5" t="s">
        <v>294</v>
      </c>
      <c r="AA184" s="6" t="s">
        <v>295</v>
      </c>
    </row>
    <row r="185" spans="26:27" x14ac:dyDescent="0.2">
      <c r="Z185" s="5" t="s">
        <v>296</v>
      </c>
      <c r="AA185" s="6" t="s">
        <v>297</v>
      </c>
    </row>
    <row r="186" spans="26:27" x14ac:dyDescent="0.2">
      <c r="Z186" s="5" t="s">
        <v>298</v>
      </c>
      <c r="AA186" s="6" t="s">
        <v>299</v>
      </c>
    </row>
    <row r="187" spans="26:27" x14ac:dyDescent="0.2">
      <c r="Z187" s="5" t="s">
        <v>300</v>
      </c>
      <c r="AA187" s="6" t="s">
        <v>301</v>
      </c>
    </row>
    <row r="188" spans="26:27" x14ac:dyDescent="0.2">
      <c r="Z188" s="5" t="s">
        <v>302</v>
      </c>
      <c r="AA188" s="6" t="s">
        <v>303</v>
      </c>
    </row>
    <row r="189" spans="26:27" x14ac:dyDescent="0.2">
      <c r="Z189" s="5" t="s">
        <v>304</v>
      </c>
      <c r="AA189" s="6" t="s">
        <v>305</v>
      </c>
    </row>
    <row r="190" spans="26:27" x14ac:dyDescent="0.2">
      <c r="Z190" s="5" t="s">
        <v>306</v>
      </c>
      <c r="AA190" s="6" t="s">
        <v>307</v>
      </c>
    </row>
    <row r="191" spans="26:27" x14ac:dyDescent="0.2">
      <c r="Z191" s="5" t="s">
        <v>308</v>
      </c>
      <c r="AA191" s="6" t="s">
        <v>309</v>
      </c>
    </row>
    <row r="192" spans="26:27" x14ac:dyDescent="0.2">
      <c r="Z192" s="5" t="s">
        <v>310</v>
      </c>
      <c r="AA192" s="6" t="s">
        <v>311</v>
      </c>
    </row>
    <row r="193" spans="26:27" x14ac:dyDescent="0.2">
      <c r="Z193" s="5" t="s">
        <v>312</v>
      </c>
      <c r="AA193" s="6" t="s">
        <v>313</v>
      </c>
    </row>
    <row r="194" spans="26:27" x14ac:dyDescent="0.2">
      <c r="Z194" s="5" t="s">
        <v>314</v>
      </c>
      <c r="AA194" s="6" t="s">
        <v>315</v>
      </c>
    </row>
    <row r="195" spans="26:27" x14ac:dyDescent="0.2">
      <c r="Z195" s="5" t="s">
        <v>316</v>
      </c>
      <c r="AA195" s="6" t="s">
        <v>317</v>
      </c>
    </row>
    <row r="196" spans="26:27" x14ac:dyDescent="0.2">
      <c r="Z196" s="5" t="s">
        <v>318</v>
      </c>
      <c r="AA196" s="6" t="s">
        <v>319</v>
      </c>
    </row>
    <row r="197" spans="26:27" x14ac:dyDescent="0.2">
      <c r="Z197" s="5" t="s">
        <v>320</v>
      </c>
      <c r="AA197" s="6" t="s">
        <v>321</v>
      </c>
    </row>
    <row r="198" spans="26:27" x14ac:dyDescent="0.2">
      <c r="Z198" s="5" t="s">
        <v>322</v>
      </c>
      <c r="AA198" s="6" t="s">
        <v>323</v>
      </c>
    </row>
    <row r="199" spans="26:27" x14ac:dyDescent="0.2">
      <c r="Z199" s="5" t="s">
        <v>324</v>
      </c>
      <c r="AA199" s="6" t="s">
        <v>325</v>
      </c>
    </row>
    <row r="200" spans="26:27" x14ac:dyDescent="0.2">
      <c r="Z200" s="5" t="s">
        <v>326</v>
      </c>
      <c r="AA200" s="6" t="s">
        <v>327</v>
      </c>
    </row>
    <row r="201" spans="26:27" x14ac:dyDescent="0.2">
      <c r="Z201" s="5" t="s">
        <v>328</v>
      </c>
      <c r="AA201" s="6" t="s">
        <v>329</v>
      </c>
    </row>
    <row r="202" spans="26:27" x14ac:dyDescent="0.2">
      <c r="Z202" s="5" t="s">
        <v>328</v>
      </c>
      <c r="AA202" s="6" t="s">
        <v>330</v>
      </c>
    </row>
    <row r="203" spans="26:27" x14ac:dyDescent="0.2">
      <c r="Z203" s="5" t="s">
        <v>331</v>
      </c>
      <c r="AA203" s="6" t="s">
        <v>332</v>
      </c>
    </row>
    <row r="204" spans="26:27" x14ac:dyDescent="0.2">
      <c r="Z204" s="5" t="s">
        <v>333</v>
      </c>
      <c r="AA204" s="6" t="s">
        <v>334</v>
      </c>
    </row>
    <row r="205" spans="26:27" x14ac:dyDescent="0.2">
      <c r="Z205" s="5" t="s">
        <v>335</v>
      </c>
      <c r="AA205" s="6" t="s">
        <v>336</v>
      </c>
    </row>
    <row r="206" spans="26:27" x14ac:dyDescent="0.2">
      <c r="Z206" s="5" t="s">
        <v>337</v>
      </c>
      <c r="AA206" s="6" t="s">
        <v>338</v>
      </c>
    </row>
    <row r="207" spans="26:27" x14ac:dyDescent="0.2">
      <c r="Z207" s="5" t="s">
        <v>339</v>
      </c>
      <c r="AA207" s="6" t="s">
        <v>340</v>
      </c>
    </row>
    <row r="208" spans="26:27" x14ac:dyDescent="0.2">
      <c r="Z208" s="5" t="s">
        <v>341</v>
      </c>
      <c r="AA208" s="6" t="s">
        <v>342</v>
      </c>
    </row>
    <row r="209" spans="26:27" x14ac:dyDescent="0.2">
      <c r="Z209" s="5" t="s">
        <v>343</v>
      </c>
      <c r="AA209" s="6" t="s">
        <v>344</v>
      </c>
    </row>
    <row r="210" spans="26:27" x14ac:dyDescent="0.2">
      <c r="Z210" s="5" t="s">
        <v>345</v>
      </c>
      <c r="AA210" s="6" t="s">
        <v>346</v>
      </c>
    </row>
    <row r="211" spans="26:27" x14ac:dyDescent="0.2">
      <c r="Z211" s="5" t="s">
        <v>347</v>
      </c>
      <c r="AA211" s="6" t="s">
        <v>348</v>
      </c>
    </row>
    <row r="212" spans="26:27" x14ac:dyDescent="0.2">
      <c r="Z212" s="5" t="s">
        <v>349</v>
      </c>
      <c r="AA212" s="6" t="s">
        <v>350</v>
      </c>
    </row>
    <row r="213" spans="26:27" x14ac:dyDescent="0.2">
      <c r="Z213" s="5" t="s">
        <v>351</v>
      </c>
      <c r="AA213" s="6" t="s">
        <v>352</v>
      </c>
    </row>
    <row r="214" spans="26:27" x14ac:dyDescent="0.2">
      <c r="Z214" s="5" t="s">
        <v>353</v>
      </c>
      <c r="AA214" s="6" t="s">
        <v>354</v>
      </c>
    </row>
    <row r="215" spans="26:27" x14ac:dyDescent="0.2">
      <c r="Z215" s="5" t="s">
        <v>355</v>
      </c>
      <c r="AA215" s="6" t="s">
        <v>356</v>
      </c>
    </row>
    <row r="216" spans="26:27" x14ac:dyDescent="0.2">
      <c r="Z216" s="5" t="s">
        <v>357</v>
      </c>
      <c r="AA216" s="6" t="s">
        <v>358</v>
      </c>
    </row>
    <row r="217" spans="26:27" x14ac:dyDescent="0.2">
      <c r="Z217" s="5" t="s">
        <v>359</v>
      </c>
      <c r="AA217" s="6" t="s">
        <v>360</v>
      </c>
    </row>
    <row r="218" spans="26:27" x14ac:dyDescent="0.2">
      <c r="Z218" s="5" t="s">
        <v>361</v>
      </c>
      <c r="AA218" s="6" t="s">
        <v>362</v>
      </c>
    </row>
    <row r="219" spans="26:27" x14ac:dyDescent="0.2">
      <c r="Z219" s="5" t="s">
        <v>363</v>
      </c>
      <c r="AA219" s="6" t="s">
        <v>364</v>
      </c>
    </row>
    <row r="220" spans="26:27" x14ac:dyDescent="0.2">
      <c r="Z220" s="5" t="s">
        <v>365</v>
      </c>
      <c r="AA220" s="6" t="s">
        <v>366</v>
      </c>
    </row>
    <row r="221" spans="26:27" x14ac:dyDescent="0.2">
      <c r="Z221" s="5" t="s">
        <v>367</v>
      </c>
      <c r="AA221" s="6" t="s">
        <v>368</v>
      </c>
    </row>
    <row r="222" spans="26:27" x14ac:dyDescent="0.2">
      <c r="Z222" s="5" t="s">
        <v>369</v>
      </c>
      <c r="AA222" s="6" t="s">
        <v>370</v>
      </c>
    </row>
    <row r="223" spans="26:27" x14ac:dyDescent="0.2">
      <c r="Z223" s="5" t="s">
        <v>371</v>
      </c>
      <c r="AA223" s="6" t="s">
        <v>372</v>
      </c>
    </row>
    <row r="224" spans="26:27" x14ac:dyDescent="0.2">
      <c r="Z224" s="5" t="s">
        <v>373</v>
      </c>
      <c r="AA224" s="6" t="s">
        <v>374</v>
      </c>
    </row>
    <row r="225" spans="26:27" x14ac:dyDescent="0.2">
      <c r="Z225" s="5" t="s">
        <v>375</v>
      </c>
      <c r="AA225" s="6" t="s">
        <v>376</v>
      </c>
    </row>
    <row r="226" spans="26:27" x14ac:dyDescent="0.2">
      <c r="Z226" s="5" t="s">
        <v>377</v>
      </c>
      <c r="AA226" s="6" t="s">
        <v>378</v>
      </c>
    </row>
    <row r="227" spans="26:27" x14ac:dyDescent="0.2">
      <c r="Z227" s="5" t="s">
        <v>379</v>
      </c>
      <c r="AA227" s="6" t="s">
        <v>380</v>
      </c>
    </row>
    <row r="228" spans="26:27" x14ac:dyDescent="0.2">
      <c r="Z228" s="5" t="s">
        <v>381</v>
      </c>
      <c r="AA228" s="6" t="s">
        <v>382</v>
      </c>
    </row>
    <row r="229" spans="26:27" x14ac:dyDescent="0.2">
      <c r="Z229" s="5" t="s">
        <v>383</v>
      </c>
      <c r="AA229" s="6" t="s">
        <v>384</v>
      </c>
    </row>
    <row r="230" spans="26:27" x14ac:dyDescent="0.2">
      <c r="Z230" s="5" t="s">
        <v>383</v>
      </c>
      <c r="AA230" s="6" t="s">
        <v>385</v>
      </c>
    </row>
    <row r="231" spans="26:27" x14ac:dyDescent="0.2">
      <c r="Z231" s="5" t="s">
        <v>386</v>
      </c>
      <c r="AA231" s="6" t="s">
        <v>387</v>
      </c>
    </row>
    <row r="232" spans="26:27" x14ac:dyDescent="0.2">
      <c r="Z232" s="30" t="s">
        <v>388</v>
      </c>
      <c r="AA232" s="30" t="s">
        <v>389</v>
      </c>
    </row>
    <row r="233" spans="26:27" x14ac:dyDescent="0.2">
      <c r="Z233" s="30" t="s">
        <v>390</v>
      </c>
      <c r="AA233" s="30" t="s">
        <v>391</v>
      </c>
    </row>
    <row r="234" spans="26:27" x14ac:dyDescent="0.2">
      <c r="Z234" s="5" t="s">
        <v>392</v>
      </c>
      <c r="AA234" s="6" t="s">
        <v>393</v>
      </c>
    </row>
    <row r="235" spans="26:27" x14ac:dyDescent="0.2">
      <c r="Z235" s="5" t="s">
        <v>394</v>
      </c>
      <c r="AA235" s="6" t="s">
        <v>395</v>
      </c>
    </row>
    <row r="236" spans="26:27" x14ac:dyDescent="0.2">
      <c r="Z236" s="5" t="s">
        <v>396</v>
      </c>
      <c r="AA236" s="6" t="s">
        <v>397</v>
      </c>
    </row>
    <row r="237" spans="26:27" x14ac:dyDescent="0.2">
      <c r="Z237" s="5" t="s">
        <v>398</v>
      </c>
      <c r="AA237" s="6" t="s">
        <v>399</v>
      </c>
    </row>
    <row r="238" spans="26:27" x14ac:dyDescent="0.2">
      <c r="Z238" s="5" t="s">
        <v>400</v>
      </c>
      <c r="AA238" s="6" t="s">
        <v>401</v>
      </c>
    </row>
    <row r="239" spans="26:27" x14ac:dyDescent="0.2">
      <c r="Z239" s="5" t="s">
        <v>402</v>
      </c>
      <c r="AA239" s="6" t="s">
        <v>403</v>
      </c>
    </row>
    <row r="240" spans="26:27" x14ac:dyDescent="0.2">
      <c r="Z240" s="5" t="s">
        <v>404</v>
      </c>
      <c r="AA240" s="6" t="s">
        <v>405</v>
      </c>
    </row>
    <row r="241" spans="26:27" x14ac:dyDescent="0.2">
      <c r="Z241" s="5" t="s">
        <v>406</v>
      </c>
      <c r="AA241" s="6" t="s">
        <v>407</v>
      </c>
    </row>
    <row r="242" spans="26:27" x14ac:dyDescent="0.2">
      <c r="Z242" s="5" t="s">
        <v>408</v>
      </c>
      <c r="AA242" s="6" t="s">
        <v>409</v>
      </c>
    </row>
    <row r="243" spans="26:27" x14ac:dyDescent="0.2">
      <c r="Z243" s="5" t="s">
        <v>410</v>
      </c>
      <c r="AA243" s="6" t="s">
        <v>411</v>
      </c>
    </row>
    <row r="244" spans="26:27" x14ac:dyDescent="0.2">
      <c r="Z244" s="5" t="s">
        <v>412</v>
      </c>
      <c r="AA244" s="6" t="s">
        <v>413</v>
      </c>
    </row>
    <row r="245" spans="26:27" x14ac:dyDescent="0.2">
      <c r="Z245" s="5" t="s">
        <v>414</v>
      </c>
      <c r="AA245" s="6" t="s">
        <v>415</v>
      </c>
    </row>
    <row r="246" spans="26:27" x14ac:dyDescent="0.2">
      <c r="Z246" s="5" t="s">
        <v>416</v>
      </c>
      <c r="AA246" s="6" t="s">
        <v>417</v>
      </c>
    </row>
    <row r="247" spans="26:27" x14ac:dyDescent="0.2">
      <c r="Z247" s="5" t="s">
        <v>418</v>
      </c>
      <c r="AA247" s="6" t="s">
        <v>419</v>
      </c>
    </row>
    <row r="248" spans="26:27" x14ac:dyDescent="0.2">
      <c r="Z248" s="5" t="s">
        <v>420</v>
      </c>
      <c r="AA248" s="6" t="s">
        <v>421</v>
      </c>
    </row>
    <row r="249" spans="26:27" x14ac:dyDescent="0.2">
      <c r="Z249" s="5" t="s">
        <v>422</v>
      </c>
      <c r="AA249" s="6" t="s">
        <v>423</v>
      </c>
    </row>
    <row r="250" spans="26:27" x14ac:dyDescent="0.2">
      <c r="Z250" s="5" t="s">
        <v>424</v>
      </c>
      <c r="AA250" s="6" t="s">
        <v>425</v>
      </c>
    </row>
    <row r="251" spans="26:27" x14ac:dyDescent="0.2">
      <c r="Z251" s="30" t="s">
        <v>426</v>
      </c>
      <c r="AA251" s="30" t="s">
        <v>427</v>
      </c>
    </row>
    <row r="252" spans="26:27" x14ac:dyDescent="0.2">
      <c r="Z252" s="5" t="s">
        <v>426</v>
      </c>
      <c r="AA252" s="6" t="s">
        <v>427</v>
      </c>
    </row>
    <row r="253" spans="26:27" x14ac:dyDescent="0.2">
      <c r="Z253" s="5" t="s">
        <v>428</v>
      </c>
      <c r="AA253" s="6" t="s">
        <v>429</v>
      </c>
    </row>
    <row r="254" spans="26:27" x14ac:dyDescent="0.2">
      <c r="Z254" s="30" t="s">
        <v>430</v>
      </c>
      <c r="AA254" s="30" t="s">
        <v>431</v>
      </c>
    </row>
    <row r="255" spans="26:27" x14ac:dyDescent="0.2">
      <c r="Z255" s="30" t="s">
        <v>432</v>
      </c>
      <c r="AA255" s="30" t="s">
        <v>433</v>
      </c>
    </row>
    <row r="256" spans="26:27" x14ac:dyDescent="0.2">
      <c r="Z256" s="5" t="s">
        <v>432</v>
      </c>
      <c r="AA256" s="6" t="s">
        <v>433</v>
      </c>
    </row>
    <row r="257" spans="26:27" x14ac:dyDescent="0.2">
      <c r="Z257" s="30" t="s">
        <v>434</v>
      </c>
      <c r="AA257" s="30" t="s">
        <v>435</v>
      </c>
    </row>
    <row r="258" spans="26:27" x14ac:dyDescent="0.2">
      <c r="Z258" s="5" t="s">
        <v>434</v>
      </c>
      <c r="AA258" s="6" t="s">
        <v>435</v>
      </c>
    </row>
    <row r="259" spans="26:27" x14ac:dyDescent="0.2">
      <c r="Z259" s="30" t="s">
        <v>436</v>
      </c>
      <c r="AA259" s="30" t="s">
        <v>437</v>
      </c>
    </row>
    <row r="260" spans="26:27" x14ac:dyDescent="0.2">
      <c r="Z260" s="30" t="s">
        <v>438</v>
      </c>
      <c r="AA260" s="30" t="s">
        <v>439</v>
      </c>
    </row>
    <row r="261" spans="26:27" x14ac:dyDescent="0.2">
      <c r="Z261" s="5" t="s">
        <v>440</v>
      </c>
      <c r="AA261" s="6" t="s">
        <v>441</v>
      </c>
    </row>
    <row r="262" spans="26:27" x14ac:dyDescent="0.2">
      <c r="Z262" s="5" t="s">
        <v>442</v>
      </c>
      <c r="AA262" s="6" t="s">
        <v>437</v>
      </c>
    </row>
    <row r="263" spans="26:27" x14ac:dyDescent="0.2">
      <c r="Z263" s="30" t="s">
        <v>443</v>
      </c>
      <c r="AA263" s="30" t="s">
        <v>444</v>
      </c>
    </row>
    <row r="264" spans="26:27" x14ac:dyDescent="0.2">
      <c r="Z264" s="5" t="s">
        <v>445</v>
      </c>
      <c r="AA264" s="6" t="s">
        <v>446</v>
      </c>
    </row>
    <row r="265" spans="26:27" x14ac:dyDescent="0.2">
      <c r="Z265" s="30" t="s">
        <v>447</v>
      </c>
      <c r="AA265" s="30" t="s">
        <v>448</v>
      </c>
    </row>
    <row r="266" spans="26:27" x14ac:dyDescent="0.2">
      <c r="Z266" s="5" t="s">
        <v>447</v>
      </c>
      <c r="AA266" s="6" t="s">
        <v>448</v>
      </c>
    </row>
    <row r="267" spans="26:27" x14ac:dyDescent="0.2">
      <c r="Z267" s="30" t="s">
        <v>449</v>
      </c>
      <c r="AA267" s="30" t="s">
        <v>450</v>
      </c>
    </row>
    <row r="268" spans="26:27" x14ac:dyDescent="0.2">
      <c r="Z268" s="5" t="s">
        <v>449</v>
      </c>
      <c r="AA268" s="6" t="s">
        <v>450</v>
      </c>
    </row>
    <row r="269" spans="26:27" x14ac:dyDescent="0.2">
      <c r="Z269" s="30" t="s">
        <v>451</v>
      </c>
      <c r="AA269" s="30" t="s">
        <v>452</v>
      </c>
    </row>
    <row r="270" spans="26:27" x14ac:dyDescent="0.2">
      <c r="Z270" s="5" t="s">
        <v>453</v>
      </c>
      <c r="AA270" s="6" t="s">
        <v>454</v>
      </c>
    </row>
    <row r="271" spans="26:27" x14ac:dyDescent="0.2">
      <c r="Z271" s="30" t="s">
        <v>455</v>
      </c>
      <c r="AA271" s="30" t="s">
        <v>456</v>
      </c>
    </row>
    <row r="272" spans="26:27" x14ac:dyDescent="0.2">
      <c r="Z272" s="30" t="s">
        <v>457</v>
      </c>
      <c r="AA272" s="30" t="s">
        <v>441</v>
      </c>
    </row>
    <row r="273" spans="26:27" x14ac:dyDescent="0.2">
      <c r="Z273" s="30" t="s">
        <v>458</v>
      </c>
      <c r="AA273" s="30" t="s">
        <v>446</v>
      </c>
    </row>
    <row r="274" spans="26:27" x14ac:dyDescent="0.2">
      <c r="Z274" s="30" t="s">
        <v>459</v>
      </c>
      <c r="AA274" s="30" t="s">
        <v>454</v>
      </c>
    </row>
    <row r="275" spans="26:27" x14ac:dyDescent="0.2">
      <c r="Z275" s="5" t="s">
        <v>460</v>
      </c>
      <c r="AA275" s="6" t="s">
        <v>461</v>
      </c>
    </row>
    <row r="276" spans="26:27" x14ac:dyDescent="0.2">
      <c r="Z276" s="5" t="s">
        <v>462</v>
      </c>
      <c r="AA276" s="6" t="s">
        <v>463</v>
      </c>
    </row>
    <row r="277" spans="26:27" x14ac:dyDescent="0.2">
      <c r="Z277" s="5" t="s">
        <v>464</v>
      </c>
      <c r="AA277" s="6" t="s">
        <v>465</v>
      </c>
    </row>
    <row r="278" spans="26:27" x14ac:dyDescent="0.2">
      <c r="Z278" s="5" t="s">
        <v>466</v>
      </c>
      <c r="AA278" s="6" t="s">
        <v>467</v>
      </c>
    </row>
    <row r="279" spans="26:27" x14ac:dyDescent="0.2">
      <c r="Z279" s="5" t="s">
        <v>468</v>
      </c>
      <c r="AA279" s="6" t="s">
        <v>469</v>
      </c>
    </row>
    <row r="280" spans="26:27" x14ac:dyDescent="0.2">
      <c r="Z280" s="5" t="s">
        <v>470</v>
      </c>
      <c r="AA280" s="6" t="s">
        <v>471</v>
      </c>
    </row>
    <row r="281" spans="26:27" x14ac:dyDescent="0.2">
      <c r="Z281" s="5" t="s">
        <v>472</v>
      </c>
      <c r="AA281" s="6" t="s">
        <v>473</v>
      </c>
    </row>
    <row r="282" spans="26:27" x14ac:dyDescent="0.2">
      <c r="Z282" s="5" t="s">
        <v>474</v>
      </c>
      <c r="AA282" s="6" t="s">
        <v>475</v>
      </c>
    </row>
    <row r="283" spans="26:27" x14ac:dyDescent="0.2">
      <c r="Z283" s="5" t="s">
        <v>476</v>
      </c>
      <c r="AA283" s="6" t="s">
        <v>477</v>
      </c>
    </row>
    <row r="284" spans="26:27" x14ac:dyDescent="0.2">
      <c r="Z284" s="5" t="s">
        <v>478</v>
      </c>
      <c r="AA284" s="6" t="s">
        <v>479</v>
      </c>
    </row>
    <row r="285" spans="26:27" x14ac:dyDescent="0.2">
      <c r="Z285" s="5" t="s">
        <v>480</v>
      </c>
      <c r="AA285" s="6" t="s">
        <v>481</v>
      </c>
    </row>
    <row r="286" spans="26:27" x14ac:dyDescent="0.2">
      <c r="Z286" s="5" t="s">
        <v>482</v>
      </c>
      <c r="AA286" s="6" t="s">
        <v>483</v>
      </c>
    </row>
    <row r="287" spans="26:27" x14ac:dyDescent="0.2">
      <c r="Z287" s="5" t="s">
        <v>484</v>
      </c>
      <c r="AA287" s="6" t="s">
        <v>485</v>
      </c>
    </row>
    <row r="288" spans="26:27" x14ac:dyDescent="0.2">
      <c r="Z288" s="5" t="s">
        <v>486</v>
      </c>
      <c r="AA288" s="6" t="s">
        <v>487</v>
      </c>
    </row>
    <row r="289" spans="26:27" x14ac:dyDescent="0.2">
      <c r="Z289" s="5" t="s">
        <v>488</v>
      </c>
      <c r="AA289" s="6" t="s">
        <v>489</v>
      </c>
    </row>
    <row r="290" spans="26:27" x14ac:dyDescent="0.2">
      <c r="Z290" s="5" t="s">
        <v>490</v>
      </c>
      <c r="AA290" s="6" t="s">
        <v>491</v>
      </c>
    </row>
    <row r="291" spans="26:27" x14ac:dyDescent="0.2">
      <c r="Z291" s="5" t="s">
        <v>492</v>
      </c>
      <c r="AA291" s="6" t="s">
        <v>493</v>
      </c>
    </row>
    <row r="292" spans="26:27" x14ac:dyDescent="0.2">
      <c r="Z292" s="5" t="s">
        <v>494</v>
      </c>
      <c r="AA292" s="6" t="s">
        <v>495</v>
      </c>
    </row>
    <row r="293" spans="26:27" x14ac:dyDescent="0.2">
      <c r="Z293" s="5" t="s">
        <v>496</v>
      </c>
      <c r="AA293" s="6" t="s">
        <v>497</v>
      </c>
    </row>
    <row r="294" spans="26:27" x14ac:dyDescent="0.2">
      <c r="Z294" s="5" t="s">
        <v>498</v>
      </c>
      <c r="AA294" s="6" t="s">
        <v>499</v>
      </c>
    </row>
    <row r="295" spans="26:27" x14ac:dyDescent="0.2">
      <c r="Z295" s="5" t="s">
        <v>500</v>
      </c>
      <c r="AA295" s="6" t="s">
        <v>501</v>
      </c>
    </row>
    <row r="296" spans="26:27" x14ac:dyDescent="0.2">
      <c r="Z296" s="5" t="s">
        <v>502</v>
      </c>
      <c r="AA296" s="6" t="s">
        <v>503</v>
      </c>
    </row>
    <row r="297" spans="26:27" x14ac:dyDescent="0.2">
      <c r="Z297" s="5" t="s">
        <v>504</v>
      </c>
      <c r="AA297" s="6" t="s">
        <v>505</v>
      </c>
    </row>
    <row r="298" spans="26:27" x14ac:dyDescent="0.2">
      <c r="Z298" s="5" t="s">
        <v>506</v>
      </c>
      <c r="AA298" s="6" t="s">
        <v>507</v>
      </c>
    </row>
    <row r="299" spans="26:27" x14ac:dyDescent="0.2">
      <c r="Z299" s="5" t="s">
        <v>508</v>
      </c>
      <c r="AA299" s="6" t="s">
        <v>509</v>
      </c>
    </row>
    <row r="300" spans="26:27" x14ac:dyDescent="0.2">
      <c r="Z300" s="5" t="s">
        <v>510</v>
      </c>
      <c r="AA300" s="6" t="s">
        <v>511</v>
      </c>
    </row>
    <row r="301" spans="26:27" x14ac:dyDescent="0.2">
      <c r="Z301" s="5" t="s">
        <v>512</v>
      </c>
      <c r="AA301" s="6" t="s">
        <v>513</v>
      </c>
    </row>
    <row r="302" spans="26:27" x14ac:dyDescent="0.2">
      <c r="Z302" s="5" t="s">
        <v>514</v>
      </c>
      <c r="AA302" s="6" t="s">
        <v>515</v>
      </c>
    </row>
    <row r="303" spans="26:27" x14ac:dyDescent="0.2">
      <c r="Z303" s="5" t="s">
        <v>516</v>
      </c>
      <c r="AA303" s="6" t="s">
        <v>517</v>
      </c>
    </row>
    <row r="304" spans="26:27" x14ac:dyDescent="0.2">
      <c r="Z304" s="5" t="s">
        <v>518</v>
      </c>
      <c r="AA304" s="6" t="s">
        <v>519</v>
      </c>
    </row>
    <row r="305" spans="26:27" x14ac:dyDescent="0.2">
      <c r="Z305" s="5" t="s">
        <v>520</v>
      </c>
      <c r="AA305" s="6" t="s">
        <v>521</v>
      </c>
    </row>
    <row r="306" spans="26:27" x14ac:dyDescent="0.2">
      <c r="Z306" s="5" t="s">
        <v>522</v>
      </c>
      <c r="AA306" s="6" t="s">
        <v>523</v>
      </c>
    </row>
    <row r="307" spans="26:27" x14ac:dyDescent="0.2">
      <c r="Z307" s="5" t="s">
        <v>524</v>
      </c>
      <c r="AA307" s="6" t="s">
        <v>525</v>
      </c>
    </row>
    <row r="308" spans="26:27" x14ac:dyDescent="0.2">
      <c r="Z308" s="5" t="s">
        <v>526</v>
      </c>
      <c r="AA308" s="6" t="s">
        <v>527</v>
      </c>
    </row>
    <row r="309" spans="26:27" x14ac:dyDescent="0.2">
      <c r="Z309" s="5" t="s">
        <v>528</v>
      </c>
      <c r="AA309" s="6" t="s">
        <v>529</v>
      </c>
    </row>
    <row r="310" spans="26:27" x14ac:dyDescent="0.2">
      <c r="Z310" s="5" t="s">
        <v>530</v>
      </c>
      <c r="AA310" s="6" t="s">
        <v>531</v>
      </c>
    </row>
    <row r="311" spans="26:27" x14ac:dyDescent="0.2">
      <c r="Z311" s="5" t="s">
        <v>532</v>
      </c>
      <c r="AA311" s="6" t="s">
        <v>533</v>
      </c>
    </row>
    <row r="312" spans="26:27" x14ac:dyDescent="0.2">
      <c r="Z312" s="5" t="s">
        <v>534</v>
      </c>
      <c r="AA312" s="6" t="s">
        <v>535</v>
      </c>
    </row>
    <row r="313" spans="26:27" x14ac:dyDescent="0.2">
      <c r="Z313" s="5" t="s">
        <v>536</v>
      </c>
      <c r="AA313" s="6" t="s">
        <v>537</v>
      </c>
    </row>
    <row r="314" spans="26:27" x14ac:dyDescent="0.2">
      <c r="Z314" s="5" t="s">
        <v>538</v>
      </c>
      <c r="AA314" s="6" t="s">
        <v>539</v>
      </c>
    </row>
    <row r="315" spans="26:27" x14ac:dyDescent="0.2">
      <c r="Z315" s="5" t="s">
        <v>540</v>
      </c>
      <c r="AA315" s="6" t="s">
        <v>541</v>
      </c>
    </row>
    <row r="316" spans="26:27" x14ac:dyDescent="0.2">
      <c r="Z316" s="5" t="s">
        <v>542</v>
      </c>
      <c r="AA316" s="6" t="s">
        <v>543</v>
      </c>
    </row>
    <row r="317" spans="26:27" x14ac:dyDescent="0.2">
      <c r="Z317" s="5" t="s">
        <v>544</v>
      </c>
      <c r="AA317" s="6" t="s">
        <v>545</v>
      </c>
    </row>
    <row r="318" spans="26:27" x14ac:dyDescent="0.2">
      <c r="Z318" s="5" t="s">
        <v>546</v>
      </c>
      <c r="AA318" s="6" t="s">
        <v>547</v>
      </c>
    </row>
    <row r="319" spans="26:27" x14ac:dyDescent="0.2">
      <c r="Z319" s="5" t="s">
        <v>548</v>
      </c>
      <c r="AA319" s="6" t="s">
        <v>549</v>
      </c>
    </row>
    <row r="320" spans="26:27" x14ac:dyDescent="0.2">
      <c r="Z320" s="5" t="s">
        <v>550</v>
      </c>
      <c r="AA320" s="6" t="s">
        <v>551</v>
      </c>
    </row>
    <row r="321" spans="26:27" x14ac:dyDescent="0.2">
      <c r="Z321" s="5" t="s">
        <v>552</v>
      </c>
      <c r="AA321" s="6" t="s">
        <v>553</v>
      </c>
    </row>
    <row r="322" spans="26:27" x14ac:dyDescent="0.2">
      <c r="Z322" s="5" t="s">
        <v>554</v>
      </c>
      <c r="AA322" s="6" t="s">
        <v>555</v>
      </c>
    </row>
    <row r="323" spans="26:27" x14ac:dyDescent="0.2">
      <c r="Z323" s="5" t="s">
        <v>556</v>
      </c>
      <c r="AA323" s="6" t="s">
        <v>557</v>
      </c>
    </row>
    <row r="324" spans="26:27" x14ac:dyDescent="0.2">
      <c r="Z324" s="5" t="s">
        <v>558</v>
      </c>
      <c r="AA324" s="6" t="s">
        <v>559</v>
      </c>
    </row>
    <row r="325" spans="26:27" x14ac:dyDescent="0.2">
      <c r="Z325" s="5" t="s">
        <v>560</v>
      </c>
      <c r="AA325" s="6" t="s">
        <v>561</v>
      </c>
    </row>
    <row r="326" spans="26:27" x14ac:dyDescent="0.2">
      <c r="Z326" s="5" t="s">
        <v>562</v>
      </c>
      <c r="AA326" s="6" t="s">
        <v>563</v>
      </c>
    </row>
    <row r="327" spans="26:27" x14ac:dyDescent="0.2">
      <c r="Z327" s="5" t="s">
        <v>564</v>
      </c>
      <c r="AA327" s="6" t="s">
        <v>565</v>
      </c>
    </row>
    <row r="328" spans="26:27" x14ac:dyDescent="0.2">
      <c r="Z328" s="5" t="s">
        <v>566</v>
      </c>
      <c r="AA328" s="6" t="s">
        <v>567</v>
      </c>
    </row>
    <row r="329" spans="26:27" x14ac:dyDescent="0.2">
      <c r="Z329" s="5" t="s">
        <v>568</v>
      </c>
      <c r="AA329" s="6" t="s">
        <v>569</v>
      </c>
    </row>
    <row r="330" spans="26:27" x14ac:dyDescent="0.2">
      <c r="Z330" s="5" t="s">
        <v>570</v>
      </c>
      <c r="AA330" s="6" t="s">
        <v>571</v>
      </c>
    </row>
    <row r="331" spans="26:27" x14ac:dyDescent="0.2">
      <c r="Z331" s="5" t="s">
        <v>572</v>
      </c>
      <c r="AA331" s="6" t="s">
        <v>573</v>
      </c>
    </row>
    <row r="332" spans="26:27" x14ac:dyDescent="0.2">
      <c r="Z332" s="5" t="s">
        <v>574</v>
      </c>
      <c r="AA332" s="6" t="s">
        <v>575</v>
      </c>
    </row>
    <row r="333" spans="26:27" x14ac:dyDescent="0.2">
      <c r="Z333" s="5" t="s">
        <v>576</v>
      </c>
      <c r="AA333" s="6" t="s">
        <v>577</v>
      </c>
    </row>
    <row r="334" spans="26:27" x14ac:dyDescent="0.2">
      <c r="Z334" s="5" t="s">
        <v>578</v>
      </c>
      <c r="AA334" s="6" t="s">
        <v>579</v>
      </c>
    </row>
    <row r="335" spans="26:27" x14ac:dyDescent="0.2">
      <c r="Z335" s="5" t="s">
        <v>580</v>
      </c>
      <c r="AA335" s="6" t="s">
        <v>581</v>
      </c>
    </row>
    <row r="336" spans="26:27" x14ac:dyDescent="0.2">
      <c r="Z336" s="5" t="s">
        <v>582</v>
      </c>
      <c r="AA336" s="6" t="s">
        <v>583</v>
      </c>
    </row>
    <row r="337" spans="26:27" x14ac:dyDescent="0.2">
      <c r="Z337" s="5" t="s">
        <v>584</v>
      </c>
      <c r="AA337" s="6" t="s">
        <v>585</v>
      </c>
    </row>
    <row r="338" spans="26:27" x14ac:dyDescent="0.2">
      <c r="Z338" s="5" t="s">
        <v>586</v>
      </c>
      <c r="AA338" s="6" t="s">
        <v>587</v>
      </c>
    </row>
    <row r="339" spans="26:27" x14ac:dyDescent="0.2">
      <c r="Z339" s="5" t="s">
        <v>588</v>
      </c>
      <c r="AA339" s="6" t="s">
        <v>589</v>
      </c>
    </row>
    <row r="340" spans="26:27" x14ac:dyDescent="0.2">
      <c r="Z340" s="5" t="s">
        <v>590</v>
      </c>
      <c r="AA340" s="6" t="s">
        <v>591</v>
      </c>
    </row>
    <row r="341" spans="26:27" x14ac:dyDescent="0.2">
      <c r="Z341" s="5" t="s">
        <v>592</v>
      </c>
      <c r="AA341" s="6" t="s">
        <v>593</v>
      </c>
    </row>
    <row r="342" spans="26:27" x14ac:dyDescent="0.2">
      <c r="Z342" s="5" t="s">
        <v>594</v>
      </c>
      <c r="AA342" s="6" t="s">
        <v>595</v>
      </c>
    </row>
    <row r="343" spans="26:27" x14ac:dyDescent="0.2">
      <c r="Z343" s="5" t="s">
        <v>596</v>
      </c>
      <c r="AA343" s="6" t="s">
        <v>597</v>
      </c>
    </row>
    <row r="344" spans="26:27" x14ac:dyDescent="0.2">
      <c r="Z344" s="5" t="s">
        <v>598</v>
      </c>
      <c r="AA344" s="6" t="s">
        <v>599</v>
      </c>
    </row>
    <row r="345" spans="26:27" x14ac:dyDescent="0.2">
      <c r="Z345" s="5" t="s">
        <v>600</v>
      </c>
      <c r="AA345" s="6" t="s">
        <v>601</v>
      </c>
    </row>
    <row r="346" spans="26:27" x14ac:dyDescent="0.2">
      <c r="Z346" s="5" t="s">
        <v>602</v>
      </c>
      <c r="AA346" s="6" t="s">
        <v>603</v>
      </c>
    </row>
    <row r="347" spans="26:27" x14ac:dyDescent="0.2">
      <c r="Z347" s="5" t="s">
        <v>604</v>
      </c>
      <c r="AA347" s="6" t="s">
        <v>605</v>
      </c>
    </row>
    <row r="348" spans="26:27" x14ac:dyDescent="0.2">
      <c r="Z348" s="5" t="s">
        <v>606</v>
      </c>
      <c r="AA348" s="6" t="s">
        <v>607</v>
      </c>
    </row>
    <row r="349" spans="26:27" x14ac:dyDescent="0.2">
      <c r="Z349" s="5" t="s">
        <v>608</v>
      </c>
      <c r="AA349" s="141">
        <v>19381839000018</v>
      </c>
    </row>
    <row r="350" spans="26:27" x14ac:dyDescent="0.2">
      <c r="Z350" s="5" t="s">
        <v>609</v>
      </c>
      <c r="AA350" s="6" t="s">
        <v>610</v>
      </c>
    </row>
    <row r="351" spans="26:27" x14ac:dyDescent="0.2">
      <c r="Z351" s="5" t="s">
        <v>611</v>
      </c>
      <c r="AA351" s="6" t="s">
        <v>612</v>
      </c>
    </row>
    <row r="352" spans="26:27" x14ac:dyDescent="0.2">
      <c r="Z352" s="5" t="s">
        <v>613</v>
      </c>
      <c r="AA352" s="6" t="s">
        <v>378</v>
      </c>
    </row>
    <row r="353" spans="26:27" x14ac:dyDescent="0.2">
      <c r="Z353" s="5" t="s">
        <v>614</v>
      </c>
      <c r="AA353" s="6" t="s">
        <v>615</v>
      </c>
    </row>
    <row r="354" spans="26:27" x14ac:dyDescent="0.2">
      <c r="Z354" s="5" t="s">
        <v>616</v>
      </c>
      <c r="AA354" s="6" t="s">
        <v>617</v>
      </c>
    </row>
    <row r="355" spans="26:27" x14ac:dyDescent="0.2">
      <c r="Z355" s="5" t="s">
        <v>618</v>
      </c>
      <c r="AA355" s="6" t="s">
        <v>619</v>
      </c>
    </row>
    <row r="356" spans="26:27" x14ac:dyDescent="0.2">
      <c r="Z356" s="5" t="s">
        <v>620</v>
      </c>
      <c r="AA356" s="6" t="s">
        <v>621</v>
      </c>
    </row>
    <row r="357" spans="26:27" x14ac:dyDescent="0.2">
      <c r="Z357" s="5" t="s">
        <v>622</v>
      </c>
      <c r="AA357" s="6" t="s">
        <v>623</v>
      </c>
    </row>
    <row r="358" spans="26:27" x14ac:dyDescent="0.2">
      <c r="Z358" s="5" t="s">
        <v>624</v>
      </c>
      <c r="AA358" s="6" t="s">
        <v>625</v>
      </c>
    </row>
    <row r="359" spans="26:27" x14ac:dyDescent="0.2">
      <c r="Z359" s="5" t="s">
        <v>626</v>
      </c>
      <c r="AA359" s="6" t="s">
        <v>627</v>
      </c>
    </row>
    <row r="360" spans="26:27" x14ac:dyDescent="0.2">
      <c r="Z360" s="5" t="s">
        <v>628</v>
      </c>
      <c r="AA360" s="6" t="s">
        <v>629</v>
      </c>
    </row>
    <row r="361" spans="26:27" x14ac:dyDescent="0.2">
      <c r="Z361" s="5" t="s">
        <v>630</v>
      </c>
      <c r="AA361" s="6" t="s">
        <v>631</v>
      </c>
    </row>
    <row r="362" spans="26:27" x14ac:dyDescent="0.2">
      <c r="Z362" s="5" t="s">
        <v>632</v>
      </c>
      <c r="AA362" s="6" t="s">
        <v>633</v>
      </c>
    </row>
    <row r="363" spans="26:27" x14ac:dyDescent="0.2">
      <c r="Z363" s="5" t="s">
        <v>634</v>
      </c>
      <c r="AA363" s="6" t="s">
        <v>635</v>
      </c>
    </row>
    <row r="364" spans="26:27" x14ac:dyDescent="0.2">
      <c r="Z364" s="5" t="s">
        <v>636</v>
      </c>
      <c r="AA364" s="6" t="s">
        <v>637</v>
      </c>
    </row>
    <row r="365" spans="26:27" x14ac:dyDescent="0.2">
      <c r="Z365" s="5" t="s">
        <v>638</v>
      </c>
      <c r="AA365" s="6" t="s">
        <v>639</v>
      </c>
    </row>
    <row r="366" spans="26:27" x14ac:dyDescent="0.2">
      <c r="Z366" s="5" t="s">
        <v>640</v>
      </c>
      <c r="AA366" s="6" t="s">
        <v>641</v>
      </c>
    </row>
    <row r="367" spans="26:27" x14ac:dyDescent="0.2">
      <c r="Z367" s="5" t="s">
        <v>642</v>
      </c>
      <c r="AA367" s="6" t="s">
        <v>643</v>
      </c>
    </row>
    <row r="368" spans="26:27" x14ac:dyDescent="0.2">
      <c r="Z368" s="5" t="s">
        <v>644</v>
      </c>
      <c r="AA368" s="6" t="s">
        <v>645</v>
      </c>
    </row>
  </sheetData>
  <protectedRanges>
    <protectedRange sqref="F12:I13 L9:O9 M12:O12 M15:O15" name="Plage1"/>
    <protectedRange sqref="F15:I15" name="Plage1_1"/>
    <protectedRange sqref="F9" name="Plage1_2"/>
    <protectedRange sqref="F11:I11" name="Plage1_3"/>
    <protectedRange sqref="J48 J50 I30:J33" name="Plage1_1_1"/>
    <protectedRange sqref="L30:M33" name="Plage1_2_3"/>
    <protectedRange sqref="M50 M48" name="Plage1_2_4"/>
  </protectedRanges>
  <mergeCells count="66">
    <mergeCell ref="A79:F79"/>
    <mergeCell ref="G79:M79"/>
    <mergeCell ref="A30:D30"/>
    <mergeCell ref="A31:D31"/>
    <mergeCell ref="A32:D32"/>
    <mergeCell ref="A56:B56"/>
    <mergeCell ref="C56:E56"/>
    <mergeCell ref="A57:B57"/>
    <mergeCell ref="C57:E57"/>
    <mergeCell ref="A78:F78"/>
    <mergeCell ref="G78:M78"/>
    <mergeCell ref="I53:I54"/>
    <mergeCell ref="J53:J54"/>
    <mergeCell ref="M53:M54"/>
    <mergeCell ref="A55:B55"/>
    <mergeCell ref="C55:E55"/>
    <mergeCell ref="A45:B45"/>
    <mergeCell ref="C45:E45"/>
    <mergeCell ref="A50:H50"/>
    <mergeCell ref="A53:B54"/>
    <mergeCell ref="C53:E54"/>
    <mergeCell ref="F53:G53"/>
    <mergeCell ref="H53:H54"/>
    <mergeCell ref="J42:J43"/>
    <mergeCell ref="M42:M43"/>
    <mergeCell ref="A44:B44"/>
    <mergeCell ref="C44:E44"/>
    <mergeCell ref="A38:I38"/>
    <mergeCell ref="A42:B43"/>
    <mergeCell ref="C42:E43"/>
    <mergeCell ref="F42:G42"/>
    <mergeCell ref="H42:H43"/>
    <mergeCell ref="I42:I43"/>
    <mergeCell ref="A33:D33"/>
    <mergeCell ref="A25:B25"/>
    <mergeCell ref="C25:E25"/>
    <mergeCell ref="A26:J26"/>
    <mergeCell ref="M22:M23"/>
    <mergeCell ref="A24:B24"/>
    <mergeCell ref="C24:E24"/>
    <mergeCell ref="F13:I13"/>
    <mergeCell ref="F15:I15"/>
    <mergeCell ref="J15:L15"/>
    <mergeCell ref="M15:O15"/>
    <mergeCell ref="A22:B23"/>
    <mergeCell ref="C22:E23"/>
    <mergeCell ref="F22:G22"/>
    <mergeCell ref="H22:H23"/>
    <mergeCell ref="I22:I23"/>
    <mergeCell ref="J22:J23"/>
    <mergeCell ref="D10:E10"/>
    <mergeCell ref="F10:I10"/>
    <mergeCell ref="J10:K10"/>
    <mergeCell ref="L10:O10"/>
    <mergeCell ref="F11:I11"/>
    <mergeCell ref="F12:I12"/>
    <mergeCell ref="J12:L12"/>
    <mergeCell ref="M12:O12"/>
    <mergeCell ref="A2:O2"/>
    <mergeCell ref="E3:M3"/>
    <mergeCell ref="F7:I7"/>
    <mergeCell ref="L7:O8"/>
    <mergeCell ref="F8:I8"/>
    <mergeCell ref="F9:I9"/>
    <mergeCell ref="J9:K9"/>
    <mergeCell ref="L9:O9"/>
  </mergeCells>
  <conditionalFormatting sqref="A77">
    <cfRule type="expression" dxfId="1" priority="2" stopIfTrue="1">
      <formula>#REF!=0</formula>
    </cfRule>
  </conditionalFormatting>
  <conditionalFormatting sqref="A78">
    <cfRule type="expression" dxfId="0" priority="1" stopIfTrue="1">
      <formula>$G$9="solde"</formula>
    </cfRule>
  </conditionalFormatting>
  <dataValidations count="8">
    <dataValidation type="list" allowBlank="1" showInputMessage="1" showErrorMessage="1" sqref="F65547:G65547 JB65547:JC65547 SX65547:SY65547 ACT65547:ACU65547 AMP65547:AMQ65547 AWL65547:AWM65547 BGH65547:BGI65547 BQD65547:BQE65547 BZZ65547:CAA65547 CJV65547:CJW65547 CTR65547:CTS65547 DDN65547:DDO65547 DNJ65547:DNK65547 DXF65547:DXG65547 EHB65547:EHC65547 EQX65547:EQY65547 FAT65547:FAU65547 FKP65547:FKQ65547 FUL65547:FUM65547 GEH65547:GEI65547 GOD65547:GOE65547 GXZ65547:GYA65547 HHV65547:HHW65547 HRR65547:HRS65547 IBN65547:IBO65547 ILJ65547:ILK65547 IVF65547:IVG65547 JFB65547:JFC65547 JOX65547:JOY65547 JYT65547:JYU65547 KIP65547:KIQ65547 KSL65547:KSM65547 LCH65547:LCI65547 LMD65547:LME65547 LVZ65547:LWA65547 MFV65547:MFW65547 MPR65547:MPS65547 MZN65547:MZO65547 NJJ65547:NJK65547 NTF65547:NTG65547 ODB65547:ODC65547 OMX65547:OMY65547 OWT65547:OWU65547 PGP65547:PGQ65547 PQL65547:PQM65547 QAH65547:QAI65547 QKD65547:QKE65547 QTZ65547:QUA65547 RDV65547:RDW65547 RNR65547:RNS65547 RXN65547:RXO65547 SHJ65547:SHK65547 SRF65547:SRG65547 TBB65547:TBC65547 TKX65547:TKY65547 TUT65547:TUU65547 UEP65547:UEQ65547 UOL65547:UOM65547 UYH65547:UYI65547 VID65547:VIE65547 VRZ65547:VSA65547 WBV65547:WBW65547 WLR65547:WLS65547 WVN65547:WVO65547 F131083:G131083 JB131083:JC131083 SX131083:SY131083 ACT131083:ACU131083 AMP131083:AMQ131083 AWL131083:AWM131083 BGH131083:BGI131083 BQD131083:BQE131083 BZZ131083:CAA131083 CJV131083:CJW131083 CTR131083:CTS131083 DDN131083:DDO131083 DNJ131083:DNK131083 DXF131083:DXG131083 EHB131083:EHC131083 EQX131083:EQY131083 FAT131083:FAU131083 FKP131083:FKQ131083 FUL131083:FUM131083 GEH131083:GEI131083 GOD131083:GOE131083 GXZ131083:GYA131083 HHV131083:HHW131083 HRR131083:HRS131083 IBN131083:IBO131083 ILJ131083:ILK131083 IVF131083:IVG131083 JFB131083:JFC131083 JOX131083:JOY131083 JYT131083:JYU131083 KIP131083:KIQ131083 KSL131083:KSM131083 LCH131083:LCI131083 LMD131083:LME131083 LVZ131083:LWA131083 MFV131083:MFW131083 MPR131083:MPS131083 MZN131083:MZO131083 NJJ131083:NJK131083 NTF131083:NTG131083 ODB131083:ODC131083 OMX131083:OMY131083 OWT131083:OWU131083 PGP131083:PGQ131083 PQL131083:PQM131083 QAH131083:QAI131083 QKD131083:QKE131083 QTZ131083:QUA131083 RDV131083:RDW131083 RNR131083:RNS131083 RXN131083:RXO131083 SHJ131083:SHK131083 SRF131083:SRG131083 TBB131083:TBC131083 TKX131083:TKY131083 TUT131083:TUU131083 UEP131083:UEQ131083 UOL131083:UOM131083 UYH131083:UYI131083 VID131083:VIE131083 VRZ131083:VSA131083 WBV131083:WBW131083 WLR131083:WLS131083 WVN131083:WVO131083 F196619:G196619 JB196619:JC196619 SX196619:SY196619 ACT196619:ACU196619 AMP196619:AMQ196619 AWL196619:AWM196619 BGH196619:BGI196619 BQD196619:BQE196619 BZZ196619:CAA196619 CJV196619:CJW196619 CTR196619:CTS196619 DDN196619:DDO196619 DNJ196619:DNK196619 DXF196619:DXG196619 EHB196619:EHC196619 EQX196619:EQY196619 FAT196619:FAU196619 FKP196619:FKQ196619 FUL196619:FUM196619 GEH196619:GEI196619 GOD196619:GOE196619 GXZ196619:GYA196619 HHV196619:HHW196619 HRR196619:HRS196619 IBN196619:IBO196619 ILJ196619:ILK196619 IVF196619:IVG196619 JFB196619:JFC196619 JOX196619:JOY196619 JYT196619:JYU196619 KIP196619:KIQ196619 KSL196619:KSM196619 LCH196619:LCI196619 LMD196619:LME196619 LVZ196619:LWA196619 MFV196619:MFW196619 MPR196619:MPS196619 MZN196619:MZO196619 NJJ196619:NJK196619 NTF196619:NTG196619 ODB196619:ODC196619 OMX196619:OMY196619 OWT196619:OWU196619 PGP196619:PGQ196619 PQL196619:PQM196619 QAH196619:QAI196619 QKD196619:QKE196619 QTZ196619:QUA196619 RDV196619:RDW196619 RNR196619:RNS196619 RXN196619:RXO196619 SHJ196619:SHK196619 SRF196619:SRG196619 TBB196619:TBC196619 TKX196619:TKY196619 TUT196619:TUU196619 UEP196619:UEQ196619 UOL196619:UOM196619 UYH196619:UYI196619 VID196619:VIE196619 VRZ196619:VSA196619 WBV196619:WBW196619 WLR196619:WLS196619 WVN196619:WVO196619 F262155:G262155 JB262155:JC262155 SX262155:SY262155 ACT262155:ACU262155 AMP262155:AMQ262155 AWL262155:AWM262155 BGH262155:BGI262155 BQD262155:BQE262155 BZZ262155:CAA262155 CJV262155:CJW262155 CTR262155:CTS262155 DDN262155:DDO262155 DNJ262155:DNK262155 DXF262155:DXG262155 EHB262155:EHC262155 EQX262155:EQY262155 FAT262155:FAU262155 FKP262155:FKQ262155 FUL262155:FUM262155 GEH262155:GEI262155 GOD262155:GOE262155 GXZ262155:GYA262155 HHV262155:HHW262155 HRR262155:HRS262155 IBN262155:IBO262155 ILJ262155:ILK262155 IVF262155:IVG262155 JFB262155:JFC262155 JOX262155:JOY262155 JYT262155:JYU262155 KIP262155:KIQ262155 KSL262155:KSM262155 LCH262155:LCI262155 LMD262155:LME262155 LVZ262155:LWA262155 MFV262155:MFW262155 MPR262155:MPS262155 MZN262155:MZO262155 NJJ262155:NJK262155 NTF262155:NTG262155 ODB262155:ODC262155 OMX262155:OMY262155 OWT262155:OWU262155 PGP262155:PGQ262155 PQL262155:PQM262155 QAH262155:QAI262155 QKD262155:QKE262155 QTZ262155:QUA262155 RDV262155:RDW262155 RNR262155:RNS262155 RXN262155:RXO262155 SHJ262155:SHK262155 SRF262155:SRG262155 TBB262155:TBC262155 TKX262155:TKY262155 TUT262155:TUU262155 UEP262155:UEQ262155 UOL262155:UOM262155 UYH262155:UYI262155 VID262155:VIE262155 VRZ262155:VSA262155 WBV262155:WBW262155 WLR262155:WLS262155 WVN262155:WVO262155 F327691:G327691 JB327691:JC327691 SX327691:SY327691 ACT327691:ACU327691 AMP327691:AMQ327691 AWL327691:AWM327691 BGH327691:BGI327691 BQD327691:BQE327691 BZZ327691:CAA327691 CJV327691:CJW327691 CTR327691:CTS327691 DDN327691:DDO327691 DNJ327691:DNK327691 DXF327691:DXG327691 EHB327691:EHC327691 EQX327691:EQY327691 FAT327691:FAU327691 FKP327691:FKQ327691 FUL327691:FUM327691 GEH327691:GEI327691 GOD327691:GOE327691 GXZ327691:GYA327691 HHV327691:HHW327691 HRR327691:HRS327691 IBN327691:IBO327691 ILJ327691:ILK327691 IVF327691:IVG327691 JFB327691:JFC327691 JOX327691:JOY327691 JYT327691:JYU327691 KIP327691:KIQ327691 KSL327691:KSM327691 LCH327691:LCI327691 LMD327691:LME327691 LVZ327691:LWA327691 MFV327691:MFW327691 MPR327691:MPS327691 MZN327691:MZO327691 NJJ327691:NJK327691 NTF327691:NTG327691 ODB327691:ODC327691 OMX327691:OMY327691 OWT327691:OWU327691 PGP327691:PGQ327691 PQL327691:PQM327691 QAH327691:QAI327691 QKD327691:QKE327691 QTZ327691:QUA327691 RDV327691:RDW327691 RNR327691:RNS327691 RXN327691:RXO327691 SHJ327691:SHK327691 SRF327691:SRG327691 TBB327691:TBC327691 TKX327691:TKY327691 TUT327691:TUU327691 UEP327691:UEQ327691 UOL327691:UOM327691 UYH327691:UYI327691 VID327691:VIE327691 VRZ327691:VSA327691 WBV327691:WBW327691 WLR327691:WLS327691 WVN327691:WVO327691 F393227:G393227 JB393227:JC393227 SX393227:SY393227 ACT393227:ACU393227 AMP393227:AMQ393227 AWL393227:AWM393227 BGH393227:BGI393227 BQD393227:BQE393227 BZZ393227:CAA393227 CJV393227:CJW393227 CTR393227:CTS393227 DDN393227:DDO393227 DNJ393227:DNK393227 DXF393227:DXG393227 EHB393227:EHC393227 EQX393227:EQY393227 FAT393227:FAU393227 FKP393227:FKQ393227 FUL393227:FUM393227 GEH393227:GEI393227 GOD393227:GOE393227 GXZ393227:GYA393227 HHV393227:HHW393227 HRR393227:HRS393227 IBN393227:IBO393227 ILJ393227:ILK393227 IVF393227:IVG393227 JFB393227:JFC393227 JOX393227:JOY393227 JYT393227:JYU393227 KIP393227:KIQ393227 KSL393227:KSM393227 LCH393227:LCI393227 LMD393227:LME393227 LVZ393227:LWA393227 MFV393227:MFW393227 MPR393227:MPS393227 MZN393227:MZO393227 NJJ393227:NJK393227 NTF393227:NTG393227 ODB393227:ODC393227 OMX393227:OMY393227 OWT393227:OWU393227 PGP393227:PGQ393227 PQL393227:PQM393227 QAH393227:QAI393227 QKD393227:QKE393227 QTZ393227:QUA393227 RDV393227:RDW393227 RNR393227:RNS393227 RXN393227:RXO393227 SHJ393227:SHK393227 SRF393227:SRG393227 TBB393227:TBC393227 TKX393227:TKY393227 TUT393227:TUU393227 UEP393227:UEQ393227 UOL393227:UOM393227 UYH393227:UYI393227 VID393227:VIE393227 VRZ393227:VSA393227 WBV393227:WBW393227 WLR393227:WLS393227 WVN393227:WVO393227 F458763:G458763 JB458763:JC458763 SX458763:SY458763 ACT458763:ACU458763 AMP458763:AMQ458763 AWL458763:AWM458763 BGH458763:BGI458763 BQD458763:BQE458763 BZZ458763:CAA458763 CJV458763:CJW458763 CTR458763:CTS458763 DDN458763:DDO458763 DNJ458763:DNK458763 DXF458763:DXG458763 EHB458763:EHC458763 EQX458763:EQY458763 FAT458763:FAU458763 FKP458763:FKQ458763 FUL458763:FUM458763 GEH458763:GEI458763 GOD458763:GOE458763 GXZ458763:GYA458763 HHV458763:HHW458763 HRR458763:HRS458763 IBN458763:IBO458763 ILJ458763:ILK458763 IVF458763:IVG458763 JFB458763:JFC458763 JOX458763:JOY458763 JYT458763:JYU458763 KIP458763:KIQ458763 KSL458763:KSM458763 LCH458763:LCI458763 LMD458763:LME458763 LVZ458763:LWA458763 MFV458763:MFW458763 MPR458763:MPS458763 MZN458763:MZO458763 NJJ458763:NJK458763 NTF458763:NTG458763 ODB458763:ODC458763 OMX458763:OMY458763 OWT458763:OWU458763 PGP458763:PGQ458763 PQL458763:PQM458763 QAH458763:QAI458763 QKD458763:QKE458763 QTZ458763:QUA458763 RDV458763:RDW458763 RNR458763:RNS458763 RXN458763:RXO458763 SHJ458763:SHK458763 SRF458763:SRG458763 TBB458763:TBC458763 TKX458763:TKY458763 TUT458763:TUU458763 UEP458763:UEQ458763 UOL458763:UOM458763 UYH458763:UYI458763 VID458763:VIE458763 VRZ458763:VSA458763 WBV458763:WBW458763 WLR458763:WLS458763 WVN458763:WVO458763 F524299:G524299 JB524299:JC524299 SX524299:SY524299 ACT524299:ACU524299 AMP524299:AMQ524299 AWL524299:AWM524299 BGH524299:BGI524299 BQD524299:BQE524299 BZZ524299:CAA524299 CJV524299:CJW524299 CTR524299:CTS524299 DDN524299:DDO524299 DNJ524299:DNK524299 DXF524299:DXG524299 EHB524299:EHC524299 EQX524299:EQY524299 FAT524299:FAU524299 FKP524299:FKQ524299 FUL524299:FUM524299 GEH524299:GEI524299 GOD524299:GOE524299 GXZ524299:GYA524299 HHV524299:HHW524299 HRR524299:HRS524299 IBN524299:IBO524299 ILJ524299:ILK524299 IVF524299:IVG524299 JFB524299:JFC524299 JOX524299:JOY524299 JYT524299:JYU524299 KIP524299:KIQ524299 KSL524299:KSM524299 LCH524299:LCI524299 LMD524299:LME524299 LVZ524299:LWA524299 MFV524299:MFW524299 MPR524299:MPS524299 MZN524299:MZO524299 NJJ524299:NJK524299 NTF524299:NTG524299 ODB524299:ODC524299 OMX524299:OMY524299 OWT524299:OWU524299 PGP524299:PGQ524299 PQL524299:PQM524299 QAH524299:QAI524299 QKD524299:QKE524299 QTZ524299:QUA524299 RDV524299:RDW524299 RNR524299:RNS524299 RXN524299:RXO524299 SHJ524299:SHK524299 SRF524299:SRG524299 TBB524299:TBC524299 TKX524299:TKY524299 TUT524299:TUU524299 UEP524299:UEQ524299 UOL524299:UOM524299 UYH524299:UYI524299 VID524299:VIE524299 VRZ524299:VSA524299 WBV524299:WBW524299 WLR524299:WLS524299 WVN524299:WVO524299 F589835:G589835 JB589835:JC589835 SX589835:SY589835 ACT589835:ACU589835 AMP589835:AMQ589835 AWL589835:AWM589835 BGH589835:BGI589835 BQD589835:BQE589835 BZZ589835:CAA589835 CJV589835:CJW589835 CTR589835:CTS589835 DDN589835:DDO589835 DNJ589835:DNK589835 DXF589835:DXG589835 EHB589835:EHC589835 EQX589835:EQY589835 FAT589835:FAU589835 FKP589835:FKQ589835 FUL589835:FUM589835 GEH589835:GEI589835 GOD589835:GOE589835 GXZ589835:GYA589835 HHV589835:HHW589835 HRR589835:HRS589835 IBN589835:IBO589835 ILJ589835:ILK589835 IVF589835:IVG589835 JFB589835:JFC589835 JOX589835:JOY589835 JYT589835:JYU589835 KIP589835:KIQ589835 KSL589835:KSM589835 LCH589835:LCI589835 LMD589835:LME589835 LVZ589835:LWA589835 MFV589835:MFW589835 MPR589835:MPS589835 MZN589835:MZO589835 NJJ589835:NJK589835 NTF589835:NTG589835 ODB589835:ODC589835 OMX589835:OMY589835 OWT589835:OWU589835 PGP589835:PGQ589835 PQL589835:PQM589835 QAH589835:QAI589835 QKD589835:QKE589835 QTZ589835:QUA589835 RDV589835:RDW589835 RNR589835:RNS589835 RXN589835:RXO589835 SHJ589835:SHK589835 SRF589835:SRG589835 TBB589835:TBC589835 TKX589835:TKY589835 TUT589835:TUU589835 UEP589835:UEQ589835 UOL589835:UOM589835 UYH589835:UYI589835 VID589835:VIE589835 VRZ589835:VSA589835 WBV589835:WBW589835 WLR589835:WLS589835 WVN589835:WVO589835 F655371:G655371 JB655371:JC655371 SX655371:SY655371 ACT655371:ACU655371 AMP655371:AMQ655371 AWL655371:AWM655371 BGH655371:BGI655371 BQD655371:BQE655371 BZZ655371:CAA655371 CJV655371:CJW655371 CTR655371:CTS655371 DDN655371:DDO655371 DNJ655371:DNK655371 DXF655371:DXG655371 EHB655371:EHC655371 EQX655371:EQY655371 FAT655371:FAU655371 FKP655371:FKQ655371 FUL655371:FUM655371 GEH655371:GEI655371 GOD655371:GOE655371 GXZ655371:GYA655371 HHV655371:HHW655371 HRR655371:HRS655371 IBN655371:IBO655371 ILJ655371:ILK655371 IVF655371:IVG655371 JFB655371:JFC655371 JOX655371:JOY655371 JYT655371:JYU655371 KIP655371:KIQ655371 KSL655371:KSM655371 LCH655371:LCI655371 LMD655371:LME655371 LVZ655371:LWA655371 MFV655371:MFW655371 MPR655371:MPS655371 MZN655371:MZO655371 NJJ655371:NJK655371 NTF655371:NTG655371 ODB655371:ODC655371 OMX655371:OMY655371 OWT655371:OWU655371 PGP655371:PGQ655371 PQL655371:PQM655371 QAH655371:QAI655371 QKD655371:QKE655371 QTZ655371:QUA655371 RDV655371:RDW655371 RNR655371:RNS655371 RXN655371:RXO655371 SHJ655371:SHK655371 SRF655371:SRG655371 TBB655371:TBC655371 TKX655371:TKY655371 TUT655371:TUU655371 UEP655371:UEQ655371 UOL655371:UOM655371 UYH655371:UYI655371 VID655371:VIE655371 VRZ655371:VSA655371 WBV655371:WBW655371 WLR655371:WLS655371 WVN655371:WVO655371 F720907:G720907 JB720907:JC720907 SX720907:SY720907 ACT720907:ACU720907 AMP720907:AMQ720907 AWL720907:AWM720907 BGH720907:BGI720907 BQD720907:BQE720907 BZZ720907:CAA720907 CJV720907:CJW720907 CTR720907:CTS720907 DDN720907:DDO720907 DNJ720907:DNK720907 DXF720907:DXG720907 EHB720907:EHC720907 EQX720907:EQY720907 FAT720907:FAU720907 FKP720907:FKQ720907 FUL720907:FUM720907 GEH720907:GEI720907 GOD720907:GOE720907 GXZ720907:GYA720907 HHV720907:HHW720907 HRR720907:HRS720907 IBN720907:IBO720907 ILJ720907:ILK720907 IVF720907:IVG720907 JFB720907:JFC720907 JOX720907:JOY720907 JYT720907:JYU720907 KIP720907:KIQ720907 KSL720907:KSM720907 LCH720907:LCI720907 LMD720907:LME720907 LVZ720907:LWA720907 MFV720907:MFW720907 MPR720907:MPS720907 MZN720907:MZO720907 NJJ720907:NJK720907 NTF720907:NTG720907 ODB720907:ODC720907 OMX720907:OMY720907 OWT720907:OWU720907 PGP720907:PGQ720907 PQL720907:PQM720907 QAH720907:QAI720907 QKD720907:QKE720907 QTZ720907:QUA720907 RDV720907:RDW720907 RNR720907:RNS720907 RXN720907:RXO720907 SHJ720907:SHK720907 SRF720907:SRG720907 TBB720907:TBC720907 TKX720907:TKY720907 TUT720907:TUU720907 UEP720907:UEQ720907 UOL720907:UOM720907 UYH720907:UYI720907 VID720907:VIE720907 VRZ720907:VSA720907 WBV720907:WBW720907 WLR720907:WLS720907 WVN720907:WVO720907 F786443:G786443 JB786443:JC786443 SX786443:SY786443 ACT786443:ACU786443 AMP786443:AMQ786443 AWL786443:AWM786443 BGH786443:BGI786443 BQD786443:BQE786443 BZZ786443:CAA786443 CJV786443:CJW786443 CTR786443:CTS786443 DDN786443:DDO786443 DNJ786443:DNK786443 DXF786443:DXG786443 EHB786443:EHC786443 EQX786443:EQY786443 FAT786443:FAU786443 FKP786443:FKQ786443 FUL786443:FUM786443 GEH786443:GEI786443 GOD786443:GOE786443 GXZ786443:GYA786443 HHV786443:HHW786443 HRR786443:HRS786443 IBN786443:IBO786443 ILJ786443:ILK786443 IVF786443:IVG786443 JFB786443:JFC786443 JOX786443:JOY786443 JYT786443:JYU786443 KIP786443:KIQ786443 KSL786443:KSM786443 LCH786443:LCI786443 LMD786443:LME786443 LVZ786443:LWA786443 MFV786443:MFW786443 MPR786443:MPS786443 MZN786443:MZO786443 NJJ786443:NJK786443 NTF786443:NTG786443 ODB786443:ODC786443 OMX786443:OMY786443 OWT786443:OWU786443 PGP786443:PGQ786443 PQL786443:PQM786443 QAH786443:QAI786443 QKD786443:QKE786443 QTZ786443:QUA786443 RDV786443:RDW786443 RNR786443:RNS786443 RXN786443:RXO786443 SHJ786443:SHK786443 SRF786443:SRG786443 TBB786443:TBC786443 TKX786443:TKY786443 TUT786443:TUU786443 UEP786443:UEQ786443 UOL786443:UOM786443 UYH786443:UYI786443 VID786443:VIE786443 VRZ786443:VSA786443 WBV786443:WBW786443 WLR786443:WLS786443 WVN786443:WVO786443 F851979:G851979 JB851979:JC851979 SX851979:SY851979 ACT851979:ACU851979 AMP851979:AMQ851979 AWL851979:AWM851979 BGH851979:BGI851979 BQD851979:BQE851979 BZZ851979:CAA851979 CJV851979:CJW851979 CTR851979:CTS851979 DDN851979:DDO851979 DNJ851979:DNK851979 DXF851979:DXG851979 EHB851979:EHC851979 EQX851979:EQY851979 FAT851979:FAU851979 FKP851979:FKQ851979 FUL851979:FUM851979 GEH851979:GEI851979 GOD851979:GOE851979 GXZ851979:GYA851979 HHV851979:HHW851979 HRR851979:HRS851979 IBN851979:IBO851979 ILJ851979:ILK851979 IVF851979:IVG851979 JFB851979:JFC851979 JOX851979:JOY851979 JYT851979:JYU851979 KIP851979:KIQ851979 KSL851979:KSM851979 LCH851979:LCI851979 LMD851979:LME851979 LVZ851979:LWA851979 MFV851979:MFW851979 MPR851979:MPS851979 MZN851979:MZO851979 NJJ851979:NJK851979 NTF851979:NTG851979 ODB851979:ODC851979 OMX851979:OMY851979 OWT851979:OWU851979 PGP851979:PGQ851979 PQL851979:PQM851979 QAH851979:QAI851979 QKD851979:QKE851979 QTZ851979:QUA851979 RDV851979:RDW851979 RNR851979:RNS851979 RXN851979:RXO851979 SHJ851979:SHK851979 SRF851979:SRG851979 TBB851979:TBC851979 TKX851979:TKY851979 TUT851979:TUU851979 UEP851979:UEQ851979 UOL851979:UOM851979 UYH851979:UYI851979 VID851979:VIE851979 VRZ851979:VSA851979 WBV851979:WBW851979 WLR851979:WLS851979 WVN851979:WVO851979 F917515:G917515 JB917515:JC917515 SX917515:SY917515 ACT917515:ACU917515 AMP917515:AMQ917515 AWL917515:AWM917515 BGH917515:BGI917515 BQD917515:BQE917515 BZZ917515:CAA917515 CJV917515:CJW917515 CTR917515:CTS917515 DDN917515:DDO917515 DNJ917515:DNK917515 DXF917515:DXG917515 EHB917515:EHC917515 EQX917515:EQY917515 FAT917515:FAU917515 FKP917515:FKQ917515 FUL917515:FUM917515 GEH917515:GEI917515 GOD917515:GOE917515 GXZ917515:GYA917515 HHV917515:HHW917515 HRR917515:HRS917515 IBN917515:IBO917515 ILJ917515:ILK917515 IVF917515:IVG917515 JFB917515:JFC917515 JOX917515:JOY917515 JYT917515:JYU917515 KIP917515:KIQ917515 KSL917515:KSM917515 LCH917515:LCI917515 LMD917515:LME917515 LVZ917515:LWA917515 MFV917515:MFW917515 MPR917515:MPS917515 MZN917515:MZO917515 NJJ917515:NJK917515 NTF917515:NTG917515 ODB917515:ODC917515 OMX917515:OMY917515 OWT917515:OWU917515 PGP917515:PGQ917515 PQL917515:PQM917515 QAH917515:QAI917515 QKD917515:QKE917515 QTZ917515:QUA917515 RDV917515:RDW917515 RNR917515:RNS917515 RXN917515:RXO917515 SHJ917515:SHK917515 SRF917515:SRG917515 TBB917515:TBC917515 TKX917515:TKY917515 TUT917515:TUU917515 UEP917515:UEQ917515 UOL917515:UOM917515 UYH917515:UYI917515 VID917515:VIE917515 VRZ917515:VSA917515 WBV917515:WBW917515 WLR917515:WLS917515 WVN917515:WVO917515 F983051:G983051 JB983051:JC983051 SX983051:SY983051 ACT983051:ACU983051 AMP983051:AMQ983051 AWL983051:AWM983051 BGH983051:BGI983051 BQD983051:BQE983051 BZZ983051:CAA983051 CJV983051:CJW983051 CTR983051:CTS983051 DDN983051:DDO983051 DNJ983051:DNK983051 DXF983051:DXG983051 EHB983051:EHC983051 EQX983051:EQY983051 FAT983051:FAU983051 FKP983051:FKQ983051 FUL983051:FUM983051 GEH983051:GEI983051 GOD983051:GOE983051 GXZ983051:GYA983051 HHV983051:HHW983051 HRR983051:HRS983051 IBN983051:IBO983051 ILJ983051:ILK983051 IVF983051:IVG983051 JFB983051:JFC983051 JOX983051:JOY983051 JYT983051:JYU983051 KIP983051:KIQ983051 KSL983051:KSM983051 LCH983051:LCI983051 LMD983051:LME983051 LVZ983051:LWA983051 MFV983051:MFW983051 MPR983051:MPS983051 MZN983051:MZO983051 NJJ983051:NJK983051 NTF983051:NTG983051 ODB983051:ODC983051 OMX983051:OMY983051 OWT983051:OWU983051 PGP983051:PGQ983051 PQL983051:PQM983051 QAH983051:QAI983051 QKD983051:QKE983051 QTZ983051:QUA983051 RDV983051:RDW983051 RNR983051:RNS983051 RXN983051:RXO983051 SHJ983051:SHK983051 SRF983051:SRG983051 TBB983051:TBC983051 TKX983051:TKY983051 TUT983051:TUU983051 UEP983051:UEQ983051 UOL983051:UOM983051 UYH983051:UYI983051 VID983051:VIE983051 VRZ983051:VSA983051 WBV983051:WBW983051 WLR983051:WLS983051 WVN983051:WVO983051 F65549:H65549 JB65549:JD65549 SX65549:SZ65549 ACT65549:ACV65549 AMP65549:AMR65549 AWL65549:AWN65549 BGH65549:BGJ65549 BQD65549:BQF65549 BZZ65549:CAB65549 CJV65549:CJX65549 CTR65549:CTT65549 DDN65549:DDP65549 DNJ65549:DNL65549 DXF65549:DXH65549 EHB65549:EHD65549 EQX65549:EQZ65549 FAT65549:FAV65549 FKP65549:FKR65549 FUL65549:FUN65549 GEH65549:GEJ65549 GOD65549:GOF65549 GXZ65549:GYB65549 HHV65549:HHX65549 HRR65549:HRT65549 IBN65549:IBP65549 ILJ65549:ILL65549 IVF65549:IVH65549 JFB65549:JFD65549 JOX65549:JOZ65549 JYT65549:JYV65549 KIP65549:KIR65549 KSL65549:KSN65549 LCH65549:LCJ65549 LMD65549:LMF65549 LVZ65549:LWB65549 MFV65549:MFX65549 MPR65549:MPT65549 MZN65549:MZP65549 NJJ65549:NJL65549 NTF65549:NTH65549 ODB65549:ODD65549 OMX65549:OMZ65549 OWT65549:OWV65549 PGP65549:PGR65549 PQL65549:PQN65549 QAH65549:QAJ65549 QKD65549:QKF65549 QTZ65549:QUB65549 RDV65549:RDX65549 RNR65549:RNT65549 RXN65549:RXP65549 SHJ65549:SHL65549 SRF65549:SRH65549 TBB65549:TBD65549 TKX65549:TKZ65549 TUT65549:TUV65549 UEP65549:UER65549 UOL65549:UON65549 UYH65549:UYJ65549 VID65549:VIF65549 VRZ65549:VSB65549 WBV65549:WBX65549 WLR65549:WLT65549 WVN65549:WVP65549 F131085:H131085 JB131085:JD131085 SX131085:SZ131085 ACT131085:ACV131085 AMP131085:AMR131085 AWL131085:AWN131085 BGH131085:BGJ131085 BQD131085:BQF131085 BZZ131085:CAB131085 CJV131085:CJX131085 CTR131085:CTT131085 DDN131085:DDP131085 DNJ131085:DNL131085 DXF131085:DXH131085 EHB131085:EHD131085 EQX131085:EQZ131085 FAT131085:FAV131085 FKP131085:FKR131085 FUL131085:FUN131085 GEH131085:GEJ131085 GOD131085:GOF131085 GXZ131085:GYB131085 HHV131085:HHX131085 HRR131085:HRT131085 IBN131085:IBP131085 ILJ131085:ILL131085 IVF131085:IVH131085 JFB131085:JFD131085 JOX131085:JOZ131085 JYT131085:JYV131085 KIP131085:KIR131085 KSL131085:KSN131085 LCH131085:LCJ131085 LMD131085:LMF131085 LVZ131085:LWB131085 MFV131085:MFX131085 MPR131085:MPT131085 MZN131085:MZP131085 NJJ131085:NJL131085 NTF131085:NTH131085 ODB131085:ODD131085 OMX131085:OMZ131085 OWT131085:OWV131085 PGP131085:PGR131085 PQL131085:PQN131085 QAH131085:QAJ131085 QKD131085:QKF131085 QTZ131085:QUB131085 RDV131085:RDX131085 RNR131085:RNT131085 RXN131085:RXP131085 SHJ131085:SHL131085 SRF131085:SRH131085 TBB131085:TBD131085 TKX131085:TKZ131085 TUT131085:TUV131085 UEP131085:UER131085 UOL131085:UON131085 UYH131085:UYJ131085 VID131085:VIF131085 VRZ131085:VSB131085 WBV131085:WBX131085 WLR131085:WLT131085 WVN131085:WVP131085 F196621:H196621 JB196621:JD196621 SX196621:SZ196621 ACT196621:ACV196621 AMP196621:AMR196621 AWL196621:AWN196621 BGH196621:BGJ196621 BQD196621:BQF196621 BZZ196621:CAB196621 CJV196621:CJX196621 CTR196621:CTT196621 DDN196621:DDP196621 DNJ196621:DNL196621 DXF196621:DXH196621 EHB196621:EHD196621 EQX196621:EQZ196621 FAT196621:FAV196621 FKP196621:FKR196621 FUL196621:FUN196621 GEH196621:GEJ196621 GOD196621:GOF196621 GXZ196621:GYB196621 HHV196621:HHX196621 HRR196621:HRT196621 IBN196621:IBP196621 ILJ196621:ILL196621 IVF196621:IVH196621 JFB196621:JFD196621 JOX196621:JOZ196621 JYT196621:JYV196621 KIP196621:KIR196621 KSL196621:KSN196621 LCH196621:LCJ196621 LMD196621:LMF196621 LVZ196621:LWB196621 MFV196621:MFX196621 MPR196621:MPT196621 MZN196621:MZP196621 NJJ196621:NJL196621 NTF196621:NTH196621 ODB196621:ODD196621 OMX196621:OMZ196621 OWT196621:OWV196621 PGP196621:PGR196621 PQL196621:PQN196621 QAH196621:QAJ196621 QKD196621:QKF196621 QTZ196621:QUB196621 RDV196621:RDX196621 RNR196621:RNT196621 RXN196621:RXP196621 SHJ196621:SHL196621 SRF196621:SRH196621 TBB196621:TBD196621 TKX196621:TKZ196621 TUT196621:TUV196621 UEP196621:UER196621 UOL196621:UON196621 UYH196621:UYJ196621 VID196621:VIF196621 VRZ196621:VSB196621 WBV196621:WBX196621 WLR196621:WLT196621 WVN196621:WVP196621 F262157:H262157 JB262157:JD262157 SX262157:SZ262157 ACT262157:ACV262157 AMP262157:AMR262157 AWL262157:AWN262157 BGH262157:BGJ262157 BQD262157:BQF262157 BZZ262157:CAB262157 CJV262157:CJX262157 CTR262157:CTT262157 DDN262157:DDP262157 DNJ262157:DNL262157 DXF262157:DXH262157 EHB262157:EHD262157 EQX262157:EQZ262157 FAT262157:FAV262157 FKP262157:FKR262157 FUL262157:FUN262157 GEH262157:GEJ262157 GOD262157:GOF262157 GXZ262157:GYB262157 HHV262157:HHX262157 HRR262157:HRT262157 IBN262157:IBP262157 ILJ262157:ILL262157 IVF262157:IVH262157 JFB262157:JFD262157 JOX262157:JOZ262157 JYT262157:JYV262157 KIP262157:KIR262157 KSL262157:KSN262157 LCH262157:LCJ262157 LMD262157:LMF262157 LVZ262157:LWB262157 MFV262157:MFX262157 MPR262157:MPT262157 MZN262157:MZP262157 NJJ262157:NJL262157 NTF262157:NTH262157 ODB262157:ODD262157 OMX262157:OMZ262157 OWT262157:OWV262157 PGP262157:PGR262157 PQL262157:PQN262157 QAH262157:QAJ262157 QKD262157:QKF262157 QTZ262157:QUB262157 RDV262157:RDX262157 RNR262157:RNT262157 RXN262157:RXP262157 SHJ262157:SHL262157 SRF262157:SRH262157 TBB262157:TBD262157 TKX262157:TKZ262157 TUT262157:TUV262157 UEP262157:UER262157 UOL262157:UON262157 UYH262157:UYJ262157 VID262157:VIF262157 VRZ262157:VSB262157 WBV262157:WBX262157 WLR262157:WLT262157 WVN262157:WVP262157 F327693:H327693 JB327693:JD327693 SX327693:SZ327693 ACT327693:ACV327693 AMP327693:AMR327693 AWL327693:AWN327693 BGH327693:BGJ327693 BQD327693:BQF327693 BZZ327693:CAB327693 CJV327693:CJX327693 CTR327693:CTT327693 DDN327693:DDP327693 DNJ327693:DNL327693 DXF327693:DXH327693 EHB327693:EHD327693 EQX327693:EQZ327693 FAT327693:FAV327693 FKP327693:FKR327693 FUL327693:FUN327693 GEH327693:GEJ327693 GOD327693:GOF327693 GXZ327693:GYB327693 HHV327693:HHX327693 HRR327693:HRT327693 IBN327693:IBP327693 ILJ327693:ILL327693 IVF327693:IVH327693 JFB327693:JFD327693 JOX327693:JOZ327693 JYT327693:JYV327693 KIP327693:KIR327693 KSL327693:KSN327693 LCH327693:LCJ327693 LMD327693:LMF327693 LVZ327693:LWB327693 MFV327693:MFX327693 MPR327693:MPT327693 MZN327693:MZP327693 NJJ327693:NJL327693 NTF327693:NTH327693 ODB327693:ODD327693 OMX327693:OMZ327693 OWT327693:OWV327693 PGP327693:PGR327693 PQL327693:PQN327693 QAH327693:QAJ327693 QKD327693:QKF327693 QTZ327693:QUB327693 RDV327693:RDX327693 RNR327693:RNT327693 RXN327693:RXP327693 SHJ327693:SHL327693 SRF327693:SRH327693 TBB327693:TBD327693 TKX327693:TKZ327693 TUT327693:TUV327693 UEP327693:UER327693 UOL327693:UON327693 UYH327693:UYJ327693 VID327693:VIF327693 VRZ327693:VSB327693 WBV327693:WBX327693 WLR327693:WLT327693 WVN327693:WVP327693 F393229:H393229 JB393229:JD393229 SX393229:SZ393229 ACT393229:ACV393229 AMP393229:AMR393229 AWL393229:AWN393229 BGH393229:BGJ393229 BQD393229:BQF393229 BZZ393229:CAB393229 CJV393229:CJX393229 CTR393229:CTT393229 DDN393229:DDP393229 DNJ393229:DNL393229 DXF393229:DXH393229 EHB393229:EHD393229 EQX393229:EQZ393229 FAT393229:FAV393229 FKP393229:FKR393229 FUL393229:FUN393229 GEH393229:GEJ393229 GOD393229:GOF393229 GXZ393229:GYB393229 HHV393229:HHX393229 HRR393229:HRT393229 IBN393229:IBP393229 ILJ393229:ILL393229 IVF393229:IVH393229 JFB393229:JFD393229 JOX393229:JOZ393229 JYT393229:JYV393229 KIP393229:KIR393229 KSL393229:KSN393229 LCH393229:LCJ393229 LMD393229:LMF393229 LVZ393229:LWB393229 MFV393229:MFX393229 MPR393229:MPT393229 MZN393229:MZP393229 NJJ393229:NJL393229 NTF393229:NTH393229 ODB393229:ODD393229 OMX393229:OMZ393229 OWT393229:OWV393229 PGP393229:PGR393229 PQL393229:PQN393229 QAH393229:QAJ393229 QKD393229:QKF393229 QTZ393229:QUB393229 RDV393229:RDX393229 RNR393229:RNT393229 RXN393229:RXP393229 SHJ393229:SHL393229 SRF393229:SRH393229 TBB393229:TBD393229 TKX393229:TKZ393229 TUT393229:TUV393229 UEP393229:UER393229 UOL393229:UON393229 UYH393229:UYJ393229 VID393229:VIF393229 VRZ393229:VSB393229 WBV393229:WBX393229 WLR393229:WLT393229 WVN393229:WVP393229 F458765:H458765 JB458765:JD458765 SX458765:SZ458765 ACT458765:ACV458765 AMP458765:AMR458765 AWL458765:AWN458765 BGH458765:BGJ458765 BQD458765:BQF458765 BZZ458765:CAB458765 CJV458765:CJX458765 CTR458765:CTT458765 DDN458765:DDP458765 DNJ458765:DNL458765 DXF458765:DXH458765 EHB458765:EHD458765 EQX458765:EQZ458765 FAT458765:FAV458765 FKP458765:FKR458765 FUL458765:FUN458765 GEH458765:GEJ458765 GOD458765:GOF458765 GXZ458765:GYB458765 HHV458765:HHX458765 HRR458765:HRT458765 IBN458765:IBP458765 ILJ458765:ILL458765 IVF458765:IVH458765 JFB458765:JFD458765 JOX458765:JOZ458765 JYT458765:JYV458765 KIP458765:KIR458765 KSL458765:KSN458765 LCH458765:LCJ458765 LMD458765:LMF458765 LVZ458765:LWB458765 MFV458765:MFX458765 MPR458765:MPT458765 MZN458765:MZP458765 NJJ458765:NJL458765 NTF458765:NTH458765 ODB458765:ODD458765 OMX458765:OMZ458765 OWT458765:OWV458765 PGP458765:PGR458765 PQL458765:PQN458765 QAH458765:QAJ458765 QKD458765:QKF458765 QTZ458765:QUB458765 RDV458765:RDX458765 RNR458765:RNT458765 RXN458765:RXP458765 SHJ458765:SHL458765 SRF458765:SRH458765 TBB458765:TBD458765 TKX458765:TKZ458765 TUT458765:TUV458765 UEP458765:UER458765 UOL458765:UON458765 UYH458765:UYJ458765 VID458765:VIF458765 VRZ458765:VSB458765 WBV458765:WBX458765 WLR458765:WLT458765 WVN458765:WVP458765 F524301:H524301 JB524301:JD524301 SX524301:SZ524301 ACT524301:ACV524301 AMP524301:AMR524301 AWL524301:AWN524301 BGH524301:BGJ524301 BQD524301:BQF524301 BZZ524301:CAB524301 CJV524301:CJX524301 CTR524301:CTT524301 DDN524301:DDP524301 DNJ524301:DNL524301 DXF524301:DXH524301 EHB524301:EHD524301 EQX524301:EQZ524301 FAT524301:FAV524301 FKP524301:FKR524301 FUL524301:FUN524301 GEH524301:GEJ524301 GOD524301:GOF524301 GXZ524301:GYB524301 HHV524301:HHX524301 HRR524301:HRT524301 IBN524301:IBP524301 ILJ524301:ILL524301 IVF524301:IVH524301 JFB524301:JFD524301 JOX524301:JOZ524301 JYT524301:JYV524301 KIP524301:KIR524301 KSL524301:KSN524301 LCH524301:LCJ524301 LMD524301:LMF524301 LVZ524301:LWB524301 MFV524301:MFX524301 MPR524301:MPT524301 MZN524301:MZP524301 NJJ524301:NJL524301 NTF524301:NTH524301 ODB524301:ODD524301 OMX524301:OMZ524301 OWT524301:OWV524301 PGP524301:PGR524301 PQL524301:PQN524301 QAH524301:QAJ524301 QKD524301:QKF524301 QTZ524301:QUB524301 RDV524301:RDX524301 RNR524301:RNT524301 RXN524301:RXP524301 SHJ524301:SHL524301 SRF524301:SRH524301 TBB524301:TBD524301 TKX524301:TKZ524301 TUT524301:TUV524301 UEP524301:UER524301 UOL524301:UON524301 UYH524301:UYJ524301 VID524301:VIF524301 VRZ524301:VSB524301 WBV524301:WBX524301 WLR524301:WLT524301 WVN524301:WVP524301 F589837:H589837 JB589837:JD589837 SX589837:SZ589837 ACT589837:ACV589837 AMP589837:AMR589837 AWL589837:AWN589837 BGH589837:BGJ589837 BQD589837:BQF589837 BZZ589837:CAB589837 CJV589837:CJX589837 CTR589837:CTT589837 DDN589837:DDP589837 DNJ589837:DNL589837 DXF589837:DXH589837 EHB589837:EHD589837 EQX589837:EQZ589837 FAT589837:FAV589837 FKP589837:FKR589837 FUL589837:FUN589837 GEH589837:GEJ589837 GOD589837:GOF589837 GXZ589837:GYB589837 HHV589837:HHX589837 HRR589837:HRT589837 IBN589837:IBP589837 ILJ589837:ILL589837 IVF589837:IVH589837 JFB589837:JFD589837 JOX589837:JOZ589837 JYT589837:JYV589837 KIP589837:KIR589837 KSL589837:KSN589837 LCH589837:LCJ589837 LMD589837:LMF589837 LVZ589837:LWB589837 MFV589837:MFX589837 MPR589837:MPT589837 MZN589837:MZP589837 NJJ589837:NJL589837 NTF589837:NTH589837 ODB589837:ODD589837 OMX589837:OMZ589837 OWT589837:OWV589837 PGP589837:PGR589837 PQL589837:PQN589837 QAH589837:QAJ589837 QKD589837:QKF589837 QTZ589837:QUB589837 RDV589837:RDX589837 RNR589837:RNT589837 RXN589837:RXP589837 SHJ589837:SHL589837 SRF589837:SRH589837 TBB589837:TBD589837 TKX589837:TKZ589837 TUT589837:TUV589837 UEP589837:UER589837 UOL589837:UON589837 UYH589837:UYJ589837 VID589837:VIF589837 VRZ589837:VSB589837 WBV589837:WBX589837 WLR589837:WLT589837 WVN589837:WVP589837 F655373:H655373 JB655373:JD655373 SX655373:SZ655373 ACT655373:ACV655373 AMP655373:AMR655373 AWL655373:AWN655373 BGH655373:BGJ655373 BQD655373:BQF655373 BZZ655373:CAB655373 CJV655373:CJX655373 CTR655373:CTT655373 DDN655373:DDP655373 DNJ655373:DNL655373 DXF655373:DXH655373 EHB655373:EHD655373 EQX655373:EQZ655373 FAT655373:FAV655373 FKP655373:FKR655373 FUL655373:FUN655373 GEH655373:GEJ655373 GOD655373:GOF655373 GXZ655373:GYB655373 HHV655373:HHX655373 HRR655373:HRT655373 IBN655373:IBP655373 ILJ655373:ILL655373 IVF655373:IVH655373 JFB655373:JFD655373 JOX655373:JOZ655373 JYT655373:JYV655373 KIP655373:KIR655373 KSL655373:KSN655373 LCH655373:LCJ655373 LMD655373:LMF655373 LVZ655373:LWB655373 MFV655373:MFX655373 MPR655373:MPT655373 MZN655373:MZP655373 NJJ655373:NJL655373 NTF655373:NTH655373 ODB655373:ODD655373 OMX655373:OMZ655373 OWT655373:OWV655373 PGP655373:PGR655373 PQL655373:PQN655373 QAH655373:QAJ655373 QKD655373:QKF655373 QTZ655373:QUB655373 RDV655373:RDX655373 RNR655373:RNT655373 RXN655373:RXP655373 SHJ655373:SHL655373 SRF655373:SRH655373 TBB655373:TBD655373 TKX655373:TKZ655373 TUT655373:TUV655373 UEP655373:UER655373 UOL655373:UON655373 UYH655373:UYJ655373 VID655373:VIF655373 VRZ655373:VSB655373 WBV655373:WBX655373 WLR655373:WLT655373 WVN655373:WVP655373 F720909:H720909 JB720909:JD720909 SX720909:SZ720909 ACT720909:ACV720909 AMP720909:AMR720909 AWL720909:AWN720909 BGH720909:BGJ720909 BQD720909:BQF720909 BZZ720909:CAB720909 CJV720909:CJX720909 CTR720909:CTT720909 DDN720909:DDP720909 DNJ720909:DNL720909 DXF720909:DXH720909 EHB720909:EHD720909 EQX720909:EQZ720909 FAT720909:FAV720909 FKP720909:FKR720909 FUL720909:FUN720909 GEH720909:GEJ720909 GOD720909:GOF720909 GXZ720909:GYB720909 HHV720909:HHX720909 HRR720909:HRT720909 IBN720909:IBP720909 ILJ720909:ILL720909 IVF720909:IVH720909 JFB720909:JFD720909 JOX720909:JOZ720909 JYT720909:JYV720909 KIP720909:KIR720909 KSL720909:KSN720909 LCH720909:LCJ720909 LMD720909:LMF720909 LVZ720909:LWB720909 MFV720909:MFX720909 MPR720909:MPT720909 MZN720909:MZP720909 NJJ720909:NJL720909 NTF720909:NTH720909 ODB720909:ODD720909 OMX720909:OMZ720909 OWT720909:OWV720909 PGP720909:PGR720909 PQL720909:PQN720909 QAH720909:QAJ720909 QKD720909:QKF720909 QTZ720909:QUB720909 RDV720909:RDX720909 RNR720909:RNT720909 RXN720909:RXP720909 SHJ720909:SHL720909 SRF720909:SRH720909 TBB720909:TBD720909 TKX720909:TKZ720909 TUT720909:TUV720909 UEP720909:UER720909 UOL720909:UON720909 UYH720909:UYJ720909 VID720909:VIF720909 VRZ720909:VSB720909 WBV720909:WBX720909 WLR720909:WLT720909 WVN720909:WVP720909 F786445:H786445 JB786445:JD786445 SX786445:SZ786445 ACT786445:ACV786445 AMP786445:AMR786445 AWL786445:AWN786445 BGH786445:BGJ786445 BQD786445:BQF786445 BZZ786445:CAB786445 CJV786445:CJX786445 CTR786445:CTT786445 DDN786445:DDP786445 DNJ786445:DNL786445 DXF786445:DXH786445 EHB786445:EHD786445 EQX786445:EQZ786445 FAT786445:FAV786445 FKP786445:FKR786445 FUL786445:FUN786445 GEH786445:GEJ786445 GOD786445:GOF786445 GXZ786445:GYB786445 HHV786445:HHX786445 HRR786445:HRT786445 IBN786445:IBP786445 ILJ786445:ILL786445 IVF786445:IVH786445 JFB786445:JFD786445 JOX786445:JOZ786445 JYT786445:JYV786445 KIP786445:KIR786445 KSL786445:KSN786445 LCH786445:LCJ786445 LMD786445:LMF786445 LVZ786445:LWB786445 MFV786445:MFX786445 MPR786445:MPT786445 MZN786445:MZP786445 NJJ786445:NJL786445 NTF786445:NTH786445 ODB786445:ODD786445 OMX786445:OMZ786445 OWT786445:OWV786445 PGP786445:PGR786445 PQL786445:PQN786445 QAH786445:QAJ786445 QKD786445:QKF786445 QTZ786445:QUB786445 RDV786445:RDX786445 RNR786445:RNT786445 RXN786445:RXP786445 SHJ786445:SHL786445 SRF786445:SRH786445 TBB786445:TBD786445 TKX786445:TKZ786445 TUT786445:TUV786445 UEP786445:UER786445 UOL786445:UON786445 UYH786445:UYJ786445 VID786445:VIF786445 VRZ786445:VSB786445 WBV786445:WBX786445 WLR786445:WLT786445 WVN786445:WVP786445 F851981:H851981 JB851981:JD851981 SX851981:SZ851981 ACT851981:ACV851981 AMP851981:AMR851981 AWL851981:AWN851981 BGH851981:BGJ851981 BQD851981:BQF851981 BZZ851981:CAB851981 CJV851981:CJX851981 CTR851981:CTT851981 DDN851981:DDP851981 DNJ851981:DNL851981 DXF851981:DXH851981 EHB851981:EHD851981 EQX851981:EQZ851981 FAT851981:FAV851981 FKP851981:FKR851981 FUL851981:FUN851981 GEH851981:GEJ851981 GOD851981:GOF851981 GXZ851981:GYB851981 HHV851981:HHX851981 HRR851981:HRT851981 IBN851981:IBP851981 ILJ851981:ILL851981 IVF851981:IVH851981 JFB851981:JFD851981 JOX851981:JOZ851981 JYT851981:JYV851981 KIP851981:KIR851981 KSL851981:KSN851981 LCH851981:LCJ851981 LMD851981:LMF851981 LVZ851981:LWB851981 MFV851981:MFX851981 MPR851981:MPT851981 MZN851981:MZP851981 NJJ851981:NJL851981 NTF851981:NTH851981 ODB851981:ODD851981 OMX851981:OMZ851981 OWT851981:OWV851981 PGP851981:PGR851981 PQL851981:PQN851981 QAH851981:QAJ851981 QKD851981:QKF851981 QTZ851981:QUB851981 RDV851981:RDX851981 RNR851981:RNT851981 RXN851981:RXP851981 SHJ851981:SHL851981 SRF851981:SRH851981 TBB851981:TBD851981 TKX851981:TKZ851981 TUT851981:TUV851981 UEP851981:UER851981 UOL851981:UON851981 UYH851981:UYJ851981 VID851981:VIF851981 VRZ851981:VSB851981 WBV851981:WBX851981 WLR851981:WLT851981 WVN851981:WVP851981 F917517:H917517 JB917517:JD917517 SX917517:SZ917517 ACT917517:ACV917517 AMP917517:AMR917517 AWL917517:AWN917517 BGH917517:BGJ917517 BQD917517:BQF917517 BZZ917517:CAB917517 CJV917517:CJX917517 CTR917517:CTT917517 DDN917517:DDP917517 DNJ917517:DNL917517 DXF917517:DXH917517 EHB917517:EHD917517 EQX917517:EQZ917517 FAT917517:FAV917517 FKP917517:FKR917517 FUL917517:FUN917517 GEH917517:GEJ917517 GOD917517:GOF917517 GXZ917517:GYB917517 HHV917517:HHX917517 HRR917517:HRT917517 IBN917517:IBP917517 ILJ917517:ILL917517 IVF917517:IVH917517 JFB917517:JFD917517 JOX917517:JOZ917517 JYT917517:JYV917517 KIP917517:KIR917517 KSL917517:KSN917517 LCH917517:LCJ917517 LMD917517:LMF917517 LVZ917517:LWB917517 MFV917517:MFX917517 MPR917517:MPT917517 MZN917517:MZP917517 NJJ917517:NJL917517 NTF917517:NTH917517 ODB917517:ODD917517 OMX917517:OMZ917517 OWT917517:OWV917517 PGP917517:PGR917517 PQL917517:PQN917517 QAH917517:QAJ917517 QKD917517:QKF917517 QTZ917517:QUB917517 RDV917517:RDX917517 RNR917517:RNT917517 RXN917517:RXP917517 SHJ917517:SHL917517 SRF917517:SRH917517 TBB917517:TBD917517 TKX917517:TKZ917517 TUT917517:TUV917517 UEP917517:UER917517 UOL917517:UON917517 UYH917517:UYJ917517 VID917517:VIF917517 VRZ917517:VSB917517 WBV917517:WBX917517 WLR917517:WLT917517 WVN917517:WVP917517 F983053:H983053 JB983053:JD983053 SX983053:SZ983053 ACT983053:ACV983053 AMP983053:AMR983053 AWL983053:AWN983053 BGH983053:BGJ983053 BQD983053:BQF983053 BZZ983053:CAB983053 CJV983053:CJX983053 CTR983053:CTT983053 DDN983053:DDP983053 DNJ983053:DNL983053 DXF983053:DXH983053 EHB983053:EHD983053 EQX983053:EQZ983053 FAT983053:FAV983053 FKP983053:FKR983053 FUL983053:FUN983053 GEH983053:GEJ983053 GOD983053:GOF983053 GXZ983053:GYB983053 HHV983053:HHX983053 HRR983053:HRT983053 IBN983053:IBP983053 ILJ983053:ILL983053 IVF983053:IVH983053 JFB983053:JFD983053 JOX983053:JOZ983053 JYT983053:JYV983053 KIP983053:KIR983053 KSL983053:KSN983053 LCH983053:LCJ983053 LMD983053:LMF983053 LVZ983053:LWB983053 MFV983053:MFX983053 MPR983053:MPT983053 MZN983053:MZP983053 NJJ983053:NJL983053 NTF983053:NTH983053 ODB983053:ODD983053 OMX983053:OMZ983053 OWT983053:OWV983053 PGP983053:PGR983053 PQL983053:PQN983053 QAH983053:QAJ983053 QKD983053:QKF983053 QTZ983053:QUB983053 RDV983053:RDX983053 RNR983053:RNT983053 RXN983053:RXP983053 SHJ983053:SHL983053 SRF983053:SRH983053 TBB983053:TBD983053 TKX983053:TKZ983053 TUT983053:TUV983053 UEP983053:UER983053 UOL983053:UON983053 UYH983053:UYJ983053 VID983053:VIF983053 VRZ983053:VSB983053 WBV983053:WBX983053 WLR983053:WLT983053 WVN983053:WVP983053 K65549 JG65549 TC65549 ACY65549 AMU65549 AWQ65549 BGM65549 BQI65549 CAE65549 CKA65549 CTW65549 DDS65549 DNO65549 DXK65549 EHG65549 ERC65549 FAY65549 FKU65549 FUQ65549 GEM65549 GOI65549 GYE65549 HIA65549 HRW65549 IBS65549 ILO65549 IVK65549 JFG65549 JPC65549 JYY65549 KIU65549 KSQ65549 LCM65549 LMI65549 LWE65549 MGA65549 MPW65549 MZS65549 NJO65549 NTK65549 ODG65549 ONC65549 OWY65549 PGU65549 PQQ65549 QAM65549 QKI65549 QUE65549 REA65549 RNW65549 RXS65549 SHO65549 SRK65549 TBG65549 TLC65549 TUY65549 UEU65549 UOQ65549 UYM65549 VII65549 VSE65549 WCA65549 WLW65549 WVS65549 K131085 JG131085 TC131085 ACY131085 AMU131085 AWQ131085 BGM131085 BQI131085 CAE131085 CKA131085 CTW131085 DDS131085 DNO131085 DXK131085 EHG131085 ERC131085 FAY131085 FKU131085 FUQ131085 GEM131085 GOI131085 GYE131085 HIA131085 HRW131085 IBS131085 ILO131085 IVK131085 JFG131085 JPC131085 JYY131085 KIU131085 KSQ131085 LCM131085 LMI131085 LWE131085 MGA131085 MPW131085 MZS131085 NJO131085 NTK131085 ODG131085 ONC131085 OWY131085 PGU131085 PQQ131085 QAM131085 QKI131085 QUE131085 REA131085 RNW131085 RXS131085 SHO131085 SRK131085 TBG131085 TLC131085 TUY131085 UEU131085 UOQ131085 UYM131085 VII131085 VSE131085 WCA131085 WLW131085 WVS131085 K196621 JG196621 TC196621 ACY196621 AMU196621 AWQ196621 BGM196621 BQI196621 CAE196621 CKA196621 CTW196621 DDS196621 DNO196621 DXK196621 EHG196621 ERC196621 FAY196621 FKU196621 FUQ196621 GEM196621 GOI196621 GYE196621 HIA196621 HRW196621 IBS196621 ILO196621 IVK196621 JFG196621 JPC196621 JYY196621 KIU196621 KSQ196621 LCM196621 LMI196621 LWE196621 MGA196621 MPW196621 MZS196621 NJO196621 NTK196621 ODG196621 ONC196621 OWY196621 PGU196621 PQQ196621 QAM196621 QKI196621 QUE196621 REA196621 RNW196621 RXS196621 SHO196621 SRK196621 TBG196621 TLC196621 TUY196621 UEU196621 UOQ196621 UYM196621 VII196621 VSE196621 WCA196621 WLW196621 WVS196621 K262157 JG262157 TC262157 ACY262157 AMU262157 AWQ262157 BGM262157 BQI262157 CAE262157 CKA262157 CTW262157 DDS262157 DNO262157 DXK262157 EHG262157 ERC262157 FAY262157 FKU262157 FUQ262157 GEM262157 GOI262157 GYE262157 HIA262157 HRW262157 IBS262157 ILO262157 IVK262157 JFG262157 JPC262157 JYY262157 KIU262157 KSQ262157 LCM262157 LMI262157 LWE262157 MGA262157 MPW262157 MZS262157 NJO262157 NTK262157 ODG262157 ONC262157 OWY262157 PGU262157 PQQ262157 QAM262157 QKI262157 QUE262157 REA262157 RNW262157 RXS262157 SHO262157 SRK262157 TBG262157 TLC262157 TUY262157 UEU262157 UOQ262157 UYM262157 VII262157 VSE262157 WCA262157 WLW262157 WVS262157 K327693 JG327693 TC327693 ACY327693 AMU327693 AWQ327693 BGM327693 BQI327693 CAE327693 CKA327693 CTW327693 DDS327693 DNO327693 DXK327693 EHG327693 ERC327693 FAY327693 FKU327693 FUQ327693 GEM327693 GOI327693 GYE327693 HIA327693 HRW327693 IBS327693 ILO327693 IVK327693 JFG327693 JPC327693 JYY327693 KIU327693 KSQ327693 LCM327693 LMI327693 LWE327693 MGA327693 MPW327693 MZS327693 NJO327693 NTK327693 ODG327693 ONC327693 OWY327693 PGU327693 PQQ327693 QAM327693 QKI327693 QUE327693 REA327693 RNW327693 RXS327693 SHO327693 SRK327693 TBG327693 TLC327693 TUY327693 UEU327693 UOQ327693 UYM327693 VII327693 VSE327693 WCA327693 WLW327693 WVS327693 K393229 JG393229 TC393229 ACY393229 AMU393229 AWQ393229 BGM393229 BQI393229 CAE393229 CKA393229 CTW393229 DDS393229 DNO393229 DXK393229 EHG393229 ERC393229 FAY393229 FKU393229 FUQ393229 GEM393229 GOI393229 GYE393229 HIA393229 HRW393229 IBS393229 ILO393229 IVK393229 JFG393229 JPC393229 JYY393229 KIU393229 KSQ393229 LCM393229 LMI393229 LWE393229 MGA393229 MPW393229 MZS393229 NJO393229 NTK393229 ODG393229 ONC393229 OWY393229 PGU393229 PQQ393229 QAM393229 QKI393229 QUE393229 REA393229 RNW393229 RXS393229 SHO393229 SRK393229 TBG393229 TLC393229 TUY393229 UEU393229 UOQ393229 UYM393229 VII393229 VSE393229 WCA393229 WLW393229 WVS393229 K458765 JG458765 TC458765 ACY458765 AMU458765 AWQ458765 BGM458765 BQI458765 CAE458765 CKA458765 CTW458765 DDS458765 DNO458765 DXK458765 EHG458765 ERC458765 FAY458765 FKU458765 FUQ458765 GEM458765 GOI458765 GYE458765 HIA458765 HRW458765 IBS458765 ILO458765 IVK458765 JFG458765 JPC458765 JYY458765 KIU458765 KSQ458765 LCM458765 LMI458765 LWE458765 MGA458765 MPW458765 MZS458765 NJO458765 NTK458765 ODG458765 ONC458765 OWY458765 PGU458765 PQQ458765 QAM458765 QKI458765 QUE458765 REA458765 RNW458765 RXS458765 SHO458765 SRK458765 TBG458765 TLC458765 TUY458765 UEU458765 UOQ458765 UYM458765 VII458765 VSE458765 WCA458765 WLW458765 WVS458765 K524301 JG524301 TC524301 ACY524301 AMU524301 AWQ524301 BGM524301 BQI524301 CAE524301 CKA524301 CTW524301 DDS524301 DNO524301 DXK524301 EHG524301 ERC524301 FAY524301 FKU524301 FUQ524301 GEM524301 GOI524301 GYE524301 HIA524301 HRW524301 IBS524301 ILO524301 IVK524301 JFG524301 JPC524301 JYY524301 KIU524301 KSQ524301 LCM524301 LMI524301 LWE524301 MGA524301 MPW524301 MZS524301 NJO524301 NTK524301 ODG524301 ONC524301 OWY524301 PGU524301 PQQ524301 QAM524301 QKI524301 QUE524301 REA524301 RNW524301 RXS524301 SHO524301 SRK524301 TBG524301 TLC524301 TUY524301 UEU524301 UOQ524301 UYM524301 VII524301 VSE524301 WCA524301 WLW524301 WVS524301 K589837 JG589837 TC589837 ACY589837 AMU589837 AWQ589837 BGM589837 BQI589837 CAE589837 CKA589837 CTW589837 DDS589837 DNO589837 DXK589837 EHG589837 ERC589837 FAY589837 FKU589837 FUQ589837 GEM589837 GOI589837 GYE589837 HIA589837 HRW589837 IBS589837 ILO589837 IVK589837 JFG589837 JPC589837 JYY589837 KIU589837 KSQ589837 LCM589837 LMI589837 LWE589837 MGA589837 MPW589837 MZS589837 NJO589837 NTK589837 ODG589837 ONC589837 OWY589837 PGU589837 PQQ589837 QAM589837 QKI589837 QUE589837 REA589837 RNW589837 RXS589837 SHO589837 SRK589837 TBG589837 TLC589837 TUY589837 UEU589837 UOQ589837 UYM589837 VII589837 VSE589837 WCA589837 WLW589837 WVS589837 K655373 JG655373 TC655373 ACY655373 AMU655373 AWQ655373 BGM655373 BQI655373 CAE655373 CKA655373 CTW655373 DDS655373 DNO655373 DXK655373 EHG655373 ERC655373 FAY655373 FKU655373 FUQ655373 GEM655373 GOI655373 GYE655373 HIA655373 HRW655373 IBS655373 ILO655373 IVK655373 JFG655373 JPC655373 JYY655373 KIU655373 KSQ655373 LCM655373 LMI655373 LWE655373 MGA655373 MPW655373 MZS655373 NJO655373 NTK655373 ODG655373 ONC655373 OWY655373 PGU655373 PQQ655373 QAM655373 QKI655373 QUE655373 REA655373 RNW655373 RXS655373 SHO655373 SRK655373 TBG655373 TLC655373 TUY655373 UEU655373 UOQ655373 UYM655373 VII655373 VSE655373 WCA655373 WLW655373 WVS655373 K720909 JG720909 TC720909 ACY720909 AMU720909 AWQ720909 BGM720909 BQI720909 CAE720909 CKA720909 CTW720909 DDS720909 DNO720909 DXK720909 EHG720909 ERC720909 FAY720909 FKU720909 FUQ720909 GEM720909 GOI720909 GYE720909 HIA720909 HRW720909 IBS720909 ILO720909 IVK720909 JFG720909 JPC720909 JYY720909 KIU720909 KSQ720909 LCM720909 LMI720909 LWE720909 MGA720909 MPW720909 MZS720909 NJO720909 NTK720909 ODG720909 ONC720909 OWY720909 PGU720909 PQQ720909 QAM720909 QKI720909 QUE720909 REA720909 RNW720909 RXS720909 SHO720909 SRK720909 TBG720909 TLC720909 TUY720909 UEU720909 UOQ720909 UYM720909 VII720909 VSE720909 WCA720909 WLW720909 WVS720909 K786445 JG786445 TC786445 ACY786445 AMU786445 AWQ786445 BGM786445 BQI786445 CAE786445 CKA786445 CTW786445 DDS786445 DNO786445 DXK786445 EHG786445 ERC786445 FAY786445 FKU786445 FUQ786445 GEM786445 GOI786445 GYE786445 HIA786445 HRW786445 IBS786445 ILO786445 IVK786445 JFG786445 JPC786445 JYY786445 KIU786445 KSQ786445 LCM786445 LMI786445 LWE786445 MGA786445 MPW786445 MZS786445 NJO786445 NTK786445 ODG786445 ONC786445 OWY786445 PGU786445 PQQ786445 QAM786445 QKI786445 QUE786445 REA786445 RNW786445 RXS786445 SHO786445 SRK786445 TBG786445 TLC786445 TUY786445 UEU786445 UOQ786445 UYM786445 VII786445 VSE786445 WCA786445 WLW786445 WVS786445 K851981 JG851981 TC851981 ACY851981 AMU851981 AWQ851981 BGM851981 BQI851981 CAE851981 CKA851981 CTW851981 DDS851981 DNO851981 DXK851981 EHG851981 ERC851981 FAY851981 FKU851981 FUQ851981 GEM851981 GOI851981 GYE851981 HIA851981 HRW851981 IBS851981 ILO851981 IVK851981 JFG851981 JPC851981 JYY851981 KIU851981 KSQ851981 LCM851981 LMI851981 LWE851981 MGA851981 MPW851981 MZS851981 NJO851981 NTK851981 ODG851981 ONC851981 OWY851981 PGU851981 PQQ851981 QAM851981 QKI851981 QUE851981 REA851981 RNW851981 RXS851981 SHO851981 SRK851981 TBG851981 TLC851981 TUY851981 UEU851981 UOQ851981 UYM851981 VII851981 VSE851981 WCA851981 WLW851981 WVS851981 K917517 JG917517 TC917517 ACY917517 AMU917517 AWQ917517 BGM917517 BQI917517 CAE917517 CKA917517 CTW917517 DDS917517 DNO917517 DXK917517 EHG917517 ERC917517 FAY917517 FKU917517 FUQ917517 GEM917517 GOI917517 GYE917517 HIA917517 HRW917517 IBS917517 ILO917517 IVK917517 JFG917517 JPC917517 JYY917517 KIU917517 KSQ917517 LCM917517 LMI917517 LWE917517 MGA917517 MPW917517 MZS917517 NJO917517 NTK917517 ODG917517 ONC917517 OWY917517 PGU917517 PQQ917517 QAM917517 QKI917517 QUE917517 REA917517 RNW917517 RXS917517 SHO917517 SRK917517 TBG917517 TLC917517 TUY917517 UEU917517 UOQ917517 UYM917517 VII917517 VSE917517 WCA917517 WLW917517 WVS917517 K983053 JG983053 TC983053 ACY983053 AMU983053 AWQ983053 BGM983053 BQI983053 CAE983053 CKA983053 CTW983053 DDS983053 DNO983053 DXK983053 EHG983053 ERC983053 FAY983053 FKU983053 FUQ983053 GEM983053 GOI983053 GYE983053 HIA983053 HRW983053 IBS983053 ILO983053 IVK983053 JFG983053 JPC983053 JYY983053 KIU983053 KSQ983053 LCM983053 LMI983053 LWE983053 MGA983053 MPW983053 MZS983053 NJO983053 NTK983053 ODG983053 ONC983053 OWY983053 PGU983053 PQQ983053 QAM983053 QKI983053 QUE983053 REA983053 RNW983053 RXS983053 SHO983053 SRK983053 TBG983053 TLC983053 TUY983053 UEU983053 UOQ983053 UYM983053 VII983053 VSE983053 WCA983053 WLW983053 WVS983053" xr:uid="{00000000-0002-0000-0000-000000000000}">
      <formula1>#REF!</formula1>
    </dataValidation>
    <dataValidation type="list" allowBlank="1" showInputMessage="1" showErrorMessage="1" sqref="F12:I12 JB12:JE12 SX12:TA12 ACT12:ACW12 AMP12:AMS12 AWL12:AWO12 BGH12:BGK12 BQD12:BQG12 BZZ12:CAC12 CJV12:CJY12 CTR12:CTU12 DDN12:DDQ12 DNJ12:DNM12 DXF12:DXI12 EHB12:EHE12 EQX12:ERA12 FAT12:FAW12 FKP12:FKS12 FUL12:FUO12 GEH12:GEK12 GOD12:GOG12 GXZ12:GYC12 HHV12:HHY12 HRR12:HRU12 IBN12:IBQ12 ILJ12:ILM12 IVF12:IVI12 JFB12:JFE12 JOX12:JPA12 JYT12:JYW12 KIP12:KIS12 KSL12:KSO12 LCH12:LCK12 LMD12:LMG12 LVZ12:LWC12 MFV12:MFY12 MPR12:MPU12 MZN12:MZQ12 NJJ12:NJM12 NTF12:NTI12 ODB12:ODE12 OMX12:ONA12 OWT12:OWW12 PGP12:PGS12 PQL12:PQO12 QAH12:QAK12 QKD12:QKG12 QTZ12:QUC12 RDV12:RDY12 RNR12:RNU12 RXN12:RXQ12 SHJ12:SHM12 SRF12:SRI12 TBB12:TBE12 TKX12:TLA12 TUT12:TUW12 UEP12:UES12 UOL12:UOO12 UYH12:UYK12 VID12:VIG12 VRZ12:VSC12 WBV12:WBY12 WLR12:WLU12 WVN12:WVQ12 F65589:I65589 JB65589:JE65589 SX65589:TA65589 ACT65589:ACW65589 AMP65589:AMS65589 AWL65589:AWO65589 BGH65589:BGK65589 BQD65589:BQG65589 BZZ65589:CAC65589 CJV65589:CJY65589 CTR65589:CTU65589 DDN65589:DDQ65589 DNJ65589:DNM65589 DXF65589:DXI65589 EHB65589:EHE65589 EQX65589:ERA65589 FAT65589:FAW65589 FKP65589:FKS65589 FUL65589:FUO65589 GEH65589:GEK65589 GOD65589:GOG65589 GXZ65589:GYC65589 HHV65589:HHY65589 HRR65589:HRU65589 IBN65589:IBQ65589 ILJ65589:ILM65589 IVF65589:IVI65589 JFB65589:JFE65589 JOX65589:JPA65589 JYT65589:JYW65589 KIP65589:KIS65589 KSL65589:KSO65589 LCH65589:LCK65589 LMD65589:LMG65589 LVZ65589:LWC65589 MFV65589:MFY65589 MPR65589:MPU65589 MZN65589:MZQ65589 NJJ65589:NJM65589 NTF65589:NTI65589 ODB65589:ODE65589 OMX65589:ONA65589 OWT65589:OWW65589 PGP65589:PGS65589 PQL65589:PQO65589 QAH65589:QAK65589 QKD65589:QKG65589 QTZ65589:QUC65589 RDV65589:RDY65589 RNR65589:RNU65589 RXN65589:RXQ65589 SHJ65589:SHM65589 SRF65589:SRI65589 TBB65589:TBE65589 TKX65589:TLA65589 TUT65589:TUW65589 UEP65589:UES65589 UOL65589:UOO65589 UYH65589:UYK65589 VID65589:VIG65589 VRZ65589:VSC65589 WBV65589:WBY65589 WLR65589:WLU65589 WVN65589:WVQ65589 F131125:I131125 JB131125:JE131125 SX131125:TA131125 ACT131125:ACW131125 AMP131125:AMS131125 AWL131125:AWO131125 BGH131125:BGK131125 BQD131125:BQG131125 BZZ131125:CAC131125 CJV131125:CJY131125 CTR131125:CTU131125 DDN131125:DDQ131125 DNJ131125:DNM131125 DXF131125:DXI131125 EHB131125:EHE131125 EQX131125:ERA131125 FAT131125:FAW131125 FKP131125:FKS131125 FUL131125:FUO131125 GEH131125:GEK131125 GOD131125:GOG131125 GXZ131125:GYC131125 HHV131125:HHY131125 HRR131125:HRU131125 IBN131125:IBQ131125 ILJ131125:ILM131125 IVF131125:IVI131125 JFB131125:JFE131125 JOX131125:JPA131125 JYT131125:JYW131125 KIP131125:KIS131125 KSL131125:KSO131125 LCH131125:LCK131125 LMD131125:LMG131125 LVZ131125:LWC131125 MFV131125:MFY131125 MPR131125:MPU131125 MZN131125:MZQ131125 NJJ131125:NJM131125 NTF131125:NTI131125 ODB131125:ODE131125 OMX131125:ONA131125 OWT131125:OWW131125 PGP131125:PGS131125 PQL131125:PQO131125 QAH131125:QAK131125 QKD131125:QKG131125 QTZ131125:QUC131125 RDV131125:RDY131125 RNR131125:RNU131125 RXN131125:RXQ131125 SHJ131125:SHM131125 SRF131125:SRI131125 TBB131125:TBE131125 TKX131125:TLA131125 TUT131125:TUW131125 UEP131125:UES131125 UOL131125:UOO131125 UYH131125:UYK131125 VID131125:VIG131125 VRZ131125:VSC131125 WBV131125:WBY131125 WLR131125:WLU131125 WVN131125:WVQ131125 F196661:I196661 JB196661:JE196661 SX196661:TA196661 ACT196661:ACW196661 AMP196661:AMS196661 AWL196661:AWO196661 BGH196661:BGK196661 BQD196661:BQG196661 BZZ196661:CAC196661 CJV196661:CJY196661 CTR196661:CTU196661 DDN196661:DDQ196661 DNJ196661:DNM196661 DXF196661:DXI196661 EHB196661:EHE196661 EQX196661:ERA196661 FAT196661:FAW196661 FKP196661:FKS196661 FUL196661:FUO196661 GEH196661:GEK196661 GOD196661:GOG196661 GXZ196661:GYC196661 HHV196661:HHY196661 HRR196661:HRU196661 IBN196661:IBQ196661 ILJ196661:ILM196661 IVF196661:IVI196661 JFB196661:JFE196661 JOX196661:JPA196661 JYT196661:JYW196661 KIP196661:KIS196661 KSL196661:KSO196661 LCH196661:LCK196661 LMD196661:LMG196661 LVZ196661:LWC196661 MFV196661:MFY196661 MPR196661:MPU196661 MZN196661:MZQ196661 NJJ196661:NJM196661 NTF196661:NTI196661 ODB196661:ODE196661 OMX196661:ONA196661 OWT196661:OWW196661 PGP196661:PGS196661 PQL196661:PQO196661 QAH196661:QAK196661 QKD196661:QKG196661 QTZ196661:QUC196661 RDV196661:RDY196661 RNR196661:RNU196661 RXN196661:RXQ196661 SHJ196661:SHM196661 SRF196661:SRI196661 TBB196661:TBE196661 TKX196661:TLA196661 TUT196661:TUW196661 UEP196661:UES196661 UOL196661:UOO196661 UYH196661:UYK196661 VID196661:VIG196661 VRZ196661:VSC196661 WBV196661:WBY196661 WLR196661:WLU196661 WVN196661:WVQ196661 F262197:I262197 JB262197:JE262197 SX262197:TA262197 ACT262197:ACW262197 AMP262197:AMS262197 AWL262197:AWO262197 BGH262197:BGK262197 BQD262197:BQG262197 BZZ262197:CAC262197 CJV262197:CJY262197 CTR262197:CTU262197 DDN262197:DDQ262197 DNJ262197:DNM262197 DXF262197:DXI262197 EHB262197:EHE262197 EQX262197:ERA262197 FAT262197:FAW262197 FKP262197:FKS262197 FUL262197:FUO262197 GEH262197:GEK262197 GOD262197:GOG262197 GXZ262197:GYC262197 HHV262197:HHY262197 HRR262197:HRU262197 IBN262197:IBQ262197 ILJ262197:ILM262197 IVF262197:IVI262197 JFB262197:JFE262197 JOX262197:JPA262197 JYT262197:JYW262197 KIP262197:KIS262197 KSL262197:KSO262197 LCH262197:LCK262197 LMD262197:LMG262197 LVZ262197:LWC262197 MFV262197:MFY262197 MPR262197:MPU262197 MZN262197:MZQ262197 NJJ262197:NJM262197 NTF262197:NTI262197 ODB262197:ODE262197 OMX262197:ONA262197 OWT262197:OWW262197 PGP262197:PGS262197 PQL262197:PQO262197 QAH262197:QAK262197 QKD262197:QKG262197 QTZ262197:QUC262197 RDV262197:RDY262197 RNR262197:RNU262197 RXN262197:RXQ262197 SHJ262197:SHM262197 SRF262197:SRI262197 TBB262197:TBE262197 TKX262197:TLA262197 TUT262197:TUW262197 UEP262197:UES262197 UOL262197:UOO262197 UYH262197:UYK262197 VID262197:VIG262197 VRZ262197:VSC262197 WBV262197:WBY262197 WLR262197:WLU262197 WVN262197:WVQ262197 F327733:I327733 JB327733:JE327733 SX327733:TA327733 ACT327733:ACW327733 AMP327733:AMS327733 AWL327733:AWO327733 BGH327733:BGK327733 BQD327733:BQG327733 BZZ327733:CAC327733 CJV327733:CJY327733 CTR327733:CTU327733 DDN327733:DDQ327733 DNJ327733:DNM327733 DXF327733:DXI327733 EHB327733:EHE327733 EQX327733:ERA327733 FAT327733:FAW327733 FKP327733:FKS327733 FUL327733:FUO327733 GEH327733:GEK327733 GOD327733:GOG327733 GXZ327733:GYC327733 HHV327733:HHY327733 HRR327733:HRU327733 IBN327733:IBQ327733 ILJ327733:ILM327733 IVF327733:IVI327733 JFB327733:JFE327733 JOX327733:JPA327733 JYT327733:JYW327733 KIP327733:KIS327733 KSL327733:KSO327733 LCH327733:LCK327733 LMD327733:LMG327733 LVZ327733:LWC327733 MFV327733:MFY327733 MPR327733:MPU327733 MZN327733:MZQ327733 NJJ327733:NJM327733 NTF327733:NTI327733 ODB327733:ODE327733 OMX327733:ONA327733 OWT327733:OWW327733 PGP327733:PGS327733 PQL327733:PQO327733 QAH327733:QAK327733 QKD327733:QKG327733 QTZ327733:QUC327733 RDV327733:RDY327733 RNR327733:RNU327733 RXN327733:RXQ327733 SHJ327733:SHM327733 SRF327733:SRI327733 TBB327733:TBE327733 TKX327733:TLA327733 TUT327733:TUW327733 UEP327733:UES327733 UOL327733:UOO327733 UYH327733:UYK327733 VID327733:VIG327733 VRZ327733:VSC327733 WBV327733:WBY327733 WLR327733:WLU327733 WVN327733:WVQ327733 F393269:I393269 JB393269:JE393269 SX393269:TA393269 ACT393269:ACW393269 AMP393269:AMS393269 AWL393269:AWO393269 BGH393269:BGK393269 BQD393269:BQG393269 BZZ393269:CAC393269 CJV393269:CJY393269 CTR393269:CTU393269 DDN393269:DDQ393269 DNJ393269:DNM393269 DXF393269:DXI393269 EHB393269:EHE393269 EQX393269:ERA393269 FAT393269:FAW393269 FKP393269:FKS393269 FUL393269:FUO393269 GEH393269:GEK393269 GOD393269:GOG393269 GXZ393269:GYC393269 HHV393269:HHY393269 HRR393269:HRU393269 IBN393269:IBQ393269 ILJ393269:ILM393269 IVF393269:IVI393269 JFB393269:JFE393269 JOX393269:JPA393269 JYT393269:JYW393269 KIP393269:KIS393269 KSL393269:KSO393269 LCH393269:LCK393269 LMD393269:LMG393269 LVZ393269:LWC393269 MFV393269:MFY393269 MPR393269:MPU393269 MZN393269:MZQ393269 NJJ393269:NJM393269 NTF393269:NTI393269 ODB393269:ODE393269 OMX393269:ONA393269 OWT393269:OWW393269 PGP393269:PGS393269 PQL393269:PQO393269 QAH393269:QAK393269 QKD393269:QKG393269 QTZ393269:QUC393269 RDV393269:RDY393269 RNR393269:RNU393269 RXN393269:RXQ393269 SHJ393269:SHM393269 SRF393269:SRI393269 TBB393269:TBE393269 TKX393269:TLA393269 TUT393269:TUW393269 UEP393269:UES393269 UOL393269:UOO393269 UYH393269:UYK393269 VID393269:VIG393269 VRZ393269:VSC393269 WBV393269:WBY393269 WLR393269:WLU393269 WVN393269:WVQ393269 F458805:I458805 JB458805:JE458805 SX458805:TA458805 ACT458805:ACW458805 AMP458805:AMS458805 AWL458805:AWO458805 BGH458805:BGK458805 BQD458805:BQG458805 BZZ458805:CAC458805 CJV458805:CJY458805 CTR458805:CTU458805 DDN458805:DDQ458805 DNJ458805:DNM458805 DXF458805:DXI458805 EHB458805:EHE458805 EQX458805:ERA458805 FAT458805:FAW458805 FKP458805:FKS458805 FUL458805:FUO458805 GEH458805:GEK458805 GOD458805:GOG458805 GXZ458805:GYC458805 HHV458805:HHY458805 HRR458805:HRU458805 IBN458805:IBQ458805 ILJ458805:ILM458805 IVF458805:IVI458805 JFB458805:JFE458805 JOX458805:JPA458805 JYT458805:JYW458805 KIP458805:KIS458805 KSL458805:KSO458805 LCH458805:LCK458805 LMD458805:LMG458805 LVZ458805:LWC458805 MFV458805:MFY458805 MPR458805:MPU458805 MZN458805:MZQ458805 NJJ458805:NJM458805 NTF458805:NTI458805 ODB458805:ODE458805 OMX458805:ONA458805 OWT458805:OWW458805 PGP458805:PGS458805 PQL458805:PQO458805 QAH458805:QAK458805 QKD458805:QKG458805 QTZ458805:QUC458805 RDV458805:RDY458805 RNR458805:RNU458805 RXN458805:RXQ458805 SHJ458805:SHM458805 SRF458805:SRI458805 TBB458805:TBE458805 TKX458805:TLA458805 TUT458805:TUW458805 UEP458805:UES458805 UOL458805:UOO458805 UYH458805:UYK458805 VID458805:VIG458805 VRZ458805:VSC458805 WBV458805:WBY458805 WLR458805:WLU458805 WVN458805:WVQ458805 F524341:I524341 JB524341:JE524341 SX524341:TA524341 ACT524341:ACW524341 AMP524341:AMS524341 AWL524341:AWO524341 BGH524341:BGK524341 BQD524341:BQG524341 BZZ524341:CAC524341 CJV524341:CJY524341 CTR524341:CTU524341 DDN524341:DDQ524341 DNJ524341:DNM524341 DXF524341:DXI524341 EHB524341:EHE524341 EQX524341:ERA524341 FAT524341:FAW524341 FKP524341:FKS524341 FUL524341:FUO524341 GEH524341:GEK524341 GOD524341:GOG524341 GXZ524341:GYC524341 HHV524341:HHY524341 HRR524341:HRU524341 IBN524341:IBQ524341 ILJ524341:ILM524341 IVF524341:IVI524341 JFB524341:JFE524341 JOX524341:JPA524341 JYT524341:JYW524341 KIP524341:KIS524341 KSL524341:KSO524341 LCH524341:LCK524341 LMD524341:LMG524341 LVZ524341:LWC524341 MFV524341:MFY524341 MPR524341:MPU524341 MZN524341:MZQ524341 NJJ524341:NJM524341 NTF524341:NTI524341 ODB524341:ODE524341 OMX524341:ONA524341 OWT524341:OWW524341 PGP524341:PGS524341 PQL524341:PQO524341 QAH524341:QAK524341 QKD524341:QKG524341 QTZ524341:QUC524341 RDV524341:RDY524341 RNR524341:RNU524341 RXN524341:RXQ524341 SHJ524341:SHM524341 SRF524341:SRI524341 TBB524341:TBE524341 TKX524341:TLA524341 TUT524341:TUW524341 UEP524341:UES524341 UOL524341:UOO524341 UYH524341:UYK524341 VID524341:VIG524341 VRZ524341:VSC524341 WBV524341:WBY524341 WLR524341:WLU524341 WVN524341:WVQ524341 F589877:I589877 JB589877:JE589877 SX589877:TA589877 ACT589877:ACW589877 AMP589877:AMS589877 AWL589877:AWO589877 BGH589877:BGK589877 BQD589877:BQG589877 BZZ589877:CAC589877 CJV589877:CJY589877 CTR589877:CTU589877 DDN589877:DDQ589877 DNJ589877:DNM589877 DXF589877:DXI589877 EHB589877:EHE589877 EQX589877:ERA589877 FAT589877:FAW589877 FKP589877:FKS589877 FUL589877:FUO589877 GEH589877:GEK589877 GOD589877:GOG589877 GXZ589877:GYC589877 HHV589877:HHY589877 HRR589877:HRU589877 IBN589877:IBQ589877 ILJ589877:ILM589877 IVF589877:IVI589877 JFB589877:JFE589877 JOX589877:JPA589877 JYT589877:JYW589877 KIP589877:KIS589877 KSL589877:KSO589877 LCH589877:LCK589877 LMD589877:LMG589877 LVZ589877:LWC589877 MFV589877:MFY589877 MPR589877:MPU589877 MZN589877:MZQ589877 NJJ589877:NJM589877 NTF589877:NTI589877 ODB589877:ODE589877 OMX589877:ONA589877 OWT589877:OWW589877 PGP589877:PGS589877 PQL589877:PQO589877 QAH589877:QAK589877 QKD589877:QKG589877 QTZ589877:QUC589877 RDV589877:RDY589877 RNR589877:RNU589877 RXN589877:RXQ589877 SHJ589877:SHM589877 SRF589877:SRI589877 TBB589877:TBE589877 TKX589877:TLA589877 TUT589877:TUW589877 UEP589877:UES589877 UOL589877:UOO589877 UYH589877:UYK589877 VID589877:VIG589877 VRZ589877:VSC589877 WBV589877:WBY589877 WLR589877:WLU589877 WVN589877:WVQ589877 F655413:I655413 JB655413:JE655413 SX655413:TA655413 ACT655413:ACW655413 AMP655413:AMS655413 AWL655413:AWO655413 BGH655413:BGK655413 BQD655413:BQG655413 BZZ655413:CAC655413 CJV655413:CJY655413 CTR655413:CTU655413 DDN655413:DDQ655413 DNJ655413:DNM655413 DXF655413:DXI655413 EHB655413:EHE655413 EQX655413:ERA655413 FAT655413:FAW655413 FKP655413:FKS655413 FUL655413:FUO655413 GEH655413:GEK655413 GOD655413:GOG655413 GXZ655413:GYC655413 HHV655413:HHY655413 HRR655413:HRU655413 IBN655413:IBQ655413 ILJ655413:ILM655413 IVF655413:IVI655413 JFB655413:JFE655413 JOX655413:JPA655413 JYT655413:JYW655413 KIP655413:KIS655413 KSL655413:KSO655413 LCH655413:LCK655413 LMD655413:LMG655413 LVZ655413:LWC655413 MFV655413:MFY655413 MPR655413:MPU655413 MZN655413:MZQ655413 NJJ655413:NJM655413 NTF655413:NTI655413 ODB655413:ODE655413 OMX655413:ONA655413 OWT655413:OWW655413 PGP655413:PGS655413 PQL655413:PQO655413 QAH655413:QAK655413 QKD655413:QKG655413 QTZ655413:QUC655413 RDV655413:RDY655413 RNR655413:RNU655413 RXN655413:RXQ655413 SHJ655413:SHM655413 SRF655413:SRI655413 TBB655413:TBE655413 TKX655413:TLA655413 TUT655413:TUW655413 UEP655413:UES655413 UOL655413:UOO655413 UYH655413:UYK655413 VID655413:VIG655413 VRZ655413:VSC655413 WBV655413:WBY655413 WLR655413:WLU655413 WVN655413:WVQ655413 F720949:I720949 JB720949:JE720949 SX720949:TA720949 ACT720949:ACW720949 AMP720949:AMS720949 AWL720949:AWO720949 BGH720949:BGK720949 BQD720949:BQG720949 BZZ720949:CAC720949 CJV720949:CJY720949 CTR720949:CTU720949 DDN720949:DDQ720949 DNJ720949:DNM720949 DXF720949:DXI720949 EHB720949:EHE720949 EQX720949:ERA720949 FAT720949:FAW720949 FKP720949:FKS720949 FUL720949:FUO720949 GEH720949:GEK720949 GOD720949:GOG720949 GXZ720949:GYC720949 HHV720949:HHY720949 HRR720949:HRU720949 IBN720949:IBQ720949 ILJ720949:ILM720949 IVF720949:IVI720949 JFB720949:JFE720949 JOX720949:JPA720949 JYT720949:JYW720949 KIP720949:KIS720949 KSL720949:KSO720949 LCH720949:LCK720949 LMD720949:LMG720949 LVZ720949:LWC720949 MFV720949:MFY720949 MPR720949:MPU720949 MZN720949:MZQ720949 NJJ720949:NJM720949 NTF720949:NTI720949 ODB720949:ODE720949 OMX720949:ONA720949 OWT720949:OWW720949 PGP720949:PGS720949 PQL720949:PQO720949 QAH720949:QAK720949 QKD720949:QKG720949 QTZ720949:QUC720949 RDV720949:RDY720949 RNR720949:RNU720949 RXN720949:RXQ720949 SHJ720949:SHM720949 SRF720949:SRI720949 TBB720949:TBE720949 TKX720949:TLA720949 TUT720949:TUW720949 UEP720949:UES720949 UOL720949:UOO720949 UYH720949:UYK720949 VID720949:VIG720949 VRZ720949:VSC720949 WBV720949:WBY720949 WLR720949:WLU720949 WVN720949:WVQ720949 F786485:I786485 JB786485:JE786485 SX786485:TA786485 ACT786485:ACW786485 AMP786485:AMS786485 AWL786485:AWO786485 BGH786485:BGK786485 BQD786485:BQG786485 BZZ786485:CAC786485 CJV786485:CJY786485 CTR786485:CTU786485 DDN786485:DDQ786485 DNJ786485:DNM786485 DXF786485:DXI786485 EHB786485:EHE786485 EQX786485:ERA786485 FAT786485:FAW786485 FKP786485:FKS786485 FUL786485:FUO786485 GEH786485:GEK786485 GOD786485:GOG786485 GXZ786485:GYC786485 HHV786485:HHY786485 HRR786485:HRU786485 IBN786485:IBQ786485 ILJ786485:ILM786485 IVF786485:IVI786485 JFB786485:JFE786485 JOX786485:JPA786485 JYT786485:JYW786485 KIP786485:KIS786485 KSL786485:KSO786485 LCH786485:LCK786485 LMD786485:LMG786485 LVZ786485:LWC786485 MFV786485:MFY786485 MPR786485:MPU786485 MZN786485:MZQ786485 NJJ786485:NJM786485 NTF786485:NTI786485 ODB786485:ODE786485 OMX786485:ONA786485 OWT786485:OWW786485 PGP786485:PGS786485 PQL786485:PQO786485 QAH786485:QAK786485 QKD786485:QKG786485 QTZ786485:QUC786485 RDV786485:RDY786485 RNR786485:RNU786485 RXN786485:RXQ786485 SHJ786485:SHM786485 SRF786485:SRI786485 TBB786485:TBE786485 TKX786485:TLA786485 TUT786485:TUW786485 UEP786485:UES786485 UOL786485:UOO786485 UYH786485:UYK786485 VID786485:VIG786485 VRZ786485:VSC786485 WBV786485:WBY786485 WLR786485:WLU786485 WVN786485:WVQ786485 F852021:I852021 JB852021:JE852021 SX852021:TA852021 ACT852021:ACW852021 AMP852021:AMS852021 AWL852021:AWO852021 BGH852021:BGK852021 BQD852021:BQG852021 BZZ852021:CAC852021 CJV852021:CJY852021 CTR852021:CTU852021 DDN852021:DDQ852021 DNJ852021:DNM852021 DXF852021:DXI852021 EHB852021:EHE852021 EQX852021:ERA852021 FAT852021:FAW852021 FKP852021:FKS852021 FUL852021:FUO852021 GEH852021:GEK852021 GOD852021:GOG852021 GXZ852021:GYC852021 HHV852021:HHY852021 HRR852021:HRU852021 IBN852021:IBQ852021 ILJ852021:ILM852021 IVF852021:IVI852021 JFB852021:JFE852021 JOX852021:JPA852021 JYT852021:JYW852021 KIP852021:KIS852021 KSL852021:KSO852021 LCH852021:LCK852021 LMD852021:LMG852021 LVZ852021:LWC852021 MFV852021:MFY852021 MPR852021:MPU852021 MZN852021:MZQ852021 NJJ852021:NJM852021 NTF852021:NTI852021 ODB852021:ODE852021 OMX852021:ONA852021 OWT852021:OWW852021 PGP852021:PGS852021 PQL852021:PQO852021 QAH852021:QAK852021 QKD852021:QKG852021 QTZ852021:QUC852021 RDV852021:RDY852021 RNR852021:RNU852021 RXN852021:RXQ852021 SHJ852021:SHM852021 SRF852021:SRI852021 TBB852021:TBE852021 TKX852021:TLA852021 TUT852021:TUW852021 UEP852021:UES852021 UOL852021:UOO852021 UYH852021:UYK852021 VID852021:VIG852021 VRZ852021:VSC852021 WBV852021:WBY852021 WLR852021:WLU852021 WVN852021:WVQ852021 F917557:I917557 JB917557:JE917557 SX917557:TA917557 ACT917557:ACW917557 AMP917557:AMS917557 AWL917557:AWO917557 BGH917557:BGK917557 BQD917557:BQG917557 BZZ917557:CAC917557 CJV917557:CJY917557 CTR917557:CTU917557 DDN917557:DDQ917557 DNJ917557:DNM917557 DXF917557:DXI917557 EHB917557:EHE917557 EQX917557:ERA917557 FAT917557:FAW917557 FKP917557:FKS917557 FUL917557:FUO917557 GEH917557:GEK917557 GOD917557:GOG917557 GXZ917557:GYC917557 HHV917557:HHY917557 HRR917557:HRU917557 IBN917557:IBQ917557 ILJ917557:ILM917557 IVF917557:IVI917557 JFB917557:JFE917557 JOX917557:JPA917557 JYT917557:JYW917557 KIP917557:KIS917557 KSL917557:KSO917557 LCH917557:LCK917557 LMD917557:LMG917557 LVZ917557:LWC917557 MFV917557:MFY917557 MPR917557:MPU917557 MZN917557:MZQ917557 NJJ917557:NJM917557 NTF917557:NTI917557 ODB917557:ODE917557 OMX917557:ONA917557 OWT917557:OWW917557 PGP917557:PGS917557 PQL917557:PQO917557 QAH917557:QAK917557 QKD917557:QKG917557 QTZ917557:QUC917557 RDV917557:RDY917557 RNR917557:RNU917557 RXN917557:RXQ917557 SHJ917557:SHM917557 SRF917557:SRI917557 TBB917557:TBE917557 TKX917557:TLA917557 TUT917557:TUW917557 UEP917557:UES917557 UOL917557:UOO917557 UYH917557:UYK917557 VID917557:VIG917557 VRZ917557:VSC917557 WBV917557:WBY917557 WLR917557:WLU917557 WVN917557:WVQ917557 F983093:I983093 JB983093:JE983093 SX983093:TA983093 ACT983093:ACW983093 AMP983093:AMS983093 AWL983093:AWO983093 BGH983093:BGK983093 BQD983093:BQG983093 BZZ983093:CAC983093 CJV983093:CJY983093 CTR983093:CTU983093 DDN983093:DDQ983093 DNJ983093:DNM983093 DXF983093:DXI983093 EHB983093:EHE983093 EQX983093:ERA983093 FAT983093:FAW983093 FKP983093:FKS983093 FUL983093:FUO983093 GEH983093:GEK983093 GOD983093:GOG983093 GXZ983093:GYC983093 HHV983093:HHY983093 HRR983093:HRU983093 IBN983093:IBQ983093 ILJ983093:ILM983093 IVF983093:IVI983093 JFB983093:JFE983093 JOX983093:JPA983093 JYT983093:JYW983093 KIP983093:KIS983093 KSL983093:KSO983093 LCH983093:LCK983093 LMD983093:LMG983093 LVZ983093:LWC983093 MFV983093:MFY983093 MPR983093:MPU983093 MZN983093:MZQ983093 NJJ983093:NJM983093 NTF983093:NTI983093 ODB983093:ODE983093 OMX983093:ONA983093 OWT983093:OWW983093 PGP983093:PGS983093 PQL983093:PQO983093 QAH983093:QAK983093 QKD983093:QKG983093 QTZ983093:QUC983093 RDV983093:RDY983093 RNR983093:RNU983093 RXN983093:RXQ983093 SHJ983093:SHM983093 SRF983093:SRI983093 TBB983093:TBE983093 TKX983093:TLA983093 TUT983093:TUW983093 UEP983093:UES983093 UOL983093:UOO983093 UYH983093:UYK983093 VID983093:VIG983093 VRZ983093:VSC983093 WBV983093:WBY983093 WLR983093:WLU983093 WVN983093:WVQ983093" xr:uid="{00000000-0002-0000-0000-000001000000}">
      <formula1>$Q$1:$R$1</formula1>
    </dataValidation>
    <dataValidation type="list" allowBlank="1" showInputMessage="1" showErrorMessage="1" sqref="WVN983094:WVQ983094 JB13:JE14 SX13:TA14 ACT13:ACW14 AMP13:AMS14 AWL13:AWO14 BGH13:BGK14 BQD13:BQG14 BZZ13:CAC14 CJV13:CJY14 CTR13:CTU14 DDN13:DDQ14 DNJ13:DNM14 DXF13:DXI14 EHB13:EHE14 EQX13:ERA14 FAT13:FAW14 FKP13:FKS14 FUL13:FUO14 GEH13:GEK14 GOD13:GOG14 GXZ13:GYC14 HHV13:HHY14 HRR13:HRU14 IBN13:IBQ14 ILJ13:ILM14 IVF13:IVI14 JFB13:JFE14 JOX13:JPA14 JYT13:JYW14 KIP13:KIS14 KSL13:KSO14 LCH13:LCK14 LMD13:LMG14 LVZ13:LWC14 MFV13:MFY14 MPR13:MPU14 MZN13:MZQ14 NJJ13:NJM14 NTF13:NTI14 ODB13:ODE14 OMX13:ONA14 OWT13:OWW14 PGP13:PGS14 PQL13:PQO14 QAH13:QAK14 QKD13:QKG14 QTZ13:QUC14 RDV13:RDY14 RNR13:RNU14 RXN13:RXQ14 SHJ13:SHM14 SRF13:SRI14 TBB13:TBE14 TKX13:TLA14 TUT13:TUW14 UEP13:UES14 UOL13:UOO14 UYH13:UYK14 VID13:VIG14 VRZ13:VSC14 WBV13:WBY14 WLR13:WLU14 WVN13:WVQ14 F65590:I65590 JB65590:JE65590 SX65590:TA65590 ACT65590:ACW65590 AMP65590:AMS65590 AWL65590:AWO65590 BGH65590:BGK65590 BQD65590:BQG65590 BZZ65590:CAC65590 CJV65590:CJY65590 CTR65590:CTU65590 DDN65590:DDQ65590 DNJ65590:DNM65590 DXF65590:DXI65590 EHB65590:EHE65590 EQX65590:ERA65590 FAT65590:FAW65590 FKP65590:FKS65590 FUL65590:FUO65590 GEH65590:GEK65590 GOD65590:GOG65590 GXZ65590:GYC65590 HHV65590:HHY65590 HRR65590:HRU65590 IBN65590:IBQ65590 ILJ65590:ILM65590 IVF65590:IVI65590 JFB65590:JFE65590 JOX65590:JPA65590 JYT65590:JYW65590 KIP65590:KIS65590 KSL65590:KSO65590 LCH65590:LCK65590 LMD65590:LMG65590 LVZ65590:LWC65590 MFV65590:MFY65590 MPR65590:MPU65590 MZN65590:MZQ65590 NJJ65590:NJM65590 NTF65590:NTI65590 ODB65590:ODE65590 OMX65590:ONA65590 OWT65590:OWW65590 PGP65590:PGS65590 PQL65590:PQO65590 QAH65590:QAK65590 QKD65590:QKG65590 QTZ65590:QUC65590 RDV65590:RDY65590 RNR65590:RNU65590 RXN65590:RXQ65590 SHJ65590:SHM65590 SRF65590:SRI65590 TBB65590:TBE65590 TKX65590:TLA65590 TUT65590:TUW65590 UEP65590:UES65590 UOL65590:UOO65590 UYH65590:UYK65590 VID65590:VIG65590 VRZ65590:VSC65590 WBV65590:WBY65590 WLR65590:WLU65590 WVN65590:WVQ65590 F131126:I131126 JB131126:JE131126 SX131126:TA131126 ACT131126:ACW131126 AMP131126:AMS131126 AWL131126:AWO131126 BGH131126:BGK131126 BQD131126:BQG131126 BZZ131126:CAC131126 CJV131126:CJY131126 CTR131126:CTU131126 DDN131126:DDQ131126 DNJ131126:DNM131126 DXF131126:DXI131126 EHB131126:EHE131126 EQX131126:ERA131126 FAT131126:FAW131126 FKP131126:FKS131126 FUL131126:FUO131126 GEH131126:GEK131126 GOD131126:GOG131126 GXZ131126:GYC131126 HHV131126:HHY131126 HRR131126:HRU131126 IBN131126:IBQ131126 ILJ131126:ILM131126 IVF131126:IVI131126 JFB131126:JFE131126 JOX131126:JPA131126 JYT131126:JYW131126 KIP131126:KIS131126 KSL131126:KSO131126 LCH131126:LCK131126 LMD131126:LMG131126 LVZ131126:LWC131126 MFV131126:MFY131126 MPR131126:MPU131126 MZN131126:MZQ131126 NJJ131126:NJM131126 NTF131126:NTI131126 ODB131126:ODE131126 OMX131126:ONA131126 OWT131126:OWW131126 PGP131126:PGS131126 PQL131126:PQO131126 QAH131126:QAK131126 QKD131126:QKG131126 QTZ131126:QUC131126 RDV131126:RDY131126 RNR131126:RNU131126 RXN131126:RXQ131126 SHJ131126:SHM131126 SRF131126:SRI131126 TBB131126:TBE131126 TKX131126:TLA131126 TUT131126:TUW131126 UEP131126:UES131126 UOL131126:UOO131126 UYH131126:UYK131126 VID131126:VIG131126 VRZ131126:VSC131126 WBV131126:WBY131126 WLR131126:WLU131126 WVN131126:WVQ131126 F196662:I196662 JB196662:JE196662 SX196662:TA196662 ACT196662:ACW196662 AMP196662:AMS196662 AWL196662:AWO196662 BGH196662:BGK196662 BQD196662:BQG196662 BZZ196662:CAC196662 CJV196662:CJY196662 CTR196662:CTU196662 DDN196662:DDQ196662 DNJ196662:DNM196662 DXF196662:DXI196662 EHB196662:EHE196662 EQX196662:ERA196662 FAT196662:FAW196662 FKP196662:FKS196662 FUL196662:FUO196662 GEH196662:GEK196662 GOD196662:GOG196662 GXZ196662:GYC196662 HHV196662:HHY196662 HRR196662:HRU196662 IBN196662:IBQ196662 ILJ196662:ILM196662 IVF196662:IVI196662 JFB196662:JFE196662 JOX196662:JPA196662 JYT196662:JYW196662 KIP196662:KIS196662 KSL196662:KSO196662 LCH196662:LCK196662 LMD196662:LMG196662 LVZ196662:LWC196662 MFV196662:MFY196662 MPR196662:MPU196662 MZN196662:MZQ196662 NJJ196662:NJM196662 NTF196662:NTI196662 ODB196662:ODE196662 OMX196662:ONA196662 OWT196662:OWW196662 PGP196662:PGS196662 PQL196662:PQO196662 QAH196662:QAK196662 QKD196662:QKG196662 QTZ196662:QUC196662 RDV196662:RDY196662 RNR196662:RNU196662 RXN196662:RXQ196662 SHJ196662:SHM196662 SRF196662:SRI196662 TBB196662:TBE196662 TKX196662:TLA196662 TUT196662:TUW196662 UEP196662:UES196662 UOL196662:UOO196662 UYH196662:UYK196662 VID196662:VIG196662 VRZ196662:VSC196662 WBV196662:WBY196662 WLR196662:WLU196662 WVN196662:WVQ196662 F262198:I262198 JB262198:JE262198 SX262198:TA262198 ACT262198:ACW262198 AMP262198:AMS262198 AWL262198:AWO262198 BGH262198:BGK262198 BQD262198:BQG262198 BZZ262198:CAC262198 CJV262198:CJY262198 CTR262198:CTU262198 DDN262198:DDQ262198 DNJ262198:DNM262198 DXF262198:DXI262198 EHB262198:EHE262198 EQX262198:ERA262198 FAT262198:FAW262198 FKP262198:FKS262198 FUL262198:FUO262198 GEH262198:GEK262198 GOD262198:GOG262198 GXZ262198:GYC262198 HHV262198:HHY262198 HRR262198:HRU262198 IBN262198:IBQ262198 ILJ262198:ILM262198 IVF262198:IVI262198 JFB262198:JFE262198 JOX262198:JPA262198 JYT262198:JYW262198 KIP262198:KIS262198 KSL262198:KSO262198 LCH262198:LCK262198 LMD262198:LMG262198 LVZ262198:LWC262198 MFV262198:MFY262198 MPR262198:MPU262198 MZN262198:MZQ262198 NJJ262198:NJM262198 NTF262198:NTI262198 ODB262198:ODE262198 OMX262198:ONA262198 OWT262198:OWW262198 PGP262198:PGS262198 PQL262198:PQO262198 QAH262198:QAK262198 QKD262198:QKG262198 QTZ262198:QUC262198 RDV262198:RDY262198 RNR262198:RNU262198 RXN262198:RXQ262198 SHJ262198:SHM262198 SRF262198:SRI262198 TBB262198:TBE262198 TKX262198:TLA262198 TUT262198:TUW262198 UEP262198:UES262198 UOL262198:UOO262198 UYH262198:UYK262198 VID262198:VIG262198 VRZ262198:VSC262198 WBV262198:WBY262198 WLR262198:WLU262198 WVN262198:WVQ262198 F327734:I327734 JB327734:JE327734 SX327734:TA327734 ACT327734:ACW327734 AMP327734:AMS327734 AWL327734:AWO327734 BGH327734:BGK327734 BQD327734:BQG327734 BZZ327734:CAC327734 CJV327734:CJY327734 CTR327734:CTU327734 DDN327734:DDQ327734 DNJ327734:DNM327734 DXF327734:DXI327734 EHB327734:EHE327734 EQX327734:ERA327734 FAT327734:FAW327734 FKP327734:FKS327734 FUL327734:FUO327734 GEH327734:GEK327734 GOD327734:GOG327734 GXZ327734:GYC327734 HHV327734:HHY327734 HRR327734:HRU327734 IBN327734:IBQ327734 ILJ327734:ILM327734 IVF327734:IVI327734 JFB327734:JFE327734 JOX327734:JPA327734 JYT327734:JYW327734 KIP327734:KIS327734 KSL327734:KSO327734 LCH327734:LCK327734 LMD327734:LMG327734 LVZ327734:LWC327734 MFV327734:MFY327734 MPR327734:MPU327734 MZN327734:MZQ327734 NJJ327734:NJM327734 NTF327734:NTI327734 ODB327734:ODE327734 OMX327734:ONA327734 OWT327734:OWW327734 PGP327734:PGS327734 PQL327734:PQO327734 QAH327734:QAK327734 QKD327734:QKG327734 QTZ327734:QUC327734 RDV327734:RDY327734 RNR327734:RNU327734 RXN327734:RXQ327734 SHJ327734:SHM327734 SRF327734:SRI327734 TBB327734:TBE327734 TKX327734:TLA327734 TUT327734:TUW327734 UEP327734:UES327734 UOL327734:UOO327734 UYH327734:UYK327734 VID327734:VIG327734 VRZ327734:VSC327734 WBV327734:WBY327734 WLR327734:WLU327734 WVN327734:WVQ327734 F393270:I393270 JB393270:JE393270 SX393270:TA393270 ACT393270:ACW393270 AMP393270:AMS393270 AWL393270:AWO393270 BGH393270:BGK393270 BQD393270:BQG393270 BZZ393270:CAC393270 CJV393270:CJY393270 CTR393270:CTU393270 DDN393270:DDQ393270 DNJ393270:DNM393270 DXF393270:DXI393270 EHB393270:EHE393270 EQX393270:ERA393270 FAT393270:FAW393270 FKP393270:FKS393270 FUL393270:FUO393270 GEH393270:GEK393270 GOD393270:GOG393270 GXZ393270:GYC393270 HHV393270:HHY393270 HRR393270:HRU393270 IBN393270:IBQ393270 ILJ393270:ILM393270 IVF393270:IVI393270 JFB393270:JFE393270 JOX393270:JPA393270 JYT393270:JYW393270 KIP393270:KIS393270 KSL393270:KSO393270 LCH393270:LCK393270 LMD393270:LMG393270 LVZ393270:LWC393270 MFV393270:MFY393270 MPR393270:MPU393270 MZN393270:MZQ393270 NJJ393270:NJM393270 NTF393270:NTI393270 ODB393270:ODE393270 OMX393270:ONA393270 OWT393270:OWW393270 PGP393270:PGS393270 PQL393270:PQO393270 QAH393270:QAK393270 QKD393270:QKG393270 QTZ393270:QUC393270 RDV393270:RDY393270 RNR393270:RNU393270 RXN393270:RXQ393270 SHJ393270:SHM393270 SRF393270:SRI393270 TBB393270:TBE393270 TKX393270:TLA393270 TUT393270:TUW393270 UEP393270:UES393270 UOL393270:UOO393270 UYH393270:UYK393270 VID393270:VIG393270 VRZ393270:VSC393270 WBV393270:WBY393270 WLR393270:WLU393270 WVN393270:WVQ393270 F458806:I458806 JB458806:JE458806 SX458806:TA458806 ACT458806:ACW458806 AMP458806:AMS458806 AWL458806:AWO458806 BGH458806:BGK458806 BQD458806:BQG458806 BZZ458806:CAC458806 CJV458806:CJY458806 CTR458806:CTU458806 DDN458806:DDQ458806 DNJ458806:DNM458806 DXF458806:DXI458806 EHB458806:EHE458806 EQX458806:ERA458806 FAT458806:FAW458806 FKP458806:FKS458806 FUL458806:FUO458806 GEH458806:GEK458806 GOD458806:GOG458806 GXZ458806:GYC458806 HHV458806:HHY458806 HRR458806:HRU458806 IBN458806:IBQ458806 ILJ458806:ILM458806 IVF458806:IVI458806 JFB458806:JFE458806 JOX458806:JPA458806 JYT458806:JYW458806 KIP458806:KIS458806 KSL458806:KSO458806 LCH458806:LCK458806 LMD458806:LMG458806 LVZ458806:LWC458806 MFV458806:MFY458806 MPR458806:MPU458806 MZN458806:MZQ458806 NJJ458806:NJM458806 NTF458806:NTI458806 ODB458806:ODE458806 OMX458806:ONA458806 OWT458806:OWW458806 PGP458806:PGS458806 PQL458806:PQO458806 QAH458806:QAK458806 QKD458806:QKG458806 QTZ458806:QUC458806 RDV458806:RDY458806 RNR458806:RNU458806 RXN458806:RXQ458806 SHJ458806:SHM458806 SRF458806:SRI458806 TBB458806:TBE458806 TKX458806:TLA458806 TUT458806:TUW458806 UEP458806:UES458806 UOL458806:UOO458806 UYH458806:UYK458806 VID458806:VIG458806 VRZ458806:VSC458806 WBV458806:WBY458806 WLR458806:WLU458806 WVN458806:WVQ458806 F524342:I524342 JB524342:JE524342 SX524342:TA524342 ACT524342:ACW524342 AMP524342:AMS524342 AWL524342:AWO524342 BGH524342:BGK524342 BQD524342:BQG524342 BZZ524342:CAC524342 CJV524342:CJY524342 CTR524342:CTU524342 DDN524342:DDQ524342 DNJ524342:DNM524342 DXF524342:DXI524342 EHB524342:EHE524342 EQX524342:ERA524342 FAT524342:FAW524342 FKP524342:FKS524342 FUL524342:FUO524342 GEH524342:GEK524342 GOD524342:GOG524342 GXZ524342:GYC524342 HHV524342:HHY524342 HRR524342:HRU524342 IBN524342:IBQ524342 ILJ524342:ILM524342 IVF524342:IVI524342 JFB524342:JFE524342 JOX524342:JPA524342 JYT524342:JYW524342 KIP524342:KIS524342 KSL524342:KSO524342 LCH524342:LCK524342 LMD524342:LMG524342 LVZ524342:LWC524342 MFV524342:MFY524342 MPR524342:MPU524342 MZN524342:MZQ524342 NJJ524342:NJM524342 NTF524342:NTI524342 ODB524342:ODE524342 OMX524342:ONA524342 OWT524342:OWW524342 PGP524342:PGS524342 PQL524342:PQO524342 QAH524342:QAK524342 QKD524342:QKG524342 QTZ524342:QUC524342 RDV524342:RDY524342 RNR524342:RNU524342 RXN524342:RXQ524342 SHJ524342:SHM524342 SRF524342:SRI524342 TBB524342:TBE524342 TKX524342:TLA524342 TUT524342:TUW524342 UEP524342:UES524342 UOL524342:UOO524342 UYH524342:UYK524342 VID524342:VIG524342 VRZ524342:VSC524342 WBV524342:WBY524342 WLR524342:WLU524342 WVN524342:WVQ524342 F589878:I589878 JB589878:JE589878 SX589878:TA589878 ACT589878:ACW589878 AMP589878:AMS589878 AWL589878:AWO589878 BGH589878:BGK589878 BQD589878:BQG589878 BZZ589878:CAC589878 CJV589878:CJY589878 CTR589878:CTU589878 DDN589878:DDQ589878 DNJ589878:DNM589878 DXF589878:DXI589878 EHB589878:EHE589878 EQX589878:ERA589878 FAT589878:FAW589878 FKP589878:FKS589878 FUL589878:FUO589878 GEH589878:GEK589878 GOD589878:GOG589878 GXZ589878:GYC589878 HHV589878:HHY589878 HRR589878:HRU589878 IBN589878:IBQ589878 ILJ589878:ILM589878 IVF589878:IVI589878 JFB589878:JFE589878 JOX589878:JPA589878 JYT589878:JYW589878 KIP589878:KIS589878 KSL589878:KSO589878 LCH589878:LCK589878 LMD589878:LMG589878 LVZ589878:LWC589878 MFV589878:MFY589878 MPR589878:MPU589878 MZN589878:MZQ589878 NJJ589878:NJM589878 NTF589878:NTI589878 ODB589878:ODE589878 OMX589878:ONA589878 OWT589878:OWW589878 PGP589878:PGS589878 PQL589878:PQO589878 QAH589878:QAK589878 QKD589878:QKG589878 QTZ589878:QUC589878 RDV589878:RDY589878 RNR589878:RNU589878 RXN589878:RXQ589878 SHJ589878:SHM589878 SRF589878:SRI589878 TBB589878:TBE589878 TKX589878:TLA589878 TUT589878:TUW589878 UEP589878:UES589878 UOL589878:UOO589878 UYH589878:UYK589878 VID589878:VIG589878 VRZ589878:VSC589878 WBV589878:WBY589878 WLR589878:WLU589878 WVN589878:WVQ589878 F655414:I655414 JB655414:JE655414 SX655414:TA655414 ACT655414:ACW655414 AMP655414:AMS655414 AWL655414:AWO655414 BGH655414:BGK655414 BQD655414:BQG655414 BZZ655414:CAC655414 CJV655414:CJY655414 CTR655414:CTU655414 DDN655414:DDQ655414 DNJ655414:DNM655414 DXF655414:DXI655414 EHB655414:EHE655414 EQX655414:ERA655414 FAT655414:FAW655414 FKP655414:FKS655414 FUL655414:FUO655414 GEH655414:GEK655414 GOD655414:GOG655414 GXZ655414:GYC655414 HHV655414:HHY655414 HRR655414:HRU655414 IBN655414:IBQ655414 ILJ655414:ILM655414 IVF655414:IVI655414 JFB655414:JFE655414 JOX655414:JPA655414 JYT655414:JYW655414 KIP655414:KIS655414 KSL655414:KSO655414 LCH655414:LCK655414 LMD655414:LMG655414 LVZ655414:LWC655414 MFV655414:MFY655414 MPR655414:MPU655414 MZN655414:MZQ655414 NJJ655414:NJM655414 NTF655414:NTI655414 ODB655414:ODE655414 OMX655414:ONA655414 OWT655414:OWW655414 PGP655414:PGS655414 PQL655414:PQO655414 QAH655414:QAK655414 QKD655414:QKG655414 QTZ655414:QUC655414 RDV655414:RDY655414 RNR655414:RNU655414 RXN655414:RXQ655414 SHJ655414:SHM655414 SRF655414:SRI655414 TBB655414:TBE655414 TKX655414:TLA655414 TUT655414:TUW655414 UEP655414:UES655414 UOL655414:UOO655414 UYH655414:UYK655414 VID655414:VIG655414 VRZ655414:VSC655414 WBV655414:WBY655414 WLR655414:WLU655414 WVN655414:WVQ655414 F720950:I720950 JB720950:JE720950 SX720950:TA720950 ACT720950:ACW720950 AMP720950:AMS720950 AWL720950:AWO720950 BGH720950:BGK720950 BQD720950:BQG720950 BZZ720950:CAC720950 CJV720950:CJY720950 CTR720950:CTU720950 DDN720950:DDQ720950 DNJ720950:DNM720950 DXF720950:DXI720950 EHB720950:EHE720950 EQX720950:ERA720950 FAT720950:FAW720950 FKP720950:FKS720950 FUL720950:FUO720950 GEH720950:GEK720950 GOD720950:GOG720950 GXZ720950:GYC720950 HHV720950:HHY720950 HRR720950:HRU720950 IBN720950:IBQ720950 ILJ720950:ILM720950 IVF720950:IVI720950 JFB720950:JFE720950 JOX720950:JPA720950 JYT720950:JYW720950 KIP720950:KIS720950 KSL720950:KSO720950 LCH720950:LCK720950 LMD720950:LMG720950 LVZ720950:LWC720950 MFV720950:MFY720950 MPR720950:MPU720950 MZN720950:MZQ720950 NJJ720950:NJM720950 NTF720950:NTI720950 ODB720950:ODE720950 OMX720950:ONA720950 OWT720950:OWW720950 PGP720950:PGS720950 PQL720950:PQO720950 QAH720950:QAK720950 QKD720950:QKG720950 QTZ720950:QUC720950 RDV720950:RDY720950 RNR720950:RNU720950 RXN720950:RXQ720950 SHJ720950:SHM720950 SRF720950:SRI720950 TBB720950:TBE720950 TKX720950:TLA720950 TUT720950:TUW720950 UEP720950:UES720950 UOL720950:UOO720950 UYH720950:UYK720950 VID720950:VIG720950 VRZ720950:VSC720950 WBV720950:WBY720950 WLR720950:WLU720950 WVN720950:WVQ720950 F786486:I786486 JB786486:JE786486 SX786486:TA786486 ACT786486:ACW786486 AMP786486:AMS786486 AWL786486:AWO786486 BGH786486:BGK786486 BQD786486:BQG786486 BZZ786486:CAC786486 CJV786486:CJY786486 CTR786486:CTU786486 DDN786486:DDQ786486 DNJ786486:DNM786486 DXF786486:DXI786486 EHB786486:EHE786486 EQX786486:ERA786486 FAT786486:FAW786486 FKP786486:FKS786486 FUL786486:FUO786486 GEH786486:GEK786486 GOD786486:GOG786486 GXZ786486:GYC786486 HHV786486:HHY786486 HRR786486:HRU786486 IBN786486:IBQ786486 ILJ786486:ILM786486 IVF786486:IVI786486 JFB786486:JFE786486 JOX786486:JPA786486 JYT786486:JYW786486 KIP786486:KIS786486 KSL786486:KSO786486 LCH786486:LCK786486 LMD786486:LMG786486 LVZ786486:LWC786486 MFV786486:MFY786486 MPR786486:MPU786486 MZN786486:MZQ786486 NJJ786486:NJM786486 NTF786486:NTI786486 ODB786486:ODE786486 OMX786486:ONA786486 OWT786486:OWW786486 PGP786486:PGS786486 PQL786486:PQO786486 QAH786486:QAK786486 QKD786486:QKG786486 QTZ786486:QUC786486 RDV786486:RDY786486 RNR786486:RNU786486 RXN786486:RXQ786486 SHJ786486:SHM786486 SRF786486:SRI786486 TBB786486:TBE786486 TKX786486:TLA786486 TUT786486:TUW786486 UEP786486:UES786486 UOL786486:UOO786486 UYH786486:UYK786486 VID786486:VIG786486 VRZ786486:VSC786486 WBV786486:WBY786486 WLR786486:WLU786486 WVN786486:WVQ786486 F852022:I852022 JB852022:JE852022 SX852022:TA852022 ACT852022:ACW852022 AMP852022:AMS852022 AWL852022:AWO852022 BGH852022:BGK852022 BQD852022:BQG852022 BZZ852022:CAC852022 CJV852022:CJY852022 CTR852022:CTU852022 DDN852022:DDQ852022 DNJ852022:DNM852022 DXF852022:DXI852022 EHB852022:EHE852022 EQX852022:ERA852022 FAT852022:FAW852022 FKP852022:FKS852022 FUL852022:FUO852022 GEH852022:GEK852022 GOD852022:GOG852022 GXZ852022:GYC852022 HHV852022:HHY852022 HRR852022:HRU852022 IBN852022:IBQ852022 ILJ852022:ILM852022 IVF852022:IVI852022 JFB852022:JFE852022 JOX852022:JPA852022 JYT852022:JYW852022 KIP852022:KIS852022 KSL852022:KSO852022 LCH852022:LCK852022 LMD852022:LMG852022 LVZ852022:LWC852022 MFV852022:MFY852022 MPR852022:MPU852022 MZN852022:MZQ852022 NJJ852022:NJM852022 NTF852022:NTI852022 ODB852022:ODE852022 OMX852022:ONA852022 OWT852022:OWW852022 PGP852022:PGS852022 PQL852022:PQO852022 QAH852022:QAK852022 QKD852022:QKG852022 QTZ852022:QUC852022 RDV852022:RDY852022 RNR852022:RNU852022 RXN852022:RXQ852022 SHJ852022:SHM852022 SRF852022:SRI852022 TBB852022:TBE852022 TKX852022:TLA852022 TUT852022:TUW852022 UEP852022:UES852022 UOL852022:UOO852022 UYH852022:UYK852022 VID852022:VIG852022 VRZ852022:VSC852022 WBV852022:WBY852022 WLR852022:WLU852022 WVN852022:WVQ852022 F917558:I917558 JB917558:JE917558 SX917558:TA917558 ACT917558:ACW917558 AMP917558:AMS917558 AWL917558:AWO917558 BGH917558:BGK917558 BQD917558:BQG917558 BZZ917558:CAC917558 CJV917558:CJY917558 CTR917558:CTU917558 DDN917558:DDQ917558 DNJ917558:DNM917558 DXF917558:DXI917558 EHB917558:EHE917558 EQX917558:ERA917558 FAT917558:FAW917558 FKP917558:FKS917558 FUL917558:FUO917558 GEH917558:GEK917558 GOD917558:GOG917558 GXZ917558:GYC917558 HHV917558:HHY917558 HRR917558:HRU917558 IBN917558:IBQ917558 ILJ917558:ILM917558 IVF917558:IVI917558 JFB917558:JFE917558 JOX917558:JPA917558 JYT917558:JYW917558 KIP917558:KIS917558 KSL917558:KSO917558 LCH917558:LCK917558 LMD917558:LMG917558 LVZ917558:LWC917558 MFV917558:MFY917558 MPR917558:MPU917558 MZN917558:MZQ917558 NJJ917558:NJM917558 NTF917558:NTI917558 ODB917558:ODE917558 OMX917558:ONA917558 OWT917558:OWW917558 PGP917558:PGS917558 PQL917558:PQO917558 QAH917558:QAK917558 QKD917558:QKG917558 QTZ917558:QUC917558 RDV917558:RDY917558 RNR917558:RNU917558 RXN917558:RXQ917558 SHJ917558:SHM917558 SRF917558:SRI917558 TBB917558:TBE917558 TKX917558:TLA917558 TUT917558:TUW917558 UEP917558:UES917558 UOL917558:UOO917558 UYH917558:UYK917558 VID917558:VIG917558 VRZ917558:VSC917558 WBV917558:WBY917558 WLR917558:WLU917558 WVN917558:WVQ917558 F983094:I983094 JB983094:JE983094 SX983094:TA983094 ACT983094:ACW983094 AMP983094:AMS983094 AWL983094:AWO983094 BGH983094:BGK983094 BQD983094:BQG983094 BZZ983094:CAC983094 CJV983094:CJY983094 CTR983094:CTU983094 DDN983094:DDQ983094 DNJ983094:DNM983094 DXF983094:DXI983094 EHB983094:EHE983094 EQX983094:ERA983094 FAT983094:FAW983094 FKP983094:FKS983094 FUL983094:FUO983094 GEH983094:GEK983094 GOD983094:GOG983094 GXZ983094:GYC983094 HHV983094:HHY983094 HRR983094:HRU983094 IBN983094:IBQ983094 ILJ983094:ILM983094 IVF983094:IVI983094 JFB983094:JFE983094 JOX983094:JPA983094 JYT983094:JYW983094 KIP983094:KIS983094 KSL983094:KSO983094 LCH983094:LCK983094 LMD983094:LMG983094 LVZ983094:LWC983094 MFV983094:MFY983094 MPR983094:MPU983094 MZN983094:MZQ983094 NJJ983094:NJM983094 NTF983094:NTI983094 ODB983094:ODE983094 OMX983094:ONA983094 OWT983094:OWW983094 PGP983094:PGS983094 PQL983094:PQO983094 QAH983094:QAK983094 QKD983094:QKG983094 QTZ983094:QUC983094 RDV983094:RDY983094 RNR983094:RNU983094 RXN983094:RXQ983094 SHJ983094:SHM983094 SRF983094:SRI983094 TBB983094:TBE983094 TKX983094:TLA983094 TUT983094:TUW983094 UEP983094:UES983094 UOL983094:UOO983094 UYH983094:UYK983094 VID983094:VIG983094 VRZ983094:VSC983094 WBV983094:WBY983094 WLR983094:WLU983094 F13:I13" xr:uid="{00000000-0002-0000-0000-000002000000}">
      <formula1>$T$1:$X$1</formula1>
    </dataValidation>
    <dataValidation type="decimal" operator="greaterThan" allowBlank="1" showInputMessage="1" showErrorMessage="1" errorTitle="Attention" error="Saisir une valeur supérieure à 4000 €" promptTitle="Remarque" prompt="Saisir une valeur supérieure à 4000 €" sqref="WVR983100 J983100 JF983100 TB983100 ACX983100 AMT983100 AWP983100 BGL983100 BQH983100 CAD983100 CJZ983100 CTV983100 DDR983100 DNN983100 DXJ983100 EHF983100 ERB983100 FAX983100 FKT983100 FUP983100 GEL983100 GOH983100 GYD983100 HHZ983100 HRV983100 IBR983100 ILN983100 IVJ983100 JFF983100 JPB983100 JYX983100 KIT983100 KSP983100 LCL983100 LMH983100 LWD983100 MFZ983100 MPV983100 MZR983100 NJN983100 NTJ983100 ODF983100 ONB983100 OWX983100 PGT983100 PQP983100 QAL983100 QKH983100 QUD983100 RDZ983100 RNV983100 RXR983100 SHN983100 SRJ983100 TBF983100 TLB983100 TUX983100 UET983100 UOP983100 UYL983100 VIH983100 VSD983100 WBZ983100 WLV983100 J65596 JF65596 TB65596 ACX65596 AMT65596 AWP65596 BGL65596 BQH65596 CAD65596 CJZ65596 CTV65596 DDR65596 DNN65596 DXJ65596 EHF65596 ERB65596 FAX65596 FKT65596 FUP65596 GEL65596 GOH65596 GYD65596 HHZ65596 HRV65596 IBR65596 ILN65596 IVJ65596 JFF65596 JPB65596 JYX65596 KIT65596 KSP65596 LCL65596 LMH65596 LWD65596 MFZ65596 MPV65596 MZR65596 NJN65596 NTJ65596 ODF65596 ONB65596 OWX65596 PGT65596 PQP65596 QAL65596 QKH65596 QUD65596 RDZ65596 RNV65596 RXR65596 SHN65596 SRJ65596 TBF65596 TLB65596 TUX65596 UET65596 UOP65596 UYL65596 VIH65596 VSD65596 WBZ65596 WLV65596 WVR65596 J131132 JF131132 TB131132 ACX131132 AMT131132 AWP131132 BGL131132 BQH131132 CAD131132 CJZ131132 CTV131132 DDR131132 DNN131132 DXJ131132 EHF131132 ERB131132 FAX131132 FKT131132 FUP131132 GEL131132 GOH131132 GYD131132 HHZ131132 HRV131132 IBR131132 ILN131132 IVJ131132 JFF131132 JPB131132 JYX131132 KIT131132 KSP131132 LCL131132 LMH131132 LWD131132 MFZ131132 MPV131132 MZR131132 NJN131132 NTJ131132 ODF131132 ONB131132 OWX131132 PGT131132 PQP131132 QAL131132 QKH131132 QUD131132 RDZ131132 RNV131132 RXR131132 SHN131132 SRJ131132 TBF131132 TLB131132 TUX131132 UET131132 UOP131132 UYL131132 VIH131132 VSD131132 WBZ131132 WLV131132 WVR131132 J196668 JF196668 TB196668 ACX196668 AMT196668 AWP196668 BGL196668 BQH196668 CAD196668 CJZ196668 CTV196668 DDR196668 DNN196668 DXJ196668 EHF196668 ERB196668 FAX196668 FKT196668 FUP196668 GEL196668 GOH196668 GYD196668 HHZ196668 HRV196668 IBR196668 ILN196668 IVJ196668 JFF196668 JPB196668 JYX196668 KIT196668 KSP196668 LCL196668 LMH196668 LWD196668 MFZ196668 MPV196668 MZR196668 NJN196668 NTJ196668 ODF196668 ONB196668 OWX196668 PGT196668 PQP196668 QAL196668 QKH196668 QUD196668 RDZ196668 RNV196668 RXR196668 SHN196668 SRJ196668 TBF196668 TLB196668 TUX196668 UET196668 UOP196668 UYL196668 VIH196668 VSD196668 WBZ196668 WLV196668 WVR196668 J262204 JF262204 TB262204 ACX262204 AMT262204 AWP262204 BGL262204 BQH262204 CAD262204 CJZ262204 CTV262204 DDR262204 DNN262204 DXJ262204 EHF262204 ERB262204 FAX262204 FKT262204 FUP262204 GEL262204 GOH262204 GYD262204 HHZ262204 HRV262204 IBR262204 ILN262204 IVJ262204 JFF262204 JPB262204 JYX262204 KIT262204 KSP262204 LCL262204 LMH262204 LWD262204 MFZ262204 MPV262204 MZR262204 NJN262204 NTJ262204 ODF262204 ONB262204 OWX262204 PGT262204 PQP262204 QAL262204 QKH262204 QUD262204 RDZ262204 RNV262204 RXR262204 SHN262204 SRJ262204 TBF262204 TLB262204 TUX262204 UET262204 UOP262204 UYL262204 VIH262204 VSD262204 WBZ262204 WLV262204 WVR262204 J327740 JF327740 TB327740 ACX327740 AMT327740 AWP327740 BGL327740 BQH327740 CAD327740 CJZ327740 CTV327740 DDR327740 DNN327740 DXJ327740 EHF327740 ERB327740 FAX327740 FKT327740 FUP327740 GEL327740 GOH327740 GYD327740 HHZ327740 HRV327740 IBR327740 ILN327740 IVJ327740 JFF327740 JPB327740 JYX327740 KIT327740 KSP327740 LCL327740 LMH327740 LWD327740 MFZ327740 MPV327740 MZR327740 NJN327740 NTJ327740 ODF327740 ONB327740 OWX327740 PGT327740 PQP327740 QAL327740 QKH327740 QUD327740 RDZ327740 RNV327740 RXR327740 SHN327740 SRJ327740 TBF327740 TLB327740 TUX327740 UET327740 UOP327740 UYL327740 VIH327740 VSD327740 WBZ327740 WLV327740 WVR327740 J393276 JF393276 TB393276 ACX393276 AMT393276 AWP393276 BGL393276 BQH393276 CAD393276 CJZ393276 CTV393276 DDR393276 DNN393276 DXJ393276 EHF393276 ERB393276 FAX393276 FKT393276 FUP393276 GEL393276 GOH393276 GYD393276 HHZ393276 HRV393276 IBR393276 ILN393276 IVJ393276 JFF393276 JPB393276 JYX393276 KIT393276 KSP393276 LCL393276 LMH393276 LWD393276 MFZ393276 MPV393276 MZR393276 NJN393276 NTJ393276 ODF393276 ONB393276 OWX393276 PGT393276 PQP393276 QAL393276 QKH393276 QUD393276 RDZ393276 RNV393276 RXR393276 SHN393276 SRJ393276 TBF393276 TLB393276 TUX393276 UET393276 UOP393276 UYL393276 VIH393276 VSD393276 WBZ393276 WLV393276 WVR393276 J458812 JF458812 TB458812 ACX458812 AMT458812 AWP458812 BGL458812 BQH458812 CAD458812 CJZ458812 CTV458812 DDR458812 DNN458812 DXJ458812 EHF458812 ERB458812 FAX458812 FKT458812 FUP458812 GEL458812 GOH458812 GYD458812 HHZ458812 HRV458812 IBR458812 ILN458812 IVJ458812 JFF458812 JPB458812 JYX458812 KIT458812 KSP458812 LCL458812 LMH458812 LWD458812 MFZ458812 MPV458812 MZR458812 NJN458812 NTJ458812 ODF458812 ONB458812 OWX458812 PGT458812 PQP458812 QAL458812 QKH458812 QUD458812 RDZ458812 RNV458812 RXR458812 SHN458812 SRJ458812 TBF458812 TLB458812 TUX458812 UET458812 UOP458812 UYL458812 VIH458812 VSD458812 WBZ458812 WLV458812 WVR458812 J524348 JF524348 TB524348 ACX524348 AMT524348 AWP524348 BGL524348 BQH524348 CAD524348 CJZ524348 CTV524348 DDR524348 DNN524348 DXJ524348 EHF524348 ERB524348 FAX524348 FKT524348 FUP524348 GEL524348 GOH524348 GYD524348 HHZ524348 HRV524348 IBR524348 ILN524348 IVJ524348 JFF524348 JPB524348 JYX524348 KIT524348 KSP524348 LCL524348 LMH524348 LWD524348 MFZ524348 MPV524348 MZR524348 NJN524348 NTJ524348 ODF524348 ONB524348 OWX524348 PGT524348 PQP524348 QAL524348 QKH524348 QUD524348 RDZ524348 RNV524348 RXR524348 SHN524348 SRJ524348 TBF524348 TLB524348 TUX524348 UET524348 UOP524348 UYL524348 VIH524348 VSD524348 WBZ524348 WLV524348 WVR524348 J589884 JF589884 TB589884 ACX589884 AMT589884 AWP589884 BGL589884 BQH589884 CAD589884 CJZ589884 CTV589884 DDR589884 DNN589884 DXJ589884 EHF589884 ERB589884 FAX589884 FKT589884 FUP589884 GEL589884 GOH589884 GYD589884 HHZ589884 HRV589884 IBR589884 ILN589884 IVJ589884 JFF589884 JPB589884 JYX589884 KIT589884 KSP589884 LCL589884 LMH589884 LWD589884 MFZ589884 MPV589884 MZR589884 NJN589884 NTJ589884 ODF589884 ONB589884 OWX589884 PGT589884 PQP589884 QAL589884 QKH589884 QUD589884 RDZ589884 RNV589884 RXR589884 SHN589884 SRJ589884 TBF589884 TLB589884 TUX589884 UET589884 UOP589884 UYL589884 VIH589884 VSD589884 WBZ589884 WLV589884 WVR589884 J655420 JF655420 TB655420 ACX655420 AMT655420 AWP655420 BGL655420 BQH655420 CAD655420 CJZ655420 CTV655420 DDR655420 DNN655420 DXJ655420 EHF655420 ERB655420 FAX655420 FKT655420 FUP655420 GEL655420 GOH655420 GYD655420 HHZ655420 HRV655420 IBR655420 ILN655420 IVJ655420 JFF655420 JPB655420 JYX655420 KIT655420 KSP655420 LCL655420 LMH655420 LWD655420 MFZ655420 MPV655420 MZR655420 NJN655420 NTJ655420 ODF655420 ONB655420 OWX655420 PGT655420 PQP655420 QAL655420 QKH655420 QUD655420 RDZ655420 RNV655420 RXR655420 SHN655420 SRJ655420 TBF655420 TLB655420 TUX655420 UET655420 UOP655420 UYL655420 VIH655420 VSD655420 WBZ655420 WLV655420 WVR655420 J720956 JF720956 TB720956 ACX720956 AMT720956 AWP720956 BGL720956 BQH720956 CAD720956 CJZ720956 CTV720956 DDR720956 DNN720956 DXJ720956 EHF720956 ERB720956 FAX720956 FKT720956 FUP720956 GEL720956 GOH720956 GYD720956 HHZ720956 HRV720956 IBR720956 ILN720956 IVJ720956 JFF720956 JPB720956 JYX720956 KIT720956 KSP720956 LCL720956 LMH720956 LWD720956 MFZ720956 MPV720956 MZR720956 NJN720956 NTJ720956 ODF720956 ONB720956 OWX720956 PGT720956 PQP720956 QAL720956 QKH720956 QUD720956 RDZ720956 RNV720956 RXR720956 SHN720956 SRJ720956 TBF720956 TLB720956 TUX720956 UET720956 UOP720956 UYL720956 VIH720956 VSD720956 WBZ720956 WLV720956 WVR720956 J786492 JF786492 TB786492 ACX786492 AMT786492 AWP786492 BGL786492 BQH786492 CAD786492 CJZ786492 CTV786492 DDR786492 DNN786492 DXJ786492 EHF786492 ERB786492 FAX786492 FKT786492 FUP786492 GEL786492 GOH786492 GYD786492 HHZ786492 HRV786492 IBR786492 ILN786492 IVJ786492 JFF786492 JPB786492 JYX786492 KIT786492 KSP786492 LCL786492 LMH786492 LWD786492 MFZ786492 MPV786492 MZR786492 NJN786492 NTJ786492 ODF786492 ONB786492 OWX786492 PGT786492 PQP786492 QAL786492 QKH786492 QUD786492 RDZ786492 RNV786492 RXR786492 SHN786492 SRJ786492 TBF786492 TLB786492 TUX786492 UET786492 UOP786492 UYL786492 VIH786492 VSD786492 WBZ786492 WLV786492 WVR786492 J852028 JF852028 TB852028 ACX852028 AMT852028 AWP852028 BGL852028 BQH852028 CAD852028 CJZ852028 CTV852028 DDR852028 DNN852028 DXJ852028 EHF852028 ERB852028 FAX852028 FKT852028 FUP852028 GEL852028 GOH852028 GYD852028 HHZ852028 HRV852028 IBR852028 ILN852028 IVJ852028 JFF852028 JPB852028 JYX852028 KIT852028 KSP852028 LCL852028 LMH852028 LWD852028 MFZ852028 MPV852028 MZR852028 NJN852028 NTJ852028 ODF852028 ONB852028 OWX852028 PGT852028 PQP852028 QAL852028 QKH852028 QUD852028 RDZ852028 RNV852028 RXR852028 SHN852028 SRJ852028 TBF852028 TLB852028 TUX852028 UET852028 UOP852028 UYL852028 VIH852028 VSD852028 WBZ852028 WLV852028 WVR852028 J917564 JF917564 TB917564 ACX917564 AMT917564 AWP917564 BGL917564 BQH917564 CAD917564 CJZ917564 CTV917564 DDR917564 DNN917564 DXJ917564 EHF917564 ERB917564 FAX917564 FKT917564 FUP917564 GEL917564 GOH917564 GYD917564 HHZ917564 HRV917564 IBR917564 ILN917564 IVJ917564 JFF917564 JPB917564 JYX917564 KIT917564 KSP917564 LCL917564 LMH917564 LWD917564 MFZ917564 MPV917564 MZR917564 NJN917564 NTJ917564 ODF917564 ONB917564 OWX917564 PGT917564 PQP917564 QAL917564 QKH917564 QUD917564 RDZ917564 RNV917564 RXR917564 SHN917564 SRJ917564 TBF917564 TLB917564 TUX917564 UET917564 UOP917564 UYL917564 VIH917564 VSD917564 WBZ917564 WLV917564 WVR917564 JF20 TB20 ACX20 AMT20 AWP20 BGL20 BQH20 CAD20 CJZ20 CTV20 DDR20 DNN20 DXJ20 EHF20 ERB20 FAX20 FKT20 FUP20 GEL20 GOH20 GYD20 HHZ20 HRV20 IBR20 ILN20 IVJ20 JFF20 JPB20 JYX20 KIT20 KSP20 LCL20 LMH20 LWD20 MFZ20 MPV20 MZR20 NJN20 NTJ20 ODF20 ONB20 OWX20 PGT20 PQP20 QAL20 QKH20 QUD20 RDZ20 RNV20 RXR20 SHN20 SRJ20 TBF20 TLB20 TUX20 UET20 UOP20 UYL20 VIH20 VSD20 WBZ20 WLV20 WVR20" xr:uid="{00000000-0002-0000-0000-000003000000}">
      <formula1>4000</formula1>
    </dataValidation>
    <dataValidation type="decimal" operator="lessThanOrEqual" allowBlank="1" showInputMessage="1" showErrorMessage="1" errorTitle="Attention" error="Taux maximum 4 %_x000a_La valeur saisie doit être inférieure ou égale à 4 %" promptTitle="Remarque" prompt="La valeur saisie doit être inférieure ou égale à 4 %" sqref="WVQ983130 I65626 JE65626 TA65626 ACW65626 AMS65626 AWO65626 BGK65626 BQG65626 CAC65626 CJY65626 CTU65626 DDQ65626 DNM65626 DXI65626 EHE65626 ERA65626 FAW65626 FKS65626 FUO65626 GEK65626 GOG65626 GYC65626 HHY65626 HRU65626 IBQ65626 ILM65626 IVI65626 JFE65626 JPA65626 JYW65626 KIS65626 KSO65626 LCK65626 LMG65626 LWC65626 MFY65626 MPU65626 MZQ65626 NJM65626 NTI65626 ODE65626 ONA65626 OWW65626 PGS65626 PQO65626 QAK65626 QKG65626 QUC65626 RDY65626 RNU65626 RXQ65626 SHM65626 SRI65626 TBE65626 TLA65626 TUW65626 UES65626 UOO65626 UYK65626 VIG65626 VSC65626 WBY65626 WLU65626 WVQ65626 I131162 JE131162 TA131162 ACW131162 AMS131162 AWO131162 BGK131162 BQG131162 CAC131162 CJY131162 CTU131162 DDQ131162 DNM131162 DXI131162 EHE131162 ERA131162 FAW131162 FKS131162 FUO131162 GEK131162 GOG131162 GYC131162 HHY131162 HRU131162 IBQ131162 ILM131162 IVI131162 JFE131162 JPA131162 JYW131162 KIS131162 KSO131162 LCK131162 LMG131162 LWC131162 MFY131162 MPU131162 MZQ131162 NJM131162 NTI131162 ODE131162 ONA131162 OWW131162 PGS131162 PQO131162 QAK131162 QKG131162 QUC131162 RDY131162 RNU131162 RXQ131162 SHM131162 SRI131162 TBE131162 TLA131162 TUW131162 UES131162 UOO131162 UYK131162 VIG131162 VSC131162 WBY131162 WLU131162 WVQ131162 I196698 JE196698 TA196698 ACW196698 AMS196698 AWO196698 BGK196698 BQG196698 CAC196698 CJY196698 CTU196698 DDQ196698 DNM196698 DXI196698 EHE196698 ERA196698 FAW196698 FKS196698 FUO196698 GEK196698 GOG196698 GYC196698 HHY196698 HRU196698 IBQ196698 ILM196698 IVI196698 JFE196698 JPA196698 JYW196698 KIS196698 KSO196698 LCK196698 LMG196698 LWC196698 MFY196698 MPU196698 MZQ196698 NJM196698 NTI196698 ODE196698 ONA196698 OWW196698 PGS196698 PQO196698 QAK196698 QKG196698 QUC196698 RDY196698 RNU196698 RXQ196698 SHM196698 SRI196698 TBE196698 TLA196698 TUW196698 UES196698 UOO196698 UYK196698 VIG196698 VSC196698 WBY196698 WLU196698 WVQ196698 I262234 JE262234 TA262234 ACW262234 AMS262234 AWO262234 BGK262234 BQG262234 CAC262234 CJY262234 CTU262234 DDQ262234 DNM262234 DXI262234 EHE262234 ERA262234 FAW262234 FKS262234 FUO262234 GEK262234 GOG262234 GYC262234 HHY262234 HRU262234 IBQ262234 ILM262234 IVI262234 JFE262234 JPA262234 JYW262234 KIS262234 KSO262234 LCK262234 LMG262234 LWC262234 MFY262234 MPU262234 MZQ262234 NJM262234 NTI262234 ODE262234 ONA262234 OWW262234 PGS262234 PQO262234 QAK262234 QKG262234 QUC262234 RDY262234 RNU262234 RXQ262234 SHM262234 SRI262234 TBE262234 TLA262234 TUW262234 UES262234 UOO262234 UYK262234 VIG262234 VSC262234 WBY262234 WLU262234 WVQ262234 I327770 JE327770 TA327770 ACW327770 AMS327770 AWO327770 BGK327770 BQG327770 CAC327770 CJY327770 CTU327770 DDQ327770 DNM327770 DXI327770 EHE327770 ERA327770 FAW327770 FKS327770 FUO327770 GEK327770 GOG327770 GYC327770 HHY327770 HRU327770 IBQ327770 ILM327770 IVI327770 JFE327770 JPA327770 JYW327770 KIS327770 KSO327770 LCK327770 LMG327770 LWC327770 MFY327770 MPU327770 MZQ327770 NJM327770 NTI327770 ODE327770 ONA327770 OWW327770 PGS327770 PQO327770 QAK327770 QKG327770 QUC327770 RDY327770 RNU327770 RXQ327770 SHM327770 SRI327770 TBE327770 TLA327770 TUW327770 UES327770 UOO327770 UYK327770 VIG327770 VSC327770 WBY327770 WLU327770 WVQ327770 I393306 JE393306 TA393306 ACW393306 AMS393306 AWO393306 BGK393306 BQG393306 CAC393306 CJY393306 CTU393306 DDQ393306 DNM393306 DXI393306 EHE393306 ERA393306 FAW393306 FKS393306 FUO393306 GEK393306 GOG393306 GYC393306 HHY393306 HRU393306 IBQ393306 ILM393306 IVI393306 JFE393306 JPA393306 JYW393306 KIS393306 KSO393306 LCK393306 LMG393306 LWC393306 MFY393306 MPU393306 MZQ393306 NJM393306 NTI393306 ODE393306 ONA393306 OWW393306 PGS393306 PQO393306 QAK393306 QKG393306 QUC393306 RDY393306 RNU393306 RXQ393306 SHM393306 SRI393306 TBE393306 TLA393306 TUW393306 UES393306 UOO393306 UYK393306 VIG393306 VSC393306 WBY393306 WLU393306 WVQ393306 I458842 JE458842 TA458842 ACW458842 AMS458842 AWO458842 BGK458842 BQG458842 CAC458842 CJY458842 CTU458842 DDQ458842 DNM458842 DXI458842 EHE458842 ERA458842 FAW458842 FKS458842 FUO458842 GEK458842 GOG458842 GYC458842 HHY458842 HRU458842 IBQ458842 ILM458842 IVI458842 JFE458842 JPA458842 JYW458842 KIS458842 KSO458842 LCK458842 LMG458842 LWC458842 MFY458842 MPU458842 MZQ458842 NJM458842 NTI458842 ODE458842 ONA458842 OWW458842 PGS458842 PQO458842 QAK458842 QKG458842 QUC458842 RDY458842 RNU458842 RXQ458842 SHM458842 SRI458842 TBE458842 TLA458842 TUW458842 UES458842 UOO458842 UYK458842 VIG458842 VSC458842 WBY458842 WLU458842 WVQ458842 I524378 JE524378 TA524378 ACW524378 AMS524378 AWO524378 BGK524378 BQG524378 CAC524378 CJY524378 CTU524378 DDQ524378 DNM524378 DXI524378 EHE524378 ERA524378 FAW524378 FKS524378 FUO524378 GEK524378 GOG524378 GYC524378 HHY524378 HRU524378 IBQ524378 ILM524378 IVI524378 JFE524378 JPA524378 JYW524378 KIS524378 KSO524378 LCK524378 LMG524378 LWC524378 MFY524378 MPU524378 MZQ524378 NJM524378 NTI524378 ODE524378 ONA524378 OWW524378 PGS524378 PQO524378 QAK524378 QKG524378 QUC524378 RDY524378 RNU524378 RXQ524378 SHM524378 SRI524378 TBE524378 TLA524378 TUW524378 UES524378 UOO524378 UYK524378 VIG524378 VSC524378 WBY524378 WLU524378 WVQ524378 I589914 JE589914 TA589914 ACW589914 AMS589914 AWO589914 BGK589914 BQG589914 CAC589914 CJY589914 CTU589914 DDQ589914 DNM589914 DXI589914 EHE589914 ERA589914 FAW589914 FKS589914 FUO589914 GEK589914 GOG589914 GYC589914 HHY589914 HRU589914 IBQ589914 ILM589914 IVI589914 JFE589914 JPA589914 JYW589914 KIS589914 KSO589914 LCK589914 LMG589914 LWC589914 MFY589914 MPU589914 MZQ589914 NJM589914 NTI589914 ODE589914 ONA589914 OWW589914 PGS589914 PQO589914 QAK589914 QKG589914 QUC589914 RDY589914 RNU589914 RXQ589914 SHM589914 SRI589914 TBE589914 TLA589914 TUW589914 UES589914 UOO589914 UYK589914 VIG589914 VSC589914 WBY589914 WLU589914 WVQ589914 I655450 JE655450 TA655450 ACW655450 AMS655450 AWO655450 BGK655450 BQG655450 CAC655450 CJY655450 CTU655450 DDQ655450 DNM655450 DXI655450 EHE655450 ERA655450 FAW655450 FKS655450 FUO655450 GEK655450 GOG655450 GYC655450 HHY655450 HRU655450 IBQ655450 ILM655450 IVI655450 JFE655450 JPA655450 JYW655450 KIS655450 KSO655450 LCK655450 LMG655450 LWC655450 MFY655450 MPU655450 MZQ655450 NJM655450 NTI655450 ODE655450 ONA655450 OWW655450 PGS655450 PQO655450 QAK655450 QKG655450 QUC655450 RDY655450 RNU655450 RXQ655450 SHM655450 SRI655450 TBE655450 TLA655450 TUW655450 UES655450 UOO655450 UYK655450 VIG655450 VSC655450 WBY655450 WLU655450 WVQ655450 I720986 JE720986 TA720986 ACW720986 AMS720986 AWO720986 BGK720986 BQG720986 CAC720986 CJY720986 CTU720986 DDQ720986 DNM720986 DXI720986 EHE720986 ERA720986 FAW720986 FKS720986 FUO720986 GEK720986 GOG720986 GYC720986 HHY720986 HRU720986 IBQ720986 ILM720986 IVI720986 JFE720986 JPA720986 JYW720986 KIS720986 KSO720986 LCK720986 LMG720986 LWC720986 MFY720986 MPU720986 MZQ720986 NJM720986 NTI720986 ODE720986 ONA720986 OWW720986 PGS720986 PQO720986 QAK720986 QKG720986 QUC720986 RDY720986 RNU720986 RXQ720986 SHM720986 SRI720986 TBE720986 TLA720986 TUW720986 UES720986 UOO720986 UYK720986 VIG720986 VSC720986 WBY720986 WLU720986 WVQ720986 I786522 JE786522 TA786522 ACW786522 AMS786522 AWO786522 BGK786522 BQG786522 CAC786522 CJY786522 CTU786522 DDQ786522 DNM786522 DXI786522 EHE786522 ERA786522 FAW786522 FKS786522 FUO786522 GEK786522 GOG786522 GYC786522 HHY786522 HRU786522 IBQ786522 ILM786522 IVI786522 JFE786522 JPA786522 JYW786522 KIS786522 KSO786522 LCK786522 LMG786522 LWC786522 MFY786522 MPU786522 MZQ786522 NJM786522 NTI786522 ODE786522 ONA786522 OWW786522 PGS786522 PQO786522 QAK786522 QKG786522 QUC786522 RDY786522 RNU786522 RXQ786522 SHM786522 SRI786522 TBE786522 TLA786522 TUW786522 UES786522 UOO786522 UYK786522 VIG786522 VSC786522 WBY786522 WLU786522 WVQ786522 I852058 JE852058 TA852058 ACW852058 AMS852058 AWO852058 BGK852058 BQG852058 CAC852058 CJY852058 CTU852058 DDQ852058 DNM852058 DXI852058 EHE852058 ERA852058 FAW852058 FKS852058 FUO852058 GEK852058 GOG852058 GYC852058 HHY852058 HRU852058 IBQ852058 ILM852058 IVI852058 JFE852058 JPA852058 JYW852058 KIS852058 KSO852058 LCK852058 LMG852058 LWC852058 MFY852058 MPU852058 MZQ852058 NJM852058 NTI852058 ODE852058 ONA852058 OWW852058 PGS852058 PQO852058 QAK852058 QKG852058 QUC852058 RDY852058 RNU852058 RXQ852058 SHM852058 SRI852058 TBE852058 TLA852058 TUW852058 UES852058 UOO852058 UYK852058 VIG852058 VSC852058 WBY852058 WLU852058 WVQ852058 I917594 JE917594 TA917594 ACW917594 AMS917594 AWO917594 BGK917594 BQG917594 CAC917594 CJY917594 CTU917594 DDQ917594 DNM917594 DXI917594 EHE917594 ERA917594 FAW917594 FKS917594 FUO917594 GEK917594 GOG917594 GYC917594 HHY917594 HRU917594 IBQ917594 ILM917594 IVI917594 JFE917594 JPA917594 JYW917594 KIS917594 KSO917594 LCK917594 LMG917594 LWC917594 MFY917594 MPU917594 MZQ917594 NJM917594 NTI917594 ODE917594 ONA917594 OWW917594 PGS917594 PQO917594 QAK917594 QKG917594 QUC917594 RDY917594 RNU917594 RXQ917594 SHM917594 SRI917594 TBE917594 TLA917594 TUW917594 UES917594 UOO917594 UYK917594 VIG917594 VSC917594 WBY917594 WLU917594 WVQ917594 I983130 JE983130 TA983130 ACW983130 AMS983130 AWO983130 BGK983130 BQG983130 CAC983130 CJY983130 CTU983130 DDQ983130 DNM983130 DXI983130 EHE983130 ERA983130 FAW983130 FKS983130 FUO983130 GEK983130 GOG983130 GYC983130 HHY983130 HRU983130 IBQ983130 ILM983130 IVI983130 JFE983130 JPA983130 JYW983130 KIS983130 KSO983130 LCK983130 LMG983130 LWC983130 MFY983130 MPU983130 MZQ983130 NJM983130 NTI983130 ODE983130 ONA983130 OWW983130 PGS983130 PQO983130 QAK983130 QKG983130 QUC983130 RDY983130 RNU983130 RXQ983130 SHM983130 SRI983130 TBE983130 TLA983130 TUW983130 UES983130 UOO983130 UYK983130 VIG983130 VSC983130 WBY983130 WLU983130 WVQ66 WLU66 WBY66 VSC66 VIG66 UYK66 UOO66 UES66 TUW66 TLA66 TBE66 SRI66 SHM66 RXQ66 RNU66 RDY66 QUC66 QKG66 QAK66 PQO66 PGS66 OWW66 ONA66 ODE66 NTI66 NJM66 MZQ66 MPU66 MFY66 LWC66 LMG66 LCK66 KSO66 KIS66 JYW66 JPA66 JFE66 IVI66 ILM66 IBQ66 HRU66 HHY66 GYC66 GOG66 GEK66 FUO66 FKS66 FAW66 ERA66 EHE66 DXI66 DNM66 DDQ66 CTU66 CJY66 CAC66 BQG66 BGK66 AWO66 AMS66 ACW66 TA66 JE66" xr:uid="{00000000-0002-0000-0000-000004000000}">
      <formula1>0.04</formula1>
    </dataValidation>
    <dataValidation type="list" allowBlank="1" showInputMessage="1" showErrorMessage="1" sqref="F15:I15" xr:uid="{00000000-0002-0000-0000-000005000000}">
      <formula1>$Q$2:$S$2</formula1>
    </dataValidation>
    <dataValidation type="list" allowBlank="1" showInputMessage="1" showErrorMessage="1" sqref="WVN983090:WVQ983090 JB9:JE9 WLR983090:WLU983090 WBV983090:WBY983090 VRZ983090:VSC983090 VID983090:VIG983090 UYH983090:UYK983090 UOL983090:UOO983090 UEP983090:UES983090 TUT983090:TUW983090 TKX983090:TLA983090 TBB983090:TBE983090 SRF983090:SRI983090 SHJ983090:SHM983090 RXN983090:RXQ983090 RNR983090:RNU983090 RDV983090:RDY983090 QTZ983090:QUC983090 QKD983090:QKG983090 QAH983090:QAK983090 PQL983090:PQO983090 PGP983090:PGS983090 OWT983090:OWW983090 OMX983090:ONA983090 ODB983090:ODE983090 NTF983090:NTI983090 NJJ983090:NJM983090 MZN983090:MZQ983090 MPR983090:MPU983090 MFV983090:MFY983090 LVZ983090:LWC983090 LMD983090:LMG983090 LCH983090:LCK983090 KSL983090:KSO983090 KIP983090:KIS983090 JYT983090:JYW983090 JOX983090:JPA983090 JFB983090:JFE983090 IVF983090:IVI983090 ILJ983090:ILM983090 IBN983090:IBQ983090 HRR983090:HRU983090 HHV983090:HHY983090 GXZ983090:GYC983090 GOD983090:GOG983090 GEH983090:GEK983090 FUL983090:FUO983090 FKP983090:FKS983090 FAT983090:FAW983090 EQX983090:ERA983090 EHB983090:EHE983090 DXF983090:DXI983090 DNJ983090:DNM983090 DDN983090:DDQ983090 CTR983090:CTU983090 CJV983090:CJY983090 BZZ983090:CAC983090 BQD983090:BQG983090 BGH983090:BGK983090 AWL983090:AWO983090 AMP983090:AMS983090 ACT983090:ACW983090 SX983090:TA983090 JB983090:JE983090 F983090:I983090 WVN917554:WVQ917554 WLR917554:WLU917554 WBV917554:WBY917554 VRZ917554:VSC917554 VID917554:VIG917554 UYH917554:UYK917554 UOL917554:UOO917554 UEP917554:UES917554 TUT917554:TUW917554 TKX917554:TLA917554 TBB917554:TBE917554 SRF917554:SRI917554 SHJ917554:SHM917554 RXN917554:RXQ917554 RNR917554:RNU917554 RDV917554:RDY917554 QTZ917554:QUC917554 QKD917554:QKG917554 QAH917554:QAK917554 PQL917554:PQO917554 PGP917554:PGS917554 OWT917554:OWW917554 OMX917554:ONA917554 ODB917554:ODE917554 NTF917554:NTI917554 NJJ917554:NJM917554 MZN917554:MZQ917554 MPR917554:MPU917554 MFV917554:MFY917554 LVZ917554:LWC917554 LMD917554:LMG917554 LCH917554:LCK917554 KSL917554:KSO917554 KIP917554:KIS917554 JYT917554:JYW917554 JOX917554:JPA917554 JFB917554:JFE917554 IVF917554:IVI917554 ILJ917554:ILM917554 IBN917554:IBQ917554 HRR917554:HRU917554 HHV917554:HHY917554 GXZ917554:GYC917554 GOD917554:GOG917554 GEH917554:GEK917554 FUL917554:FUO917554 FKP917554:FKS917554 FAT917554:FAW917554 EQX917554:ERA917554 EHB917554:EHE917554 DXF917554:DXI917554 DNJ917554:DNM917554 DDN917554:DDQ917554 CTR917554:CTU917554 CJV917554:CJY917554 BZZ917554:CAC917554 BQD917554:BQG917554 BGH917554:BGK917554 AWL917554:AWO917554 AMP917554:AMS917554 ACT917554:ACW917554 SX917554:TA917554 JB917554:JE917554 F917554:I917554 WVN852018:WVQ852018 WLR852018:WLU852018 WBV852018:WBY852018 VRZ852018:VSC852018 VID852018:VIG852018 UYH852018:UYK852018 UOL852018:UOO852018 UEP852018:UES852018 TUT852018:TUW852018 TKX852018:TLA852018 TBB852018:TBE852018 SRF852018:SRI852018 SHJ852018:SHM852018 RXN852018:RXQ852018 RNR852018:RNU852018 RDV852018:RDY852018 QTZ852018:QUC852018 QKD852018:QKG852018 QAH852018:QAK852018 PQL852018:PQO852018 PGP852018:PGS852018 OWT852018:OWW852018 OMX852018:ONA852018 ODB852018:ODE852018 NTF852018:NTI852018 NJJ852018:NJM852018 MZN852018:MZQ852018 MPR852018:MPU852018 MFV852018:MFY852018 LVZ852018:LWC852018 LMD852018:LMG852018 LCH852018:LCK852018 KSL852018:KSO852018 KIP852018:KIS852018 JYT852018:JYW852018 JOX852018:JPA852018 JFB852018:JFE852018 IVF852018:IVI852018 ILJ852018:ILM852018 IBN852018:IBQ852018 HRR852018:HRU852018 HHV852018:HHY852018 GXZ852018:GYC852018 GOD852018:GOG852018 GEH852018:GEK852018 FUL852018:FUO852018 FKP852018:FKS852018 FAT852018:FAW852018 EQX852018:ERA852018 EHB852018:EHE852018 DXF852018:DXI852018 DNJ852018:DNM852018 DDN852018:DDQ852018 CTR852018:CTU852018 CJV852018:CJY852018 BZZ852018:CAC852018 BQD852018:BQG852018 BGH852018:BGK852018 AWL852018:AWO852018 AMP852018:AMS852018 ACT852018:ACW852018 SX852018:TA852018 JB852018:JE852018 F852018:I852018 WVN786482:WVQ786482 WLR786482:WLU786482 WBV786482:WBY786482 VRZ786482:VSC786482 VID786482:VIG786482 UYH786482:UYK786482 UOL786482:UOO786482 UEP786482:UES786482 TUT786482:TUW786482 TKX786482:TLA786482 TBB786482:TBE786482 SRF786482:SRI786482 SHJ786482:SHM786482 RXN786482:RXQ786482 RNR786482:RNU786482 RDV786482:RDY786482 QTZ786482:QUC786482 QKD786482:QKG786482 QAH786482:QAK786482 PQL786482:PQO786482 PGP786482:PGS786482 OWT786482:OWW786482 OMX786482:ONA786482 ODB786482:ODE786482 NTF786482:NTI786482 NJJ786482:NJM786482 MZN786482:MZQ786482 MPR786482:MPU786482 MFV786482:MFY786482 LVZ786482:LWC786482 LMD786482:LMG786482 LCH786482:LCK786482 KSL786482:KSO786482 KIP786482:KIS786482 JYT786482:JYW786482 JOX786482:JPA786482 JFB786482:JFE786482 IVF786482:IVI786482 ILJ786482:ILM786482 IBN786482:IBQ786482 HRR786482:HRU786482 HHV786482:HHY786482 GXZ786482:GYC786482 GOD786482:GOG786482 GEH786482:GEK786482 FUL786482:FUO786482 FKP786482:FKS786482 FAT786482:FAW786482 EQX786482:ERA786482 EHB786482:EHE786482 DXF786482:DXI786482 DNJ786482:DNM786482 DDN786482:DDQ786482 CTR786482:CTU786482 CJV786482:CJY786482 BZZ786482:CAC786482 BQD786482:BQG786482 BGH786482:BGK786482 AWL786482:AWO786482 AMP786482:AMS786482 ACT786482:ACW786482 SX786482:TA786482 JB786482:JE786482 F786482:I786482 WVN720946:WVQ720946 WLR720946:WLU720946 WBV720946:WBY720946 VRZ720946:VSC720946 VID720946:VIG720946 UYH720946:UYK720946 UOL720946:UOO720946 UEP720946:UES720946 TUT720946:TUW720946 TKX720946:TLA720946 TBB720946:TBE720946 SRF720946:SRI720946 SHJ720946:SHM720946 RXN720946:RXQ720946 RNR720946:RNU720946 RDV720946:RDY720946 QTZ720946:QUC720946 QKD720946:QKG720946 QAH720946:QAK720946 PQL720946:PQO720946 PGP720946:PGS720946 OWT720946:OWW720946 OMX720946:ONA720946 ODB720946:ODE720946 NTF720946:NTI720946 NJJ720946:NJM720946 MZN720946:MZQ720946 MPR720946:MPU720946 MFV720946:MFY720946 LVZ720946:LWC720946 LMD720946:LMG720946 LCH720946:LCK720946 KSL720946:KSO720946 KIP720946:KIS720946 JYT720946:JYW720946 JOX720946:JPA720946 JFB720946:JFE720946 IVF720946:IVI720946 ILJ720946:ILM720946 IBN720946:IBQ720946 HRR720946:HRU720946 HHV720946:HHY720946 GXZ720946:GYC720946 GOD720946:GOG720946 GEH720946:GEK720946 FUL720946:FUO720946 FKP720946:FKS720946 FAT720946:FAW720946 EQX720946:ERA720946 EHB720946:EHE720946 DXF720946:DXI720946 DNJ720946:DNM720946 DDN720946:DDQ720946 CTR720946:CTU720946 CJV720946:CJY720946 BZZ720946:CAC720946 BQD720946:BQG720946 BGH720946:BGK720946 AWL720946:AWO720946 AMP720946:AMS720946 ACT720946:ACW720946 SX720946:TA720946 JB720946:JE720946 F720946:I720946 WVN655410:WVQ655410 WLR655410:WLU655410 WBV655410:WBY655410 VRZ655410:VSC655410 VID655410:VIG655410 UYH655410:UYK655410 UOL655410:UOO655410 UEP655410:UES655410 TUT655410:TUW655410 TKX655410:TLA655410 TBB655410:TBE655410 SRF655410:SRI655410 SHJ655410:SHM655410 RXN655410:RXQ655410 RNR655410:RNU655410 RDV655410:RDY655410 QTZ655410:QUC655410 QKD655410:QKG655410 QAH655410:QAK655410 PQL655410:PQO655410 PGP655410:PGS655410 OWT655410:OWW655410 OMX655410:ONA655410 ODB655410:ODE655410 NTF655410:NTI655410 NJJ655410:NJM655410 MZN655410:MZQ655410 MPR655410:MPU655410 MFV655410:MFY655410 LVZ655410:LWC655410 LMD655410:LMG655410 LCH655410:LCK655410 KSL655410:KSO655410 KIP655410:KIS655410 JYT655410:JYW655410 JOX655410:JPA655410 JFB655410:JFE655410 IVF655410:IVI655410 ILJ655410:ILM655410 IBN655410:IBQ655410 HRR655410:HRU655410 HHV655410:HHY655410 GXZ655410:GYC655410 GOD655410:GOG655410 GEH655410:GEK655410 FUL655410:FUO655410 FKP655410:FKS655410 FAT655410:FAW655410 EQX655410:ERA655410 EHB655410:EHE655410 DXF655410:DXI655410 DNJ655410:DNM655410 DDN655410:DDQ655410 CTR655410:CTU655410 CJV655410:CJY655410 BZZ655410:CAC655410 BQD655410:BQG655410 BGH655410:BGK655410 AWL655410:AWO655410 AMP655410:AMS655410 ACT655410:ACW655410 SX655410:TA655410 JB655410:JE655410 F655410:I655410 WVN589874:WVQ589874 WLR589874:WLU589874 WBV589874:WBY589874 VRZ589874:VSC589874 VID589874:VIG589874 UYH589874:UYK589874 UOL589874:UOO589874 UEP589874:UES589874 TUT589874:TUW589874 TKX589874:TLA589874 TBB589874:TBE589874 SRF589874:SRI589874 SHJ589874:SHM589874 RXN589874:RXQ589874 RNR589874:RNU589874 RDV589874:RDY589874 QTZ589874:QUC589874 QKD589874:QKG589874 QAH589874:QAK589874 PQL589874:PQO589874 PGP589874:PGS589874 OWT589874:OWW589874 OMX589874:ONA589874 ODB589874:ODE589874 NTF589874:NTI589874 NJJ589874:NJM589874 MZN589874:MZQ589874 MPR589874:MPU589874 MFV589874:MFY589874 LVZ589874:LWC589874 LMD589874:LMG589874 LCH589874:LCK589874 KSL589874:KSO589874 KIP589874:KIS589874 JYT589874:JYW589874 JOX589874:JPA589874 JFB589874:JFE589874 IVF589874:IVI589874 ILJ589874:ILM589874 IBN589874:IBQ589874 HRR589874:HRU589874 HHV589874:HHY589874 GXZ589874:GYC589874 GOD589874:GOG589874 GEH589874:GEK589874 FUL589874:FUO589874 FKP589874:FKS589874 FAT589874:FAW589874 EQX589874:ERA589874 EHB589874:EHE589874 DXF589874:DXI589874 DNJ589874:DNM589874 DDN589874:DDQ589874 CTR589874:CTU589874 CJV589874:CJY589874 BZZ589874:CAC589874 BQD589874:BQG589874 BGH589874:BGK589874 AWL589874:AWO589874 AMP589874:AMS589874 ACT589874:ACW589874 SX589874:TA589874 JB589874:JE589874 F589874:I589874 WVN524338:WVQ524338 WLR524338:WLU524338 WBV524338:WBY524338 VRZ524338:VSC524338 VID524338:VIG524338 UYH524338:UYK524338 UOL524338:UOO524338 UEP524338:UES524338 TUT524338:TUW524338 TKX524338:TLA524338 TBB524338:TBE524338 SRF524338:SRI524338 SHJ524338:SHM524338 RXN524338:RXQ524338 RNR524338:RNU524338 RDV524338:RDY524338 QTZ524338:QUC524338 QKD524338:QKG524338 QAH524338:QAK524338 PQL524338:PQO524338 PGP524338:PGS524338 OWT524338:OWW524338 OMX524338:ONA524338 ODB524338:ODE524338 NTF524338:NTI524338 NJJ524338:NJM524338 MZN524338:MZQ524338 MPR524338:MPU524338 MFV524338:MFY524338 LVZ524338:LWC524338 LMD524338:LMG524338 LCH524338:LCK524338 KSL524338:KSO524338 KIP524338:KIS524338 JYT524338:JYW524338 JOX524338:JPA524338 JFB524338:JFE524338 IVF524338:IVI524338 ILJ524338:ILM524338 IBN524338:IBQ524338 HRR524338:HRU524338 HHV524338:HHY524338 GXZ524338:GYC524338 GOD524338:GOG524338 GEH524338:GEK524338 FUL524338:FUO524338 FKP524338:FKS524338 FAT524338:FAW524338 EQX524338:ERA524338 EHB524338:EHE524338 DXF524338:DXI524338 DNJ524338:DNM524338 DDN524338:DDQ524338 CTR524338:CTU524338 CJV524338:CJY524338 BZZ524338:CAC524338 BQD524338:BQG524338 BGH524338:BGK524338 AWL524338:AWO524338 AMP524338:AMS524338 ACT524338:ACW524338 SX524338:TA524338 JB524338:JE524338 F524338:I524338 WVN458802:WVQ458802 WLR458802:WLU458802 WBV458802:WBY458802 VRZ458802:VSC458802 VID458802:VIG458802 UYH458802:UYK458802 UOL458802:UOO458802 UEP458802:UES458802 TUT458802:TUW458802 TKX458802:TLA458802 TBB458802:TBE458802 SRF458802:SRI458802 SHJ458802:SHM458802 RXN458802:RXQ458802 RNR458802:RNU458802 RDV458802:RDY458802 QTZ458802:QUC458802 QKD458802:QKG458802 QAH458802:QAK458802 PQL458802:PQO458802 PGP458802:PGS458802 OWT458802:OWW458802 OMX458802:ONA458802 ODB458802:ODE458802 NTF458802:NTI458802 NJJ458802:NJM458802 MZN458802:MZQ458802 MPR458802:MPU458802 MFV458802:MFY458802 LVZ458802:LWC458802 LMD458802:LMG458802 LCH458802:LCK458802 KSL458802:KSO458802 KIP458802:KIS458802 JYT458802:JYW458802 JOX458802:JPA458802 JFB458802:JFE458802 IVF458802:IVI458802 ILJ458802:ILM458802 IBN458802:IBQ458802 HRR458802:HRU458802 HHV458802:HHY458802 GXZ458802:GYC458802 GOD458802:GOG458802 GEH458802:GEK458802 FUL458802:FUO458802 FKP458802:FKS458802 FAT458802:FAW458802 EQX458802:ERA458802 EHB458802:EHE458802 DXF458802:DXI458802 DNJ458802:DNM458802 DDN458802:DDQ458802 CTR458802:CTU458802 CJV458802:CJY458802 BZZ458802:CAC458802 BQD458802:BQG458802 BGH458802:BGK458802 AWL458802:AWO458802 AMP458802:AMS458802 ACT458802:ACW458802 SX458802:TA458802 JB458802:JE458802 F458802:I458802 WVN393266:WVQ393266 WLR393266:WLU393266 WBV393266:WBY393266 VRZ393266:VSC393266 VID393266:VIG393266 UYH393266:UYK393266 UOL393266:UOO393266 UEP393266:UES393266 TUT393266:TUW393266 TKX393266:TLA393266 TBB393266:TBE393266 SRF393266:SRI393266 SHJ393266:SHM393266 RXN393266:RXQ393266 RNR393266:RNU393266 RDV393266:RDY393266 QTZ393266:QUC393266 QKD393266:QKG393266 QAH393266:QAK393266 PQL393266:PQO393266 PGP393266:PGS393266 OWT393266:OWW393266 OMX393266:ONA393266 ODB393266:ODE393266 NTF393266:NTI393266 NJJ393266:NJM393266 MZN393266:MZQ393266 MPR393266:MPU393266 MFV393266:MFY393266 LVZ393266:LWC393266 LMD393266:LMG393266 LCH393266:LCK393266 KSL393266:KSO393266 KIP393266:KIS393266 JYT393266:JYW393266 JOX393266:JPA393266 JFB393266:JFE393266 IVF393266:IVI393266 ILJ393266:ILM393266 IBN393266:IBQ393266 HRR393266:HRU393266 HHV393266:HHY393266 GXZ393266:GYC393266 GOD393266:GOG393266 GEH393266:GEK393266 FUL393266:FUO393266 FKP393266:FKS393266 FAT393266:FAW393266 EQX393266:ERA393266 EHB393266:EHE393266 DXF393266:DXI393266 DNJ393266:DNM393266 DDN393266:DDQ393266 CTR393266:CTU393266 CJV393266:CJY393266 BZZ393266:CAC393266 BQD393266:BQG393266 BGH393266:BGK393266 AWL393266:AWO393266 AMP393266:AMS393266 ACT393266:ACW393266 SX393266:TA393266 JB393266:JE393266 F393266:I393266 WVN327730:WVQ327730 WLR327730:WLU327730 WBV327730:WBY327730 VRZ327730:VSC327730 VID327730:VIG327730 UYH327730:UYK327730 UOL327730:UOO327730 UEP327730:UES327730 TUT327730:TUW327730 TKX327730:TLA327730 TBB327730:TBE327730 SRF327730:SRI327730 SHJ327730:SHM327730 RXN327730:RXQ327730 RNR327730:RNU327730 RDV327730:RDY327730 QTZ327730:QUC327730 QKD327730:QKG327730 QAH327730:QAK327730 PQL327730:PQO327730 PGP327730:PGS327730 OWT327730:OWW327730 OMX327730:ONA327730 ODB327730:ODE327730 NTF327730:NTI327730 NJJ327730:NJM327730 MZN327730:MZQ327730 MPR327730:MPU327730 MFV327730:MFY327730 LVZ327730:LWC327730 LMD327730:LMG327730 LCH327730:LCK327730 KSL327730:KSO327730 KIP327730:KIS327730 JYT327730:JYW327730 JOX327730:JPA327730 JFB327730:JFE327730 IVF327730:IVI327730 ILJ327730:ILM327730 IBN327730:IBQ327730 HRR327730:HRU327730 HHV327730:HHY327730 GXZ327730:GYC327730 GOD327730:GOG327730 GEH327730:GEK327730 FUL327730:FUO327730 FKP327730:FKS327730 FAT327730:FAW327730 EQX327730:ERA327730 EHB327730:EHE327730 DXF327730:DXI327730 DNJ327730:DNM327730 DDN327730:DDQ327730 CTR327730:CTU327730 CJV327730:CJY327730 BZZ327730:CAC327730 BQD327730:BQG327730 BGH327730:BGK327730 AWL327730:AWO327730 AMP327730:AMS327730 ACT327730:ACW327730 SX327730:TA327730 JB327730:JE327730 F327730:I327730 WVN262194:WVQ262194 WLR262194:WLU262194 WBV262194:WBY262194 VRZ262194:VSC262194 VID262194:VIG262194 UYH262194:UYK262194 UOL262194:UOO262194 UEP262194:UES262194 TUT262194:TUW262194 TKX262194:TLA262194 TBB262194:TBE262194 SRF262194:SRI262194 SHJ262194:SHM262194 RXN262194:RXQ262194 RNR262194:RNU262194 RDV262194:RDY262194 QTZ262194:QUC262194 QKD262194:QKG262194 QAH262194:QAK262194 PQL262194:PQO262194 PGP262194:PGS262194 OWT262194:OWW262194 OMX262194:ONA262194 ODB262194:ODE262194 NTF262194:NTI262194 NJJ262194:NJM262194 MZN262194:MZQ262194 MPR262194:MPU262194 MFV262194:MFY262194 LVZ262194:LWC262194 LMD262194:LMG262194 LCH262194:LCK262194 KSL262194:KSO262194 KIP262194:KIS262194 JYT262194:JYW262194 JOX262194:JPA262194 JFB262194:JFE262194 IVF262194:IVI262194 ILJ262194:ILM262194 IBN262194:IBQ262194 HRR262194:HRU262194 HHV262194:HHY262194 GXZ262194:GYC262194 GOD262194:GOG262194 GEH262194:GEK262194 FUL262194:FUO262194 FKP262194:FKS262194 FAT262194:FAW262194 EQX262194:ERA262194 EHB262194:EHE262194 DXF262194:DXI262194 DNJ262194:DNM262194 DDN262194:DDQ262194 CTR262194:CTU262194 CJV262194:CJY262194 BZZ262194:CAC262194 BQD262194:BQG262194 BGH262194:BGK262194 AWL262194:AWO262194 AMP262194:AMS262194 ACT262194:ACW262194 SX262194:TA262194 JB262194:JE262194 F262194:I262194 WVN196658:WVQ196658 WLR196658:WLU196658 WBV196658:WBY196658 VRZ196658:VSC196658 VID196658:VIG196658 UYH196658:UYK196658 UOL196658:UOO196658 UEP196658:UES196658 TUT196658:TUW196658 TKX196658:TLA196658 TBB196658:TBE196658 SRF196658:SRI196658 SHJ196658:SHM196658 RXN196658:RXQ196658 RNR196658:RNU196658 RDV196658:RDY196658 QTZ196658:QUC196658 QKD196658:QKG196658 QAH196658:QAK196658 PQL196658:PQO196658 PGP196658:PGS196658 OWT196658:OWW196658 OMX196658:ONA196658 ODB196658:ODE196658 NTF196658:NTI196658 NJJ196658:NJM196658 MZN196658:MZQ196658 MPR196658:MPU196658 MFV196658:MFY196658 LVZ196658:LWC196658 LMD196658:LMG196658 LCH196658:LCK196658 KSL196658:KSO196658 KIP196658:KIS196658 JYT196658:JYW196658 JOX196658:JPA196658 JFB196658:JFE196658 IVF196658:IVI196658 ILJ196658:ILM196658 IBN196658:IBQ196658 HRR196658:HRU196658 HHV196658:HHY196658 GXZ196658:GYC196658 GOD196658:GOG196658 GEH196658:GEK196658 FUL196658:FUO196658 FKP196658:FKS196658 FAT196658:FAW196658 EQX196658:ERA196658 EHB196658:EHE196658 DXF196658:DXI196658 DNJ196658:DNM196658 DDN196658:DDQ196658 CTR196658:CTU196658 CJV196658:CJY196658 BZZ196658:CAC196658 BQD196658:BQG196658 BGH196658:BGK196658 AWL196658:AWO196658 AMP196658:AMS196658 ACT196658:ACW196658 SX196658:TA196658 JB196658:JE196658 F196658:I196658 WVN131122:WVQ131122 WLR131122:WLU131122 WBV131122:WBY131122 VRZ131122:VSC131122 VID131122:VIG131122 UYH131122:UYK131122 UOL131122:UOO131122 UEP131122:UES131122 TUT131122:TUW131122 TKX131122:TLA131122 TBB131122:TBE131122 SRF131122:SRI131122 SHJ131122:SHM131122 RXN131122:RXQ131122 RNR131122:RNU131122 RDV131122:RDY131122 QTZ131122:QUC131122 QKD131122:QKG131122 QAH131122:QAK131122 PQL131122:PQO131122 PGP131122:PGS131122 OWT131122:OWW131122 OMX131122:ONA131122 ODB131122:ODE131122 NTF131122:NTI131122 NJJ131122:NJM131122 MZN131122:MZQ131122 MPR131122:MPU131122 MFV131122:MFY131122 LVZ131122:LWC131122 LMD131122:LMG131122 LCH131122:LCK131122 KSL131122:KSO131122 KIP131122:KIS131122 JYT131122:JYW131122 JOX131122:JPA131122 JFB131122:JFE131122 IVF131122:IVI131122 ILJ131122:ILM131122 IBN131122:IBQ131122 HRR131122:HRU131122 HHV131122:HHY131122 GXZ131122:GYC131122 GOD131122:GOG131122 GEH131122:GEK131122 FUL131122:FUO131122 FKP131122:FKS131122 FAT131122:FAW131122 EQX131122:ERA131122 EHB131122:EHE131122 DXF131122:DXI131122 DNJ131122:DNM131122 DDN131122:DDQ131122 CTR131122:CTU131122 CJV131122:CJY131122 BZZ131122:CAC131122 BQD131122:BQG131122 BGH131122:BGK131122 AWL131122:AWO131122 AMP131122:AMS131122 ACT131122:ACW131122 SX131122:TA131122 JB131122:JE131122 F131122:I131122 WVN65586:WVQ65586 WLR65586:WLU65586 WBV65586:WBY65586 VRZ65586:VSC65586 VID65586:VIG65586 UYH65586:UYK65586 UOL65586:UOO65586 UEP65586:UES65586 TUT65586:TUW65586 TKX65586:TLA65586 TBB65586:TBE65586 SRF65586:SRI65586 SHJ65586:SHM65586 RXN65586:RXQ65586 RNR65586:RNU65586 RDV65586:RDY65586 QTZ65586:QUC65586 QKD65586:QKG65586 QAH65586:QAK65586 PQL65586:PQO65586 PGP65586:PGS65586 OWT65586:OWW65586 OMX65586:ONA65586 ODB65586:ODE65586 NTF65586:NTI65586 NJJ65586:NJM65586 MZN65586:MZQ65586 MPR65586:MPU65586 MFV65586:MFY65586 LVZ65586:LWC65586 LMD65586:LMG65586 LCH65586:LCK65586 KSL65586:KSO65586 KIP65586:KIS65586 JYT65586:JYW65586 JOX65586:JPA65586 JFB65586:JFE65586 IVF65586:IVI65586 ILJ65586:ILM65586 IBN65586:IBQ65586 HRR65586:HRU65586 HHV65586:HHY65586 GXZ65586:GYC65586 GOD65586:GOG65586 GEH65586:GEK65586 FUL65586:FUO65586 FKP65586:FKS65586 FAT65586:FAW65586 EQX65586:ERA65586 EHB65586:EHE65586 DXF65586:DXI65586 DNJ65586:DNM65586 DDN65586:DDQ65586 CTR65586:CTU65586 CJV65586:CJY65586 BZZ65586:CAC65586 BQD65586:BQG65586 BGH65586:BGK65586 AWL65586:AWO65586 AMP65586:AMS65586 ACT65586:ACW65586 SX65586:TA65586 JB65586:JE65586 F65586:I65586 WVN9:WVQ9 WLR9:WLU9 WBV9:WBY9 VRZ9:VSC9 VID9:VIG9 UYH9:UYK9 UOL9:UOO9 UEP9:UES9 TUT9:TUW9 TKX9:TLA9 TBB9:TBE9 SRF9:SRI9 SHJ9:SHM9 RXN9:RXQ9 RNR9:RNU9 RDV9:RDY9 QTZ9:QUC9 QKD9:QKG9 QAH9:QAK9 PQL9:PQO9 PGP9:PGS9 OWT9:OWW9 OMX9:ONA9 ODB9:ODE9 NTF9:NTI9 NJJ9:NJM9 MZN9:MZQ9 MPR9:MPU9 MFV9:MFY9 LVZ9:LWC9 LMD9:LMG9 LCH9:LCK9 KSL9:KSO9 KIP9:KIS9 JYT9:JYW9 JOX9:JPA9 JFB9:JFE9 IVF9:IVI9 ILJ9:ILM9 IBN9:IBQ9 HRR9:HRU9 HHV9:HHY9 GXZ9:GYC9 GOD9:GOG9 GEH9:GEK9 FUL9:FUO9 FKP9:FKS9 FAT9:FAW9 EQX9:ERA9 EHB9:EHE9 DXF9:DXI9 DNJ9:DNM9 DDN9:DDQ9 CTR9:CTU9 CJV9:CJY9 BZZ9:CAC9 BQD9:BQG9 BGH9:BGK9 AWL9:AWO9 AMP9:AMS9 ACT9:ACW9 SX9:TA9" xr:uid="{00000000-0002-0000-0000-000006000000}">
      <formula1>$Z$1:$Z$343</formula1>
    </dataValidation>
    <dataValidation type="list" allowBlank="1" showInputMessage="1" showErrorMessage="1" sqref="F9:I9" xr:uid="{00000000-0002-0000-0000-000007000000}">
      <formula1>$Z$1:$Z$368</formula1>
    </dataValidation>
  </dataValidations>
  <printOptions horizontalCentered="1" verticalCentered="1"/>
  <pageMargins left="0.1" right="0.1" top="0.25" bottom="0.25" header="0.05" footer="0.05"/>
  <pageSetup paperSize="9" scale="45"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RD Partenaire privé</vt:lpstr>
    </vt:vector>
  </TitlesOfParts>
  <Company>ANR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MAOILI Bahia</dc:creator>
  <cp:lastModifiedBy>Microsoft Office User</cp:lastModifiedBy>
  <dcterms:created xsi:type="dcterms:W3CDTF">2020-11-23T11:44:24Z</dcterms:created>
  <dcterms:modified xsi:type="dcterms:W3CDTF">2021-01-15T13:15:58Z</dcterms:modified>
</cp:coreProperties>
</file>