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marmelat/Desktop/MATLAB/PROJECTS/RACTrainer/"/>
    </mc:Choice>
  </mc:AlternateContent>
  <xr:revisionPtr revIDLastSave="0" documentId="13_ncr:1_{3FC6D74F-9E11-BF4A-8549-D1372463BEA9}" xr6:coauthVersionLast="36" xr6:coauthVersionMax="36" xr10:uidLastSave="{00000000-0000-0000-0000-000000000000}"/>
  <bookViews>
    <workbookView xWindow="380" yWindow="460" windowWidth="32580" windowHeight="20540" xr2:uid="{F9346CF8-A2E8-0C43-B76B-166F6CE7C1C4}"/>
  </bookViews>
  <sheets>
    <sheet name="Game difficulty" sheetId="3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3" l="1"/>
  <c r="D13" i="3"/>
  <c r="E13" i="3"/>
  <c r="D45" i="3"/>
  <c r="E45" i="3"/>
  <c r="F45" i="3"/>
  <c r="D16" i="3"/>
  <c r="E16" i="3"/>
  <c r="G16" i="3"/>
  <c r="D39" i="3"/>
  <c r="E39" i="3"/>
  <c r="F39" i="3"/>
  <c r="G39" i="3"/>
  <c r="H39" i="3"/>
  <c r="I39" i="3"/>
  <c r="J39" i="3"/>
  <c r="K39" i="3"/>
  <c r="D40" i="3"/>
  <c r="E40" i="3"/>
  <c r="F40" i="3"/>
  <c r="G40" i="3"/>
  <c r="H40" i="3"/>
  <c r="I40" i="3"/>
  <c r="J40" i="3"/>
  <c r="K40" i="3"/>
  <c r="D41" i="3"/>
  <c r="E41" i="3"/>
  <c r="F41" i="3"/>
  <c r="G41" i="3"/>
  <c r="H41" i="3"/>
  <c r="I41" i="3"/>
  <c r="J41" i="3"/>
  <c r="K41" i="3"/>
  <c r="D42" i="3"/>
  <c r="E42" i="3"/>
  <c r="F42" i="3"/>
  <c r="G42" i="3"/>
  <c r="H42" i="3"/>
  <c r="I42" i="3"/>
  <c r="J42" i="3"/>
  <c r="K42" i="3"/>
  <c r="D43" i="3"/>
  <c r="E43" i="3"/>
  <c r="F43" i="3"/>
  <c r="G43" i="3"/>
  <c r="H43" i="3"/>
  <c r="I43" i="3"/>
  <c r="J43" i="3"/>
  <c r="K43" i="3"/>
  <c r="D44" i="3"/>
  <c r="E44" i="3"/>
  <c r="F44" i="3"/>
  <c r="G44" i="3"/>
  <c r="H44" i="3"/>
  <c r="I44" i="3"/>
  <c r="J44" i="3"/>
  <c r="K44" i="3"/>
  <c r="G45" i="3"/>
  <c r="H45" i="3"/>
  <c r="I45" i="3"/>
  <c r="J45" i="3"/>
  <c r="K45" i="3"/>
  <c r="D46" i="3"/>
  <c r="E46" i="3"/>
  <c r="F46" i="3"/>
  <c r="G46" i="3"/>
  <c r="H46" i="3"/>
  <c r="I46" i="3"/>
  <c r="J46" i="3"/>
  <c r="K46" i="3"/>
  <c r="D47" i="3"/>
  <c r="E47" i="3"/>
  <c r="F47" i="3"/>
  <c r="G47" i="3"/>
  <c r="H47" i="3"/>
  <c r="I47" i="3"/>
  <c r="J47" i="3"/>
  <c r="K47" i="3"/>
  <c r="D48" i="3"/>
  <c r="E48" i="3"/>
  <c r="F48" i="3"/>
  <c r="G48" i="3"/>
  <c r="H48" i="3"/>
  <c r="I48" i="3"/>
  <c r="J48" i="3"/>
  <c r="K48" i="3"/>
  <c r="E38" i="3"/>
  <c r="K38" i="3"/>
  <c r="J38" i="3"/>
  <c r="I38" i="3"/>
  <c r="H38" i="3"/>
  <c r="G38" i="3"/>
  <c r="F38" i="3"/>
  <c r="D26" i="3"/>
  <c r="E26" i="3"/>
  <c r="F26" i="3"/>
  <c r="G26" i="3"/>
  <c r="H26" i="3"/>
  <c r="I26" i="3"/>
  <c r="J26" i="3"/>
  <c r="K26" i="3"/>
  <c r="D27" i="3"/>
  <c r="E27" i="3"/>
  <c r="F27" i="3"/>
  <c r="G27" i="3"/>
  <c r="H27" i="3"/>
  <c r="I27" i="3"/>
  <c r="J27" i="3"/>
  <c r="K27" i="3"/>
  <c r="D28" i="3"/>
  <c r="E28" i="3"/>
  <c r="F28" i="3"/>
  <c r="G28" i="3"/>
  <c r="H28" i="3"/>
  <c r="I28" i="3"/>
  <c r="J28" i="3"/>
  <c r="K28" i="3"/>
  <c r="D29" i="3"/>
  <c r="E29" i="3"/>
  <c r="F29" i="3"/>
  <c r="G29" i="3"/>
  <c r="H29" i="3"/>
  <c r="I29" i="3"/>
  <c r="J29" i="3"/>
  <c r="K29" i="3"/>
  <c r="D30" i="3"/>
  <c r="E30" i="3"/>
  <c r="F30" i="3"/>
  <c r="G30" i="3"/>
  <c r="H30" i="3"/>
  <c r="I30" i="3"/>
  <c r="J30" i="3"/>
  <c r="K30" i="3"/>
  <c r="D31" i="3"/>
  <c r="E31" i="3"/>
  <c r="F31" i="3"/>
  <c r="G31" i="3"/>
  <c r="H31" i="3"/>
  <c r="I31" i="3"/>
  <c r="J31" i="3"/>
  <c r="K31" i="3"/>
  <c r="D32" i="3"/>
  <c r="E32" i="3"/>
  <c r="F32" i="3"/>
  <c r="G32" i="3"/>
  <c r="H32" i="3"/>
  <c r="I32" i="3"/>
  <c r="J32" i="3"/>
  <c r="K32" i="3"/>
  <c r="D33" i="3"/>
  <c r="E33" i="3"/>
  <c r="F33" i="3"/>
  <c r="G33" i="3"/>
  <c r="H33" i="3"/>
  <c r="I33" i="3"/>
  <c r="J33" i="3"/>
  <c r="K33" i="3"/>
  <c r="D34" i="3"/>
  <c r="E34" i="3"/>
  <c r="F34" i="3"/>
  <c r="G34" i="3"/>
  <c r="H34" i="3"/>
  <c r="I34" i="3"/>
  <c r="J34" i="3"/>
  <c r="K34" i="3"/>
  <c r="D35" i="3"/>
  <c r="E35" i="3"/>
  <c r="F35" i="3"/>
  <c r="G35" i="3"/>
  <c r="H35" i="3"/>
  <c r="I35" i="3"/>
  <c r="J35" i="3"/>
  <c r="K35" i="3"/>
  <c r="E25" i="3"/>
  <c r="K25" i="3"/>
  <c r="J25" i="3"/>
  <c r="I25" i="3"/>
  <c r="H25" i="3"/>
  <c r="G25" i="3"/>
  <c r="F25" i="3"/>
  <c r="F13" i="3"/>
  <c r="G13" i="3"/>
  <c r="H13" i="3"/>
  <c r="I13" i="3"/>
  <c r="J13" i="3"/>
  <c r="K13" i="3"/>
  <c r="D14" i="3"/>
  <c r="E14" i="3"/>
  <c r="F14" i="3"/>
  <c r="G14" i="3"/>
  <c r="H14" i="3"/>
  <c r="I14" i="3"/>
  <c r="J14" i="3"/>
  <c r="K14" i="3"/>
  <c r="D15" i="3"/>
  <c r="E15" i="3"/>
  <c r="F15" i="3"/>
  <c r="G15" i="3"/>
  <c r="H15" i="3"/>
  <c r="I15" i="3"/>
  <c r="J15" i="3"/>
  <c r="K15" i="3"/>
  <c r="F16" i="3"/>
  <c r="H16" i="3"/>
  <c r="I16" i="3"/>
  <c r="J16" i="3"/>
  <c r="K16" i="3"/>
  <c r="D17" i="3"/>
  <c r="E17" i="3"/>
  <c r="F17" i="3"/>
  <c r="G17" i="3"/>
  <c r="H17" i="3"/>
  <c r="I17" i="3"/>
  <c r="J17" i="3"/>
  <c r="K17" i="3"/>
  <c r="D18" i="3"/>
  <c r="E18" i="3"/>
  <c r="F18" i="3"/>
  <c r="G18" i="3"/>
  <c r="H18" i="3"/>
  <c r="I18" i="3"/>
  <c r="J18" i="3"/>
  <c r="K18" i="3"/>
  <c r="D19" i="3"/>
  <c r="E19" i="3"/>
  <c r="F19" i="3"/>
  <c r="G19" i="3"/>
  <c r="H19" i="3"/>
  <c r="I19" i="3"/>
  <c r="J19" i="3"/>
  <c r="K19" i="3"/>
  <c r="D20" i="3"/>
  <c r="E20" i="3"/>
  <c r="F20" i="3"/>
  <c r="G20" i="3"/>
  <c r="H20" i="3"/>
  <c r="I20" i="3"/>
  <c r="J20" i="3"/>
  <c r="K20" i="3"/>
  <c r="D21" i="3"/>
  <c r="E21" i="3"/>
  <c r="F21" i="3"/>
  <c r="G21" i="3"/>
  <c r="H21" i="3"/>
  <c r="I21" i="3"/>
  <c r="J21" i="3"/>
  <c r="K21" i="3"/>
  <c r="D22" i="3"/>
  <c r="E22" i="3"/>
  <c r="F22" i="3"/>
  <c r="G22" i="3"/>
  <c r="H22" i="3"/>
  <c r="I22" i="3"/>
  <c r="J22" i="3"/>
  <c r="K22" i="3"/>
  <c r="K12" i="3"/>
  <c r="J12" i="3"/>
  <c r="I12" i="3"/>
  <c r="H12" i="3"/>
  <c r="G12" i="3"/>
  <c r="F12" i="3"/>
</calcChain>
</file>

<file path=xl/sharedStrings.xml><?xml version="1.0" encoding="utf-8"?>
<sst xmlns="http://schemas.openxmlformats.org/spreadsheetml/2006/main" count="38" uniqueCount="23">
  <si>
    <t>BPM</t>
  </si>
  <si>
    <t>IBI (ms)</t>
  </si>
  <si>
    <t>Novice</t>
  </si>
  <si>
    <t>Advanced</t>
  </si>
  <si>
    <t>Expert</t>
  </si>
  <si>
    <t>Green</t>
  </si>
  <si>
    <t>Yellow</t>
  </si>
  <si>
    <t>Red</t>
  </si>
  <si>
    <t>CV% of ITI</t>
  </si>
  <si>
    <t xml:space="preserve">Level </t>
  </si>
  <si>
    <t>NOVICE</t>
  </si>
  <si>
    <t>ADVANCED</t>
  </si>
  <si>
    <t>EXPERT</t>
  </si>
  <si>
    <t>WORLDS</t>
  </si>
  <si>
    <t>Sound On (s)</t>
  </si>
  <si>
    <t>Sound Off (s)</t>
  </si>
  <si>
    <t>STAR system</t>
  </si>
  <si>
    <t>3 stars</t>
  </si>
  <si>
    <t>NEXT LEVEL: if at least 2 stars, or automatically unblocked after 5 trials; NEXT WORLD: at least 22 stars</t>
  </si>
  <si>
    <t>DIFFICULTY: same game, with different thresholds for calculating performance ('stars'); can be selected at any time (if selected level not challenging enough)</t>
  </si>
  <si>
    <t>SCORE: calculate based on CV ITI (sound off) and absolute error (target IBI minus produced ITI)</t>
  </si>
  <si>
    <t>POTENTIALLY SWITCHING LEVELS AND WORLDS: levels might be based on different durations for metronome on/off ata given BPM, and world would correspond to different BPM</t>
  </si>
  <si>
    <t xml:space="preserve">ALSO: change difficulty based on other parameters such as having visual FB during "off" period, auditory feedback from pressing the target, doing more than 1 cycle...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</si>
</sst>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9" fontId="0" fillId="0" borderId="0" xfId="0" applyNumberFormat="1" applyBorder="1"/>
    <xf numFmtId="0" fontId="0" fillId="0" borderId="0" xfId="0" applyBorder="1"/>
    <xf numFmtId="1" fontId="0" fillId="0" borderId="5" xfId="0" applyNumberFormat="1" applyBorder="1"/>
    <xf numFmtId="0" fontId="0" fillId="0" borderId="6" xfId="0" applyBorder="1"/>
    <xf numFmtId="9" fontId="0" fillId="0" borderId="7" xfId="0" applyNumberFormat="1" applyBorder="1"/>
    <xf numFmtId="0" fontId="0" fillId="0" borderId="7" xfId="0" applyBorder="1"/>
    <xf numFmtId="1" fontId="0" fillId="0" borderId="8" xfId="0" applyNumberFormat="1" applyBorder="1"/>
    <xf numFmtId="1" fontId="0" fillId="2" borderId="4" xfId="0" applyNumberFormat="1" applyFill="1" applyBorder="1"/>
    <xf numFmtId="1" fontId="0" fillId="2" borderId="0" xfId="0" applyNumberFormat="1" applyFill="1" applyBorder="1"/>
    <xf numFmtId="1" fontId="0" fillId="3" borderId="0" xfId="0" applyNumberFormat="1" applyFill="1" applyBorder="1"/>
    <xf numFmtId="1" fontId="0" fillId="4" borderId="0" xfId="0" applyNumberFormat="1" applyFill="1" applyBorder="1"/>
    <xf numFmtId="1" fontId="0" fillId="4" borderId="5" xfId="0" applyNumberFormat="1" applyFill="1" applyBorder="1"/>
    <xf numFmtId="0" fontId="0" fillId="0" borderId="5" xfId="0" applyBorder="1"/>
    <xf numFmtId="0" fontId="0" fillId="0" borderId="8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39A8-07C3-1449-AC99-3C4A4D707B84}">
  <dimension ref="A2:O48"/>
  <sheetViews>
    <sheetView tabSelected="1" zoomScale="130" zoomScaleNormal="130" workbookViewId="0">
      <selection activeCell="M24" sqref="M24"/>
    </sheetView>
  </sheetViews>
  <sheetFormatPr baseColWidth="10" defaultRowHeight="16" x14ac:dyDescent="0.2"/>
  <cols>
    <col min="2" max="2" width="12" customWidth="1"/>
    <col min="15" max="15" width="12" bestFit="1" customWidth="1"/>
    <col min="17" max="17" width="10.83203125" customWidth="1"/>
  </cols>
  <sheetData>
    <row r="2" spans="1:15" x14ac:dyDescent="0.2">
      <c r="B2" t="s">
        <v>20</v>
      </c>
    </row>
    <row r="3" spans="1:15" x14ac:dyDescent="0.2">
      <c r="B3" t="s">
        <v>16</v>
      </c>
      <c r="C3" t="s">
        <v>17</v>
      </c>
    </row>
    <row r="4" spans="1:15" x14ac:dyDescent="0.2">
      <c r="B4" t="s">
        <v>18</v>
      </c>
    </row>
    <row r="5" spans="1:15" x14ac:dyDescent="0.2">
      <c r="B5" t="s">
        <v>19</v>
      </c>
    </row>
    <row r="6" spans="1:15" x14ac:dyDescent="0.2">
      <c r="B6" t="s">
        <v>8</v>
      </c>
      <c r="C6" t="s">
        <v>5</v>
      </c>
      <c r="D6" t="s">
        <v>6</v>
      </c>
      <c r="E6" t="s">
        <v>7</v>
      </c>
    </row>
    <row r="7" spans="1:15" x14ac:dyDescent="0.2">
      <c r="B7" t="s">
        <v>2</v>
      </c>
      <c r="C7">
        <v>10</v>
      </c>
      <c r="D7">
        <v>15</v>
      </c>
      <c r="E7">
        <v>20</v>
      </c>
    </row>
    <row r="8" spans="1:15" x14ac:dyDescent="0.2">
      <c r="B8" t="s">
        <v>3</v>
      </c>
      <c r="C8">
        <v>5</v>
      </c>
      <c r="D8">
        <v>10</v>
      </c>
      <c r="E8">
        <v>15</v>
      </c>
    </row>
    <row r="9" spans="1:15" x14ac:dyDescent="0.2">
      <c r="B9" t="s">
        <v>4</v>
      </c>
      <c r="C9">
        <v>3</v>
      </c>
      <c r="D9">
        <v>5</v>
      </c>
      <c r="E9">
        <v>10</v>
      </c>
    </row>
    <row r="10" spans="1:15" ht="17" thickBot="1" x14ac:dyDescent="0.25"/>
    <row r="11" spans="1:15" x14ac:dyDescent="0.2">
      <c r="A11" t="s">
        <v>10</v>
      </c>
      <c r="B11" s="2" t="s">
        <v>9</v>
      </c>
      <c r="C11" s="3">
        <v>60</v>
      </c>
      <c r="D11" s="3" t="s">
        <v>0</v>
      </c>
      <c r="E11" s="4" t="s">
        <v>1</v>
      </c>
      <c r="F11" s="20" t="s">
        <v>5</v>
      </c>
      <c r="G11" s="21"/>
      <c r="H11" s="22" t="s">
        <v>6</v>
      </c>
      <c r="I11" s="22"/>
      <c r="J11" s="23" t="s">
        <v>7</v>
      </c>
      <c r="K11" s="24"/>
      <c r="M11" s="2" t="s">
        <v>13</v>
      </c>
      <c r="N11" s="3" t="s">
        <v>14</v>
      </c>
      <c r="O11" s="4" t="s">
        <v>15</v>
      </c>
    </row>
    <row r="12" spans="1:15" x14ac:dyDescent="0.2">
      <c r="B12" s="5">
        <v>1</v>
      </c>
      <c r="C12" s="6">
        <v>0</v>
      </c>
      <c r="D12" s="7">
        <v>100</v>
      </c>
      <c r="E12" s="8">
        <f>$C$11/D12*1000</f>
        <v>600</v>
      </c>
      <c r="F12" s="13">
        <f>E12-E12*$C$7/100</f>
        <v>540</v>
      </c>
      <c r="G12" s="14">
        <f>E12+E12*$C$7/100</f>
        <v>660</v>
      </c>
      <c r="H12" s="15">
        <f>E12-E12*$D$7/100</f>
        <v>510</v>
      </c>
      <c r="I12" s="15">
        <f>E12+E12*$D$7/100</f>
        <v>690</v>
      </c>
      <c r="J12" s="16">
        <f>E12-E12*$E$7/100</f>
        <v>480</v>
      </c>
      <c r="K12" s="17">
        <f>E12+E12*$E$7/100</f>
        <v>720</v>
      </c>
      <c r="M12" s="5">
        <v>1</v>
      </c>
      <c r="N12" s="7">
        <v>20</v>
      </c>
      <c r="O12" s="18">
        <v>10</v>
      </c>
    </row>
    <row r="13" spans="1:15" x14ac:dyDescent="0.2">
      <c r="B13" s="5">
        <v>2</v>
      </c>
      <c r="C13" s="6">
        <v>-0.1</v>
      </c>
      <c r="D13" s="7">
        <f>D$12+D$12*C13</f>
        <v>90</v>
      </c>
      <c r="E13" s="8">
        <f>$C$11/D13*1000</f>
        <v>666.66666666666663</v>
      </c>
      <c r="F13" s="13">
        <f t="shared" ref="F13:F22" si="0">E13-E13*$C$7/100</f>
        <v>600</v>
      </c>
      <c r="G13" s="14">
        <f t="shared" ref="G13:G22" si="1">E13+E13*$C$7/100</f>
        <v>733.33333333333326</v>
      </c>
      <c r="H13" s="15">
        <f t="shared" ref="H13:H22" si="2">E13-E13*$D$7/100</f>
        <v>566.66666666666663</v>
      </c>
      <c r="I13" s="15">
        <f t="shared" ref="I13:I22" si="3">E13+E13*$D$7/100</f>
        <v>766.66666666666663</v>
      </c>
      <c r="J13" s="16">
        <f t="shared" ref="J13:J22" si="4">E13-E13*$E$7/100</f>
        <v>533.33333333333326</v>
      </c>
      <c r="K13" s="17">
        <f t="shared" ref="K13:K22" si="5">E13+E13*$E$7/100</f>
        <v>800</v>
      </c>
      <c r="M13" s="5">
        <v>2</v>
      </c>
      <c r="N13" s="7">
        <v>10</v>
      </c>
      <c r="O13" s="18">
        <v>10</v>
      </c>
    </row>
    <row r="14" spans="1:15" x14ac:dyDescent="0.2">
      <c r="B14" s="5">
        <v>3</v>
      </c>
      <c r="C14" s="6">
        <v>0.1</v>
      </c>
      <c r="D14" s="7">
        <f t="shared" ref="D14:D22" si="6">D$12+D$12*C14</f>
        <v>110</v>
      </c>
      <c r="E14" s="8">
        <f t="shared" ref="E14:E22" si="7">$C$11/D14*1000</f>
        <v>545.45454545454538</v>
      </c>
      <c r="F14" s="13">
        <f t="shared" si="0"/>
        <v>490.90909090909082</v>
      </c>
      <c r="G14" s="14">
        <f t="shared" si="1"/>
        <v>599.99999999999989</v>
      </c>
      <c r="H14" s="15">
        <f t="shared" si="2"/>
        <v>463.63636363636357</v>
      </c>
      <c r="I14" s="15">
        <f t="shared" si="3"/>
        <v>627.27272727272725</v>
      </c>
      <c r="J14" s="16">
        <f t="shared" si="4"/>
        <v>436.36363636363632</v>
      </c>
      <c r="K14" s="17">
        <f t="shared" si="5"/>
        <v>654.5454545454545</v>
      </c>
      <c r="M14" s="5">
        <v>3</v>
      </c>
      <c r="N14" s="7">
        <v>5</v>
      </c>
      <c r="O14" s="18">
        <v>10</v>
      </c>
    </row>
    <row r="15" spans="1:15" x14ac:dyDescent="0.2">
      <c r="B15" s="5">
        <v>4</v>
      </c>
      <c r="C15" s="6">
        <v>-0.2</v>
      </c>
      <c r="D15" s="7">
        <f t="shared" si="6"/>
        <v>80</v>
      </c>
      <c r="E15" s="8">
        <f t="shared" si="7"/>
        <v>750</v>
      </c>
      <c r="F15" s="13">
        <f t="shared" si="0"/>
        <v>675</v>
      </c>
      <c r="G15" s="14">
        <f t="shared" si="1"/>
        <v>825</v>
      </c>
      <c r="H15" s="15">
        <f t="shared" si="2"/>
        <v>637.5</v>
      </c>
      <c r="I15" s="15">
        <f t="shared" si="3"/>
        <v>862.5</v>
      </c>
      <c r="J15" s="16">
        <f t="shared" si="4"/>
        <v>600</v>
      </c>
      <c r="K15" s="17">
        <f t="shared" si="5"/>
        <v>900</v>
      </c>
      <c r="M15" s="5">
        <v>4</v>
      </c>
      <c r="N15" s="7">
        <v>20</v>
      </c>
      <c r="O15" s="18">
        <v>20</v>
      </c>
    </row>
    <row r="16" spans="1:15" x14ac:dyDescent="0.2">
      <c r="B16" s="5">
        <v>5</v>
      </c>
      <c r="C16" s="6">
        <v>0.2</v>
      </c>
      <c r="D16" s="7">
        <f t="shared" si="6"/>
        <v>120</v>
      </c>
      <c r="E16" s="8">
        <f t="shared" si="7"/>
        <v>500</v>
      </c>
      <c r="F16" s="13">
        <f t="shared" si="0"/>
        <v>450</v>
      </c>
      <c r="G16" s="14">
        <f>E16+E16*$C$7/100</f>
        <v>550</v>
      </c>
      <c r="H16" s="15">
        <f t="shared" si="2"/>
        <v>425</v>
      </c>
      <c r="I16" s="15">
        <f t="shared" si="3"/>
        <v>575</v>
      </c>
      <c r="J16" s="16">
        <f t="shared" si="4"/>
        <v>400</v>
      </c>
      <c r="K16" s="17">
        <f t="shared" si="5"/>
        <v>600</v>
      </c>
      <c r="M16" s="5">
        <v>5</v>
      </c>
      <c r="N16" s="7">
        <v>10</v>
      </c>
      <c r="O16" s="18">
        <v>20</v>
      </c>
    </row>
    <row r="17" spans="1:15" x14ac:dyDescent="0.2">
      <c r="B17" s="5">
        <v>6</v>
      </c>
      <c r="C17" s="6">
        <v>-0.3</v>
      </c>
      <c r="D17" s="7">
        <f t="shared" si="6"/>
        <v>70</v>
      </c>
      <c r="E17" s="8">
        <f t="shared" si="7"/>
        <v>857.14285714285711</v>
      </c>
      <c r="F17" s="13">
        <f t="shared" si="0"/>
        <v>771.42857142857144</v>
      </c>
      <c r="G17" s="14">
        <f t="shared" si="1"/>
        <v>942.85714285714278</v>
      </c>
      <c r="H17" s="15">
        <f t="shared" si="2"/>
        <v>728.57142857142856</v>
      </c>
      <c r="I17" s="15">
        <f t="shared" si="3"/>
        <v>985.71428571428567</v>
      </c>
      <c r="J17" s="16">
        <f t="shared" si="4"/>
        <v>685.71428571428567</v>
      </c>
      <c r="K17" s="17">
        <f t="shared" si="5"/>
        <v>1028.5714285714284</v>
      </c>
      <c r="M17" s="5">
        <v>6</v>
      </c>
      <c r="N17" s="7">
        <v>5</v>
      </c>
      <c r="O17" s="18">
        <v>20</v>
      </c>
    </row>
    <row r="18" spans="1:15" x14ac:dyDescent="0.2">
      <c r="B18" s="5">
        <v>7</v>
      </c>
      <c r="C18" s="6">
        <v>0.3</v>
      </c>
      <c r="D18" s="7">
        <f t="shared" si="6"/>
        <v>130</v>
      </c>
      <c r="E18" s="8">
        <f t="shared" si="7"/>
        <v>461.53846153846155</v>
      </c>
      <c r="F18" s="13">
        <f t="shared" si="0"/>
        <v>415.38461538461542</v>
      </c>
      <c r="G18" s="14">
        <f t="shared" si="1"/>
        <v>507.69230769230768</v>
      </c>
      <c r="H18" s="15">
        <f t="shared" si="2"/>
        <v>392.30769230769232</v>
      </c>
      <c r="I18" s="15">
        <f t="shared" si="3"/>
        <v>530.76923076923072</v>
      </c>
      <c r="J18" s="16">
        <f t="shared" si="4"/>
        <v>369.23076923076923</v>
      </c>
      <c r="K18" s="17">
        <f t="shared" si="5"/>
        <v>553.84615384615381</v>
      </c>
      <c r="M18" s="5">
        <v>7</v>
      </c>
      <c r="N18" s="7">
        <v>20</v>
      </c>
      <c r="O18" s="18">
        <v>30</v>
      </c>
    </row>
    <row r="19" spans="1:15" x14ac:dyDescent="0.2">
      <c r="B19" s="5">
        <v>8</v>
      </c>
      <c r="C19" s="6">
        <v>-0.4</v>
      </c>
      <c r="D19" s="7">
        <f t="shared" si="6"/>
        <v>60</v>
      </c>
      <c r="E19" s="8">
        <f t="shared" si="7"/>
        <v>1000</v>
      </c>
      <c r="F19" s="13">
        <f t="shared" si="0"/>
        <v>900</v>
      </c>
      <c r="G19" s="14">
        <f t="shared" si="1"/>
        <v>1100</v>
      </c>
      <c r="H19" s="15">
        <f t="shared" si="2"/>
        <v>850</v>
      </c>
      <c r="I19" s="15">
        <f t="shared" si="3"/>
        <v>1150</v>
      </c>
      <c r="J19" s="16">
        <f t="shared" si="4"/>
        <v>800</v>
      </c>
      <c r="K19" s="17">
        <f t="shared" si="5"/>
        <v>1200</v>
      </c>
      <c r="M19" s="5">
        <v>8</v>
      </c>
      <c r="N19" s="7">
        <v>10</v>
      </c>
      <c r="O19" s="18">
        <v>30</v>
      </c>
    </row>
    <row r="20" spans="1:15" ht="17" thickBot="1" x14ac:dyDescent="0.25">
      <c r="B20" s="5">
        <v>9</v>
      </c>
      <c r="C20" s="6">
        <v>0.4</v>
      </c>
      <c r="D20" s="7">
        <f t="shared" si="6"/>
        <v>140</v>
      </c>
      <c r="E20" s="8">
        <f t="shared" si="7"/>
        <v>428.57142857142856</v>
      </c>
      <c r="F20" s="13">
        <f t="shared" si="0"/>
        <v>385.71428571428572</v>
      </c>
      <c r="G20" s="14">
        <f t="shared" si="1"/>
        <v>471.42857142857139</v>
      </c>
      <c r="H20" s="15">
        <f t="shared" si="2"/>
        <v>364.28571428571428</v>
      </c>
      <c r="I20" s="15">
        <f t="shared" si="3"/>
        <v>492.85714285714283</v>
      </c>
      <c r="J20" s="16">
        <f t="shared" si="4"/>
        <v>342.85714285714283</v>
      </c>
      <c r="K20" s="17">
        <f t="shared" si="5"/>
        <v>514.28571428571422</v>
      </c>
      <c r="M20" s="9">
        <v>9</v>
      </c>
      <c r="N20" s="11">
        <v>5</v>
      </c>
      <c r="O20" s="19">
        <v>30</v>
      </c>
    </row>
    <row r="21" spans="1:15" x14ac:dyDescent="0.2">
      <c r="B21" s="5">
        <v>10</v>
      </c>
      <c r="C21" s="6">
        <v>-0.5</v>
      </c>
      <c r="D21" s="7">
        <f t="shared" si="6"/>
        <v>50</v>
      </c>
      <c r="E21" s="8">
        <f t="shared" si="7"/>
        <v>1200</v>
      </c>
      <c r="F21" s="13">
        <f t="shared" si="0"/>
        <v>1080</v>
      </c>
      <c r="G21" s="14">
        <f t="shared" si="1"/>
        <v>1320</v>
      </c>
      <c r="H21" s="15">
        <f t="shared" si="2"/>
        <v>1020</v>
      </c>
      <c r="I21" s="15">
        <f t="shared" si="3"/>
        <v>1380</v>
      </c>
      <c r="J21" s="16">
        <f t="shared" si="4"/>
        <v>960</v>
      </c>
      <c r="K21" s="17">
        <f t="shared" si="5"/>
        <v>1440</v>
      </c>
    </row>
    <row r="22" spans="1:15" ht="17" thickBot="1" x14ac:dyDescent="0.25">
      <c r="B22" s="9">
        <v>11</v>
      </c>
      <c r="C22" s="10">
        <v>0.5</v>
      </c>
      <c r="D22" s="11">
        <f t="shared" si="6"/>
        <v>150</v>
      </c>
      <c r="E22" s="12">
        <f t="shared" si="7"/>
        <v>400</v>
      </c>
      <c r="F22" s="13">
        <f t="shared" si="0"/>
        <v>360</v>
      </c>
      <c r="G22" s="14">
        <f t="shared" si="1"/>
        <v>440</v>
      </c>
      <c r="H22" s="15">
        <f t="shared" si="2"/>
        <v>340</v>
      </c>
      <c r="I22" s="15">
        <f t="shared" si="3"/>
        <v>460</v>
      </c>
      <c r="J22" s="16">
        <f t="shared" si="4"/>
        <v>320</v>
      </c>
      <c r="K22" s="17">
        <f t="shared" si="5"/>
        <v>480</v>
      </c>
      <c r="M22" t="s">
        <v>21</v>
      </c>
    </row>
    <row r="23" spans="1:15" ht="17" thickBot="1" x14ac:dyDescent="0.25">
      <c r="E23" s="1"/>
      <c r="M23" t="s">
        <v>22</v>
      </c>
    </row>
    <row r="24" spans="1:15" x14ac:dyDescent="0.2">
      <c r="A24" t="s">
        <v>11</v>
      </c>
      <c r="B24" s="2" t="s">
        <v>9</v>
      </c>
      <c r="C24" s="3">
        <v>60</v>
      </c>
      <c r="D24" s="3" t="s">
        <v>0</v>
      </c>
      <c r="E24" s="4" t="s">
        <v>1</v>
      </c>
      <c r="F24" s="20" t="s">
        <v>5</v>
      </c>
      <c r="G24" s="21"/>
      <c r="H24" s="22" t="s">
        <v>6</v>
      </c>
      <c r="I24" s="22"/>
      <c r="J24" s="23" t="s">
        <v>7</v>
      </c>
      <c r="K24" s="24"/>
    </row>
    <row r="25" spans="1:15" x14ac:dyDescent="0.2">
      <c r="B25" s="5">
        <v>1</v>
      </c>
      <c r="C25" s="6">
        <v>0</v>
      </c>
      <c r="D25" s="7">
        <v>100</v>
      </c>
      <c r="E25" s="8">
        <f>$C$11/D25*1000</f>
        <v>600</v>
      </c>
      <c r="F25" s="13">
        <f>E25-E25*$C$8/100</f>
        <v>570</v>
      </c>
      <c r="G25" s="14">
        <f>E25+E25*$C$8/100</f>
        <v>630</v>
      </c>
      <c r="H25" s="15">
        <f>E25-E25*$D$8/100</f>
        <v>540</v>
      </c>
      <c r="I25" s="15">
        <f>E25+E25*$D$8/100</f>
        <v>660</v>
      </c>
      <c r="J25" s="16">
        <f>E25-E25*$E$8/100</f>
        <v>510</v>
      </c>
      <c r="K25" s="17">
        <f>E25+E25*$E$8/100</f>
        <v>690</v>
      </c>
    </row>
    <row r="26" spans="1:15" x14ac:dyDescent="0.2">
      <c r="B26" s="5">
        <v>2</v>
      </c>
      <c r="C26" s="6">
        <v>-0.1</v>
      </c>
      <c r="D26" s="7">
        <f t="shared" ref="D26:D35" si="8">D$12+D$12*C26</f>
        <v>90</v>
      </c>
      <c r="E26" s="8">
        <f>$C$11/D26*1000</f>
        <v>666.66666666666663</v>
      </c>
      <c r="F26" s="13">
        <f t="shared" ref="F26:F35" si="9">E26-E26*$C$8/100</f>
        <v>633.33333333333326</v>
      </c>
      <c r="G26" s="14">
        <f t="shared" ref="G26:G35" si="10">E26+E26*$C$8/100</f>
        <v>700</v>
      </c>
      <c r="H26" s="15">
        <f t="shared" ref="H26:H35" si="11">E26-E26*$D$8/100</f>
        <v>600</v>
      </c>
      <c r="I26" s="15">
        <f t="shared" ref="I26:I35" si="12">E26+E26*$D$8/100</f>
        <v>733.33333333333326</v>
      </c>
      <c r="J26" s="16">
        <f t="shared" ref="J26:J35" si="13">E26-E26*$E$8/100</f>
        <v>566.66666666666663</v>
      </c>
      <c r="K26" s="17">
        <f t="shared" ref="K26:K35" si="14">E26+E26*$E$8/100</f>
        <v>766.66666666666663</v>
      </c>
    </row>
    <row r="27" spans="1:15" x14ac:dyDescent="0.2">
      <c r="B27" s="5">
        <v>3</v>
      </c>
      <c r="C27" s="6">
        <v>0.1</v>
      </c>
      <c r="D27" s="7">
        <f t="shared" si="8"/>
        <v>110</v>
      </c>
      <c r="E27" s="8">
        <f>$C$11/D27*1000</f>
        <v>545.45454545454538</v>
      </c>
      <c r="F27" s="13">
        <f t="shared" si="9"/>
        <v>518.18181818181813</v>
      </c>
      <c r="G27" s="14">
        <f t="shared" si="10"/>
        <v>572.72727272727263</v>
      </c>
      <c r="H27" s="15">
        <f t="shared" si="11"/>
        <v>490.90909090909082</v>
      </c>
      <c r="I27" s="15">
        <f t="shared" si="12"/>
        <v>599.99999999999989</v>
      </c>
      <c r="J27" s="16">
        <f t="shared" si="13"/>
        <v>463.63636363636357</v>
      </c>
      <c r="K27" s="17">
        <f t="shared" si="14"/>
        <v>627.27272727272725</v>
      </c>
    </row>
    <row r="28" spans="1:15" x14ac:dyDescent="0.2">
      <c r="B28" s="5">
        <v>4</v>
      </c>
      <c r="C28" s="6">
        <v>-0.2</v>
      </c>
      <c r="D28" s="7">
        <f t="shared" si="8"/>
        <v>80</v>
      </c>
      <c r="E28" s="8">
        <f t="shared" ref="E28:E35" si="15">$C$11/D28*1000</f>
        <v>750</v>
      </c>
      <c r="F28" s="13">
        <f t="shared" si="9"/>
        <v>712.5</v>
      </c>
      <c r="G28" s="14">
        <f t="shared" si="10"/>
        <v>787.5</v>
      </c>
      <c r="H28" s="15">
        <f t="shared" si="11"/>
        <v>675</v>
      </c>
      <c r="I28" s="15">
        <f t="shared" si="12"/>
        <v>825</v>
      </c>
      <c r="J28" s="16">
        <f t="shared" si="13"/>
        <v>637.5</v>
      </c>
      <c r="K28" s="17">
        <f t="shared" si="14"/>
        <v>862.5</v>
      </c>
    </row>
    <row r="29" spans="1:15" x14ac:dyDescent="0.2">
      <c r="B29" s="5">
        <v>5</v>
      </c>
      <c r="C29" s="6">
        <v>0.2</v>
      </c>
      <c r="D29" s="7">
        <f t="shared" si="8"/>
        <v>120</v>
      </c>
      <c r="E29" s="8">
        <f t="shared" si="15"/>
        <v>500</v>
      </c>
      <c r="F29" s="13">
        <f t="shared" si="9"/>
        <v>475</v>
      </c>
      <c r="G29" s="14">
        <f t="shared" si="10"/>
        <v>525</v>
      </c>
      <c r="H29" s="15">
        <f t="shared" si="11"/>
        <v>450</v>
      </c>
      <c r="I29" s="15">
        <f t="shared" si="12"/>
        <v>550</v>
      </c>
      <c r="J29" s="16">
        <f t="shared" si="13"/>
        <v>425</v>
      </c>
      <c r="K29" s="17">
        <f t="shared" si="14"/>
        <v>575</v>
      </c>
    </row>
    <row r="30" spans="1:15" x14ac:dyDescent="0.2">
      <c r="B30" s="5">
        <v>6</v>
      </c>
      <c r="C30" s="6">
        <v>-0.3</v>
      </c>
      <c r="D30" s="7">
        <f t="shared" si="8"/>
        <v>70</v>
      </c>
      <c r="E30" s="8">
        <f t="shared" si="15"/>
        <v>857.14285714285711</v>
      </c>
      <c r="F30" s="13">
        <f t="shared" si="9"/>
        <v>814.28571428571422</v>
      </c>
      <c r="G30" s="14">
        <f t="shared" si="10"/>
        <v>900</v>
      </c>
      <c r="H30" s="15">
        <f t="shared" si="11"/>
        <v>771.42857142857144</v>
      </c>
      <c r="I30" s="15">
        <f t="shared" si="12"/>
        <v>942.85714285714278</v>
      </c>
      <c r="J30" s="16">
        <f t="shared" si="13"/>
        <v>728.57142857142856</v>
      </c>
      <c r="K30" s="17">
        <f t="shared" si="14"/>
        <v>985.71428571428567</v>
      </c>
    </row>
    <row r="31" spans="1:15" x14ac:dyDescent="0.2">
      <c r="B31" s="5">
        <v>7</v>
      </c>
      <c r="C31" s="6">
        <v>0.3</v>
      </c>
      <c r="D31" s="7">
        <f t="shared" si="8"/>
        <v>130</v>
      </c>
      <c r="E31" s="8">
        <f t="shared" si="15"/>
        <v>461.53846153846155</v>
      </c>
      <c r="F31" s="13">
        <f t="shared" si="9"/>
        <v>438.46153846153845</v>
      </c>
      <c r="G31" s="14">
        <f t="shared" si="10"/>
        <v>484.61538461538464</v>
      </c>
      <c r="H31" s="15">
        <f t="shared" si="11"/>
        <v>415.38461538461542</v>
      </c>
      <c r="I31" s="15">
        <f t="shared" si="12"/>
        <v>507.69230769230768</v>
      </c>
      <c r="J31" s="16">
        <f t="shared" si="13"/>
        <v>392.30769230769232</v>
      </c>
      <c r="K31" s="17">
        <f t="shared" si="14"/>
        <v>530.76923076923072</v>
      </c>
    </row>
    <row r="32" spans="1:15" x14ac:dyDescent="0.2">
      <c r="B32" s="5">
        <v>8</v>
      </c>
      <c r="C32" s="6">
        <v>-0.4</v>
      </c>
      <c r="D32" s="7">
        <f t="shared" si="8"/>
        <v>60</v>
      </c>
      <c r="E32" s="8">
        <f t="shared" si="15"/>
        <v>1000</v>
      </c>
      <c r="F32" s="13">
        <f t="shared" si="9"/>
        <v>950</v>
      </c>
      <c r="G32" s="14">
        <f t="shared" si="10"/>
        <v>1050</v>
      </c>
      <c r="H32" s="15">
        <f t="shared" si="11"/>
        <v>900</v>
      </c>
      <c r="I32" s="15">
        <f t="shared" si="12"/>
        <v>1100</v>
      </c>
      <c r="J32" s="16">
        <f t="shared" si="13"/>
        <v>850</v>
      </c>
      <c r="K32" s="17">
        <f t="shared" si="14"/>
        <v>1150</v>
      </c>
    </row>
    <row r="33" spans="1:11" x14ac:dyDescent="0.2">
      <c r="B33" s="5">
        <v>9</v>
      </c>
      <c r="C33" s="6">
        <v>0.4</v>
      </c>
      <c r="D33" s="7">
        <f t="shared" si="8"/>
        <v>140</v>
      </c>
      <c r="E33" s="8">
        <f t="shared" si="15"/>
        <v>428.57142857142856</v>
      </c>
      <c r="F33" s="13">
        <f t="shared" si="9"/>
        <v>407.14285714285711</v>
      </c>
      <c r="G33" s="14">
        <f t="shared" si="10"/>
        <v>450</v>
      </c>
      <c r="H33" s="15">
        <f t="shared" si="11"/>
        <v>385.71428571428572</v>
      </c>
      <c r="I33" s="15">
        <f t="shared" si="12"/>
        <v>471.42857142857139</v>
      </c>
      <c r="J33" s="16">
        <f t="shared" si="13"/>
        <v>364.28571428571428</v>
      </c>
      <c r="K33" s="17">
        <f t="shared" si="14"/>
        <v>492.85714285714283</v>
      </c>
    </row>
    <row r="34" spans="1:11" x14ac:dyDescent="0.2">
      <c r="B34" s="5">
        <v>10</v>
      </c>
      <c r="C34" s="6">
        <v>-0.5</v>
      </c>
      <c r="D34" s="7">
        <f t="shared" si="8"/>
        <v>50</v>
      </c>
      <c r="E34" s="8">
        <f t="shared" si="15"/>
        <v>1200</v>
      </c>
      <c r="F34" s="13">
        <f t="shared" si="9"/>
        <v>1140</v>
      </c>
      <c r="G34" s="14">
        <f t="shared" si="10"/>
        <v>1260</v>
      </c>
      <c r="H34" s="15">
        <f t="shared" si="11"/>
        <v>1080</v>
      </c>
      <c r="I34" s="15">
        <f t="shared" si="12"/>
        <v>1320</v>
      </c>
      <c r="J34" s="16">
        <f t="shared" si="13"/>
        <v>1020</v>
      </c>
      <c r="K34" s="17">
        <f t="shared" si="14"/>
        <v>1380</v>
      </c>
    </row>
    <row r="35" spans="1:11" ht="17" thickBot="1" x14ac:dyDescent="0.25">
      <c r="B35" s="9">
        <v>11</v>
      </c>
      <c r="C35" s="10">
        <v>0.5</v>
      </c>
      <c r="D35" s="11">
        <f t="shared" si="8"/>
        <v>150</v>
      </c>
      <c r="E35" s="12">
        <f t="shared" si="15"/>
        <v>400</v>
      </c>
      <c r="F35" s="13">
        <f t="shared" si="9"/>
        <v>380</v>
      </c>
      <c r="G35" s="14">
        <f t="shared" si="10"/>
        <v>420</v>
      </c>
      <c r="H35" s="15">
        <f t="shared" si="11"/>
        <v>360</v>
      </c>
      <c r="I35" s="15">
        <f t="shared" si="12"/>
        <v>440</v>
      </c>
      <c r="J35" s="16">
        <f t="shared" si="13"/>
        <v>340</v>
      </c>
      <c r="K35" s="17">
        <f t="shared" si="14"/>
        <v>460</v>
      </c>
    </row>
    <row r="36" spans="1:11" ht="17" thickBot="1" x14ac:dyDescent="0.25"/>
    <row r="37" spans="1:11" x14ac:dyDescent="0.2">
      <c r="A37" t="s">
        <v>12</v>
      </c>
      <c r="B37" s="2" t="s">
        <v>9</v>
      </c>
      <c r="C37" s="3">
        <v>60</v>
      </c>
      <c r="D37" s="3" t="s">
        <v>0</v>
      </c>
      <c r="E37" s="4" t="s">
        <v>1</v>
      </c>
      <c r="F37" s="20" t="s">
        <v>5</v>
      </c>
      <c r="G37" s="21"/>
      <c r="H37" s="22" t="s">
        <v>6</v>
      </c>
      <c r="I37" s="22"/>
      <c r="J37" s="23" t="s">
        <v>7</v>
      </c>
      <c r="K37" s="24"/>
    </row>
    <row r="38" spans="1:11" x14ac:dyDescent="0.2">
      <c r="B38" s="5">
        <v>1</v>
      </c>
      <c r="C38" s="6">
        <v>0</v>
      </c>
      <c r="D38" s="7">
        <v>100</v>
      </c>
      <c r="E38" s="8">
        <f>$C$11/D38*1000</f>
        <v>600</v>
      </c>
      <c r="F38" s="13">
        <f>E38-E38*$C$9/100</f>
        <v>582</v>
      </c>
      <c r="G38" s="14">
        <f>E38+E38*$C$9/100</f>
        <v>618</v>
      </c>
      <c r="H38" s="15">
        <f>E38-E38*$D$9/100</f>
        <v>570</v>
      </c>
      <c r="I38" s="15">
        <f>E38+E38*$D$9/100</f>
        <v>630</v>
      </c>
      <c r="J38" s="16">
        <f>E38-E38*$E$9/100</f>
        <v>540</v>
      </c>
      <c r="K38" s="17">
        <f>E38+E38*$E$9/100</f>
        <v>660</v>
      </c>
    </row>
    <row r="39" spans="1:11" x14ac:dyDescent="0.2">
      <c r="B39" s="5">
        <v>2</v>
      </c>
      <c r="C39" s="6">
        <v>-0.1</v>
      </c>
      <c r="D39" s="7">
        <f t="shared" ref="D39:D48" si="16">D$12+D$12*C39</f>
        <v>90</v>
      </c>
      <c r="E39" s="8">
        <f>$C$11/D39*1000</f>
        <v>666.66666666666663</v>
      </c>
      <c r="F39" s="13">
        <f t="shared" ref="F39:F48" si="17">E39-E39*$C$9/100</f>
        <v>646.66666666666663</v>
      </c>
      <c r="G39" s="14">
        <f t="shared" ref="G39:G48" si="18">E39+E39*$C$9/100</f>
        <v>686.66666666666663</v>
      </c>
      <c r="H39" s="15">
        <f t="shared" ref="H39:H48" si="19">E39-E39*$D$9/100</f>
        <v>633.33333333333326</v>
      </c>
      <c r="I39" s="15">
        <f t="shared" ref="I39:I48" si="20">E39+E39*$D$9/100</f>
        <v>700</v>
      </c>
      <c r="J39" s="16">
        <f t="shared" ref="J39:J48" si="21">E39-E39*$E$9/100</f>
        <v>600</v>
      </c>
      <c r="K39" s="17">
        <f t="shared" ref="K39:K48" si="22">E39+E39*$E$9/100</f>
        <v>733.33333333333326</v>
      </c>
    </row>
    <row r="40" spans="1:11" x14ac:dyDescent="0.2">
      <c r="B40" s="5">
        <v>3</v>
      </c>
      <c r="C40" s="6">
        <v>0.1</v>
      </c>
      <c r="D40" s="7">
        <f t="shared" si="16"/>
        <v>110</v>
      </c>
      <c r="E40" s="8">
        <f>$C$11/D40*1000</f>
        <v>545.45454545454538</v>
      </c>
      <c r="F40" s="13">
        <f t="shared" si="17"/>
        <v>529.09090909090901</v>
      </c>
      <c r="G40" s="14">
        <f t="shared" si="18"/>
        <v>561.81818181818176</v>
      </c>
      <c r="H40" s="15">
        <f t="shared" si="19"/>
        <v>518.18181818181813</v>
      </c>
      <c r="I40" s="15">
        <f t="shared" si="20"/>
        <v>572.72727272727263</v>
      </c>
      <c r="J40" s="16">
        <f t="shared" si="21"/>
        <v>490.90909090909082</v>
      </c>
      <c r="K40" s="17">
        <f t="shared" si="22"/>
        <v>599.99999999999989</v>
      </c>
    </row>
    <row r="41" spans="1:11" x14ac:dyDescent="0.2">
      <c r="B41" s="5">
        <v>4</v>
      </c>
      <c r="C41" s="6">
        <v>-0.2</v>
      </c>
      <c r="D41" s="7">
        <f t="shared" si="16"/>
        <v>80</v>
      </c>
      <c r="E41" s="8">
        <f t="shared" ref="E41:E48" si="23">$C$11/D41*1000</f>
        <v>750</v>
      </c>
      <c r="F41" s="13">
        <f t="shared" si="17"/>
        <v>727.5</v>
      </c>
      <c r="G41" s="14">
        <f t="shared" si="18"/>
        <v>772.5</v>
      </c>
      <c r="H41" s="15">
        <f t="shared" si="19"/>
        <v>712.5</v>
      </c>
      <c r="I41" s="15">
        <f t="shared" si="20"/>
        <v>787.5</v>
      </c>
      <c r="J41" s="16">
        <f t="shared" si="21"/>
        <v>675</v>
      </c>
      <c r="K41" s="17">
        <f t="shared" si="22"/>
        <v>825</v>
      </c>
    </row>
    <row r="42" spans="1:11" x14ac:dyDescent="0.2">
      <c r="B42" s="5">
        <v>5</v>
      </c>
      <c r="C42" s="6">
        <v>0.2</v>
      </c>
      <c r="D42" s="7">
        <f t="shared" si="16"/>
        <v>120</v>
      </c>
      <c r="E42" s="8">
        <f t="shared" si="23"/>
        <v>500</v>
      </c>
      <c r="F42" s="13">
        <f t="shared" si="17"/>
        <v>485</v>
      </c>
      <c r="G42" s="14">
        <f t="shared" si="18"/>
        <v>515</v>
      </c>
      <c r="H42" s="15">
        <f t="shared" si="19"/>
        <v>475</v>
      </c>
      <c r="I42" s="15">
        <f t="shared" si="20"/>
        <v>525</v>
      </c>
      <c r="J42" s="16">
        <f t="shared" si="21"/>
        <v>450</v>
      </c>
      <c r="K42" s="17">
        <f t="shared" si="22"/>
        <v>550</v>
      </c>
    </row>
    <row r="43" spans="1:11" x14ac:dyDescent="0.2">
      <c r="B43" s="5">
        <v>6</v>
      </c>
      <c r="C43" s="6">
        <v>-0.3</v>
      </c>
      <c r="D43" s="7">
        <f t="shared" si="16"/>
        <v>70</v>
      </c>
      <c r="E43" s="8">
        <f t="shared" si="23"/>
        <v>857.14285714285711</v>
      </c>
      <c r="F43" s="13">
        <f t="shared" si="17"/>
        <v>831.42857142857144</v>
      </c>
      <c r="G43" s="14">
        <f t="shared" si="18"/>
        <v>882.85714285714278</v>
      </c>
      <c r="H43" s="15">
        <f t="shared" si="19"/>
        <v>814.28571428571422</v>
      </c>
      <c r="I43" s="15">
        <f t="shared" si="20"/>
        <v>900</v>
      </c>
      <c r="J43" s="16">
        <f t="shared" si="21"/>
        <v>771.42857142857144</v>
      </c>
      <c r="K43" s="17">
        <f t="shared" si="22"/>
        <v>942.85714285714278</v>
      </c>
    </row>
    <row r="44" spans="1:11" x14ac:dyDescent="0.2">
      <c r="B44" s="5">
        <v>7</v>
      </c>
      <c r="C44" s="6">
        <v>0.3</v>
      </c>
      <c r="D44" s="7">
        <f t="shared" si="16"/>
        <v>130</v>
      </c>
      <c r="E44" s="8">
        <f t="shared" si="23"/>
        <v>461.53846153846155</v>
      </c>
      <c r="F44" s="13">
        <f t="shared" si="17"/>
        <v>447.69230769230768</v>
      </c>
      <c r="G44" s="14">
        <f t="shared" si="18"/>
        <v>475.38461538461542</v>
      </c>
      <c r="H44" s="15">
        <f t="shared" si="19"/>
        <v>438.46153846153845</v>
      </c>
      <c r="I44" s="15">
        <f t="shared" si="20"/>
        <v>484.61538461538464</v>
      </c>
      <c r="J44" s="16">
        <f t="shared" si="21"/>
        <v>415.38461538461542</v>
      </c>
      <c r="K44" s="17">
        <f t="shared" si="22"/>
        <v>507.69230769230768</v>
      </c>
    </row>
    <row r="45" spans="1:11" x14ac:dyDescent="0.2">
      <c r="B45" s="5">
        <v>8</v>
      </c>
      <c r="C45" s="6">
        <v>-0.4</v>
      </c>
      <c r="D45" s="7">
        <f t="shared" si="16"/>
        <v>60</v>
      </c>
      <c r="E45" s="8">
        <f t="shared" si="23"/>
        <v>1000</v>
      </c>
      <c r="F45" s="13">
        <f>E45-E45*$C$9/100</f>
        <v>970</v>
      </c>
      <c r="G45" s="14">
        <f t="shared" si="18"/>
        <v>1030</v>
      </c>
      <c r="H45" s="15">
        <f t="shared" si="19"/>
        <v>950</v>
      </c>
      <c r="I45" s="15">
        <f t="shared" si="20"/>
        <v>1050</v>
      </c>
      <c r="J45" s="16">
        <f t="shared" si="21"/>
        <v>900</v>
      </c>
      <c r="K45" s="17">
        <f t="shared" si="22"/>
        <v>1100</v>
      </c>
    </row>
    <row r="46" spans="1:11" x14ac:dyDescent="0.2">
      <c r="B46" s="5">
        <v>9</v>
      </c>
      <c r="C46" s="6">
        <v>0.4</v>
      </c>
      <c r="D46" s="7">
        <f t="shared" si="16"/>
        <v>140</v>
      </c>
      <c r="E46" s="8">
        <f t="shared" si="23"/>
        <v>428.57142857142856</v>
      </c>
      <c r="F46" s="13">
        <f t="shared" si="17"/>
        <v>415.71428571428572</v>
      </c>
      <c r="G46" s="14">
        <f t="shared" si="18"/>
        <v>441.42857142857139</v>
      </c>
      <c r="H46" s="15">
        <f t="shared" si="19"/>
        <v>407.14285714285711</v>
      </c>
      <c r="I46" s="15">
        <f t="shared" si="20"/>
        <v>450</v>
      </c>
      <c r="J46" s="16">
        <f t="shared" si="21"/>
        <v>385.71428571428572</v>
      </c>
      <c r="K46" s="17">
        <f t="shared" si="22"/>
        <v>471.42857142857139</v>
      </c>
    </row>
    <row r="47" spans="1:11" x14ac:dyDescent="0.2">
      <c r="B47" s="5">
        <v>10</v>
      </c>
      <c r="C47" s="6">
        <v>-0.5</v>
      </c>
      <c r="D47" s="7">
        <f t="shared" si="16"/>
        <v>50</v>
      </c>
      <c r="E47" s="8">
        <f t="shared" si="23"/>
        <v>1200</v>
      </c>
      <c r="F47" s="13">
        <f t="shared" si="17"/>
        <v>1164</v>
      </c>
      <c r="G47" s="14">
        <f t="shared" si="18"/>
        <v>1236</v>
      </c>
      <c r="H47" s="15">
        <f t="shared" si="19"/>
        <v>1140</v>
      </c>
      <c r="I47" s="15">
        <f t="shared" si="20"/>
        <v>1260</v>
      </c>
      <c r="J47" s="16">
        <f t="shared" si="21"/>
        <v>1080</v>
      </c>
      <c r="K47" s="17">
        <f t="shared" si="22"/>
        <v>1320</v>
      </c>
    </row>
    <row r="48" spans="1:11" ht="17" thickBot="1" x14ac:dyDescent="0.25">
      <c r="B48" s="9">
        <v>11</v>
      </c>
      <c r="C48" s="10">
        <v>0.5</v>
      </c>
      <c r="D48" s="11">
        <f t="shared" si="16"/>
        <v>150</v>
      </c>
      <c r="E48" s="12">
        <f t="shared" si="23"/>
        <v>400</v>
      </c>
      <c r="F48" s="13">
        <f t="shared" si="17"/>
        <v>388</v>
      </c>
      <c r="G48" s="14">
        <f t="shared" si="18"/>
        <v>412</v>
      </c>
      <c r="H48" s="15">
        <f t="shared" si="19"/>
        <v>380</v>
      </c>
      <c r="I48" s="15">
        <f t="shared" si="20"/>
        <v>420</v>
      </c>
      <c r="J48" s="16">
        <f t="shared" si="21"/>
        <v>360</v>
      </c>
      <c r="K48" s="17">
        <f t="shared" si="22"/>
        <v>440</v>
      </c>
    </row>
  </sheetData>
  <mergeCells count="9">
    <mergeCell ref="F37:G37"/>
    <mergeCell ref="H37:I37"/>
    <mergeCell ref="J37:K37"/>
    <mergeCell ref="F11:G11"/>
    <mergeCell ref="H11:I11"/>
    <mergeCell ref="J11:K11"/>
    <mergeCell ref="F24:G24"/>
    <mergeCell ref="H24:I24"/>
    <mergeCell ref="J24:K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difficulty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 Marmelat</dc:creator>
  <cp:lastModifiedBy>Vivien Marmelat</cp:lastModifiedBy>
  <dcterms:created xsi:type="dcterms:W3CDTF">2020-03-06T17:20:02Z</dcterms:created>
  <dcterms:modified xsi:type="dcterms:W3CDTF">2021-01-25T16:50:31Z</dcterms:modified>
</cp:coreProperties>
</file>