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2" windowWidth="16608" windowHeight="7932"/>
  </bookViews>
  <sheets>
    <sheet name="Original" sheetId="1" r:id="rId1"/>
    <sheet name="Pivot" sheetId="4" r:id="rId2"/>
    <sheet name="Final sheet" sheetId="2" r:id="rId3"/>
    <sheet name="Tables" sheetId="3" r:id="rId4"/>
    <sheet name="Salary" sheetId="5" r:id="rId5"/>
  </sheets>
  <externalReferences>
    <externalReference r:id="rId6"/>
    <externalReference r:id="rId7"/>
    <externalReference r:id="rId8"/>
  </externalReferences>
  <definedNames>
    <definedName name="_xlnm._FilterDatabase" localSheetId="2" hidden="1">'Final sheet'!$A$1:$U$18</definedName>
    <definedName name="_xlnm._FilterDatabase" localSheetId="0" hidden="1">Original!$A$1:$K$29</definedName>
    <definedName name="_xlnm._FilterDatabase" localSheetId="4" hidden="1">Salary!$A$1:$AB$18</definedName>
    <definedName name="_xlnm._FilterDatabase" localSheetId="3" hidden="1">Tables!$D$57:$E$57</definedName>
  </definedNames>
  <calcPr calcId="145621"/>
  <pivotCaches>
    <pivotCache cacheId="0" r:id="rId9"/>
  </pivotCaches>
</workbook>
</file>

<file path=xl/calcChain.xml><?xml version="1.0" encoding="utf-8"?>
<calcChain xmlns="http://schemas.openxmlformats.org/spreadsheetml/2006/main">
  <c r="F33" i="3" l="1"/>
  <c r="F34" i="3"/>
  <c r="F35" i="3"/>
  <c r="F36" i="3"/>
  <c r="F37" i="3"/>
  <c r="F38" i="3"/>
  <c r="F39" i="3"/>
  <c r="F40" i="3"/>
  <c r="F32" i="3"/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2" i="2"/>
  <c r="AA12" i="5" l="1"/>
  <c r="AB9" i="5" s="1"/>
  <c r="AB5" i="5" l="1"/>
  <c r="AB7" i="5"/>
  <c r="AB8" i="5"/>
  <c r="AB10" i="5"/>
  <c r="AB11" i="5"/>
  <c r="AB6" i="5"/>
  <c r="U18" i="5"/>
  <c r="M18" i="5"/>
  <c r="E18" i="5"/>
  <c r="U17" i="5"/>
  <c r="M17" i="5"/>
  <c r="U16" i="5"/>
  <c r="M16" i="5"/>
  <c r="U15" i="5"/>
  <c r="W15" i="5" s="1"/>
  <c r="M15" i="5"/>
  <c r="E15" i="5"/>
  <c r="U14" i="5"/>
  <c r="W14" i="5" s="1"/>
  <c r="M14" i="5"/>
  <c r="U13" i="5"/>
  <c r="M13" i="5"/>
  <c r="U12" i="5"/>
  <c r="M12" i="5"/>
  <c r="M11" i="5"/>
  <c r="E11" i="5"/>
  <c r="U10" i="5"/>
  <c r="W10" i="5" s="1"/>
  <c r="M10" i="5"/>
  <c r="E10" i="5"/>
  <c r="U9" i="5"/>
  <c r="W9" i="5" s="1"/>
  <c r="M9" i="5"/>
  <c r="E9" i="5"/>
  <c r="U8" i="5"/>
  <c r="W8" i="5" s="1"/>
  <c r="M8" i="5"/>
  <c r="U7" i="5"/>
  <c r="W7" i="5" s="1"/>
  <c r="M7" i="5"/>
  <c r="U6" i="5"/>
  <c r="W6" i="5" s="1"/>
  <c r="M6" i="5"/>
  <c r="U5" i="5"/>
  <c r="M5" i="5"/>
  <c r="E5" i="5"/>
  <c r="U4" i="5"/>
  <c r="W4" i="5" s="1"/>
  <c r="M4" i="5"/>
  <c r="U3" i="5"/>
  <c r="M3" i="5"/>
  <c r="U2" i="5"/>
  <c r="M2" i="5"/>
  <c r="V3" i="2"/>
  <c r="V4" i="2"/>
  <c r="V5" i="2"/>
  <c r="V6" i="2"/>
  <c r="V7" i="2"/>
  <c r="V8" i="2"/>
  <c r="V9" i="2"/>
  <c r="V10" i="2"/>
  <c r="V12" i="2"/>
  <c r="V13" i="2"/>
  <c r="V14" i="2"/>
  <c r="V15" i="2"/>
  <c r="V16" i="2"/>
  <c r="V17" i="2"/>
  <c r="V18" i="2"/>
  <c r="V2" i="2"/>
  <c r="B41" i="3" l="1"/>
  <c r="D41" i="3"/>
  <c r="E41" i="3"/>
  <c r="C41" i="3"/>
  <c r="E18" i="3"/>
  <c r="E19" i="3"/>
  <c r="E20" i="3"/>
  <c r="E21" i="3"/>
  <c r="E9" i="2" l="1"/>
  <c r="E5" i="2"/>
  <c r="E4" i="2"/>
  <c r="E14" i="2"/>
  <c r="E15" i="2"/>
  <c r="E8" i="2"/>
  <c r="D26" i="3"/>
  <c r="E25" i="3"/>
  <c r="B26" i="3"/>
  <c r="C26" i="3"/>
  <c r="E74" i="3"/>
  <c r="F71" i="3" s="1"/>
  <c r="E52" i="3"/>
  <c r="E24" i="3"/>
  <c r="E23" i="3"/>
  <c r="E22" i="3"/>
  <c r="E17" i="3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2" i="2"/>
  <c r="F72" i="3" l="1"/>
  <c r="F47" i="3"/>
  <c r="F50" i="3"/>
  <c r="F51" i="3"/>
  <c r="F48" i="3"/>
  <c r="F46" i="3"/>
  <c r="F49" i="3"/>
  <c r="F73" i="3"/>
  <c r="E26" i="3"/>
  <c r="K3" i="1" l="1"/>
  <c r="K4" i="1"/>
  <c r="K5" i="1"/>
  <c r="K6" i="1"/>
  <c r="K7" i="1"/>
  <c r="K8" i="1"/>
  <c r="K9" i="1"/>
  <c r="K29" i="1"/>
  <c r="K10" i="1"/>
  <c r="K11" i="1"/>
  <c r="K12" i="1"/>
  <c r="K13" i="1"/>
  <c r="K14" i="1"/>
  <c r="K15" i="1"/>
  <c r="K16" i="1"/>
  <c r="K19" i="1"/>
  <c r="K20" i="1"/>
  <c r="K21" i="1"/>
  <c r="K22" i="1"/>
  <c r="K23" i="1"/>
  <c r="K24" i="1"/>
  <c r="K25" i="1"/>
  <c r="K27" i="1"/>
  <c r="K2" i="1"/>
  <c r="F61" i="3"/>
  <c r="F59" i="3"/>
  <c r="F60" i="3"/>
  <c r="F62" i="3"/>
  <c r="F58" i="3"/>
  <c r="F63" i="3"/>
  <c r="F41" i="3"/>
</calcChain>
</file>

<file path=xl/sharedStrings.xml><?xml version="1.0" encoding="utf-8"?>
<sst xmlns="http://schemas.openxmlformats.org/spreadsheetml/2006/main" count="685" uniqueCount="201">
  <si>
    <t>B00724</t>
  </si>
  <si>
    <t>Shilpa Sharma</t>
  </si>
  <si>
    <t>B00725</t>
  </si>
  <si>
    <t>Parveen Kumar</t>
  </si>
  <si>
    <t>B00829</t>
  </si>
  <si>
    <t>Gian Chand</t>
  </si>
  <si>
    <t>B00866</t>
  </si>
  <si>
    <t>Tilak Raj</t>
  </si>
  <si>
    <t>Kanav Sood</t>
  </si>
  <si>
    <t>Quality Control</t>
  </si>
  <si>
    <t>Microbiology</t>
  </si>
  <si>
    <t>Production</t>
  </si>
  <si>
    <t>Finished Soap</t>
  </si>
  <si>
    <t>Security Administration</t>
  </si>
  <si>
    <t>Security</t>
  </si>
  <si>
    <t>Quality Assurance</t>
  </si>
  <si>
    <t>In line Process Quality Assurance</t>
  </si>
  <si>
    <t>Microbiologist</t>
  </si>
  <si>
    <t>Operator</t>
  </si>
  <si>
    <t>Assistant Security Inspector</t>
  </si>
  <si>
    <t>Assistant General Manager</t>
  </si>
  <si>
    <t>B00646</t>
  </si>
  <si>
    <t>Prashant Sharma</t>
  </si>
  <si>
    <t>B00759</t>
  </si>
  <si>
    <t>Aman Sharma</t>
  </si>
  <si>
    <t>B00898</t>
  </si>
  <si>
    <t>Karam Singh</t>
  </si>
  <si>
    <t>Mahendra Prakash Uttam</t>
  </si>
  <si>
    <t xml:space="preserve">Finished Soap  </t>
  </si>
  <si>
    <t>Talcum Powder</t>
  </si>
  <si>
    <t>Engineering Services</t>
  </si>
  <si>
    <t>Mechanical</t>
  </si>
  <si>
    <t>Senior Supervisor</t>
  </si>
  <si>
    <t>Supervisor</t>
  </si>
  <si>
    <t>Transfer To Taloja</t>
  </si>
  <si>
    <t>B00418</t>
  </si>
  <si>
    <t>Girish Chhibubhai Ahir</t>
  </si>
  <si>
    <t>B00445</t>
  </si>
  <si>
    <t>Rajneesh Kumar</t>
  </si>
  <si>
    <t>B00455</t>
  </si>
  <si>
    <t>Dharam Pal</t>
  </si>
  <si>
    <t>B00671</t>
  </si>
  <si>
    <t>Parampuneet Singh Narang</t>
  </si>
  <si>
    <t>B00793</t>
  </si>
  <si>
    <t>Rajinder Kumar</t>
  </si>
  <si>
    <t>B00831</t>
  </si>
  <si>
    <t>Sanjeev Kumar</t>
  </si>
  <si>
    <t>B00861</t>
  </si>
  <si>
    <t>Jatinder Dutta</t>
  </si>
  <si>
    <t>B00034</t>
  </si>
  <si>
    <t>Ashok Dogra</t>
  </si>
  <si>
    <t>B00649</t>
  </si>
  <si>
    <t>Ratneshwar Kumar Dwivedi</t>
  </si>
  <si>
    <t>B00756</t>
  </si>
  <si>
    <t>Antriksh Dhiman</t>
  </si>
  <si>
    <t>B00789</t>
  </si>
  <si>
    <t>Pankaj Jarial</t>
  </si>
  <si>
    <t>B00877</t>
  </si>
  <si>
    <t>Naresh Kumar</t>
  </si>
  <si>
    <t>B00889</t>
  </si>
  <si>
    <t>Vikas Kumar Mahto</t>
  </si>
  <si>
    <t>In line Process Quality Check</t>
  </si>
  <si>
    <t>Environment, Health &amp; Safety</t>
  </si>
  <si>
    <t>Effluent Treatment Plant</t>
  </si>
  <si>
    <t>Accounts</t>
  </si>
  <si>
    <t>In Line Process Quality Check</t>
  </si>
  <si>
    <t>Soap Noodles</t>
  </si>
  <si>
    <t>Fatty Acid</t>
  </si>
  <si>
    <t>Senior Operator</t>
  </si>
  <si>
    <t>Chemist</t>
  </si>
  <si>
    <t>Assistant Manager</t>
  </si>
  <si>
    <t>Officer</t>
  </si>
  <si>
    <t>Junior Executive</t>
  </si>
  <si>
    <t>Rajhans Wadekar</t>
  </si>
  <si>
    <t>Sanjeev Kango</t>
  </si>
  <si>
    <t>Prashant Chauhan</t>
  </si>
  <si>
    <t>Senior Manager</t>
  </si>
  <si>
    <t>B00432</t>
  </si>
  <si>
    <t>Narinder Kumar</t>
  </si>
  <si>
    <t>Utility</t>
  </si>
  <si>
    <t>Boiler</t>
  </si>
  <si>
    <t>Senior Boiler Attendant</t>
  </si>
  <si>
    <t>B00760</t>
  </si>
  <si>
    <t>Nandan Kumar</t>
  </si>
  <si>
    <t>B00128</t>
  </si>
  <si>
    <t>Vikalap Sain</t>
  </si>
  <si>
    <t>Senior operator</t>
  </si>
  <si>
    <t>On Resignation</t>
  </si>
  <si>
    <t>Sr No</t>
  </si>
  <si>
    <t>Employee No</t>
  </si>
  <si>
    <t>Name</t>
  </si>
  <si>
    <t>Department</t>
  </si>
  <si>
    <t>Sub department</t>
  </si>
  <si>
    <t>Designation</t>
  </si>
  <si>
    <t>DOJ</t>
  </si>
  <si>
    <t>Left Month</t>
  </si>
  <si>
    <t>Mobile No</t>
  </si>
  <si>
    <t>9459619461/ 9816675343</t>
  </si>
  <si>
    <t>9459088725&amp;01978209125</t>
  </si>
  <si>
    <t>9805528179&amp;9816682879</t>
  </si>
  <si>
    <t>9816350894&amp;8894366307</t>
  </si>
  <si>
    <t>9459356762 &amp; 9459541103</t>
  </si>
  <si>
    <t>9805372719&amp;9805670791</t>
  </si>
  <si>
    <t>9805964602&amp;01733224312</t>
  </si>
  <si>
    <t>8171672600&amp;9457410093</t>
  </si>
  <si>
    <t>9816860976&amp;01970202380</t>
  </si>
  <si>
    <t>9129139569 &amp; 9625754105</t>
  </si>
  <si>
    <t>9534258184&amp;9709069230</t>
  </si>
  <si>
    <t>8091432220&amp;9857484046</t>
  </si>
  <si>
    <t xml:space="preserve">Abroad </t>
  </si>
  <si>
    <t>Not Active</t>
  </si>
  <si>
    <t>Sushil Data</t>
  </si>
  <si>
    <t>Sap No</t>
  </si>
  <si>
    <t>Rejoin</t>
  </si>
  <si>
    <t>Name of Company</t>
  </si>
  <si>
    <t>Type of Industry</t>
  </si>
  <si>
    <t>Exact Reason</t>
  </si>
  <si>
    <t>Detailed Assessment</t>
  </si>
  <si>
    <t>Phone Nos</t>
  </si>
  <si>
    <t>Education</t>
  </si>
  <si>
    <t xml:space="preserve">Total services </t>
  </si>
  <si>
    <t xml:space="preserve">VVF Services </t>
  </si>
  <si>
    <t xml:space="preserve">Previous Services </t>
  </si>
  <si>
    <t>No Growth, Pay</t>
  </si>
  <si>
    <t>pay</t>
  </si>
  <si>
    <t>Pharma</t>
  </si>
  <si>
    <t>Meridian Medicare Ltd</t>
  </si>
  <si>
    <t>No</t>
  </si>
  <si>
    <t>Govt job - water dept, surveyor, pipeline, irrigation</t>
  </si>
  <si>
    <t>Govt</t>
  </si>
  <si>
    <t>Govt- water</t>
  </si>
  <si>
    <t>personal reason</t>
  </si>
  <si>
    <t>yes</t>
  </si>
  <si>
    <t>FMCG</t>
  </si>
  <si>
    <t>Patnajali</t>
  </si>
  <si>
    <t>Peronics -liquor</t>
  </si>
  <si>
    <t>Abroad</t>
  </si>
  <si>
    <t>Can't say</t>
  </si>
  <si>
    <t>relocation, was happy with pay &amp; increment, joined as Finance executive, Jammu shifting</t>
  </si>
  <si>
    <t>Relocation</t>
  </si>
  <si>
    <t>Torrent</t>
  </si>
  <si>
    <t>Yes</t>
  </si>
  <si>
    <t>No job</t>
  </si>
  <si>
    <t>Pidilite</t>
  </si>
  <si>
    <t>no job</t>
  </si>
  <si>
    <t>EHS</t>
  </si>
  <si>
    <t>ETP</t>
  </si>
  <si>
    <t>Govt job - PWD</t>
  </si>
  <si>
    <t>Govt Job</t>
  </si>
  <si>
    <t>Personal Reason</t>
  </si>
  <si>
    <t>personal reason, worked as Exservicemen, aged and not interested in job</t>
  </si>
  <si>
    <t>Self Business, Back to Native</t>
  </si>
  <si>
    <t>Self Business</t>
  </si>
  <si>
    <t>personal reason, relocated</t>
  </si>
  <si>
    <t>United Brewries Ltd</t>
  </si>
  <si>
    <t>Row Labels</t>
  </si>
  <si>
    <t>Grand Total</t>
  </si>
  <si>
    <t>Count of Department</t>
  </si>
  <si>
    <t>Dept</t>
  </si>
  <si>
    <t xml:space="preserve">Security </t>
  </si>
  <si>
    <t>Total</t>
  </si>
  <si>
    <t>as on opening (Active)</t>
  </si>
  <si>
    <t>joined in tenure</t>
  </si>
  <si>
    <t xml:space="preserve">Inactive </t>
  </si>
  <si>
    <t>Active</t>
  </si>
  <si>
    <t>New Joinee</t>
  </si>
  <si>
    <t>Fin &amp; Acc</t>
  </si>
  <si>
    <t>QA</t>
  </si>
  <si>
    <t>QC</t>
  </si>
  <si>
    <t>1 to 3 yrs</t>
  </si>
  <si>
    <t>3 to 5 yrs</t>
  </si>
  <si>
    <t xml:space="preserve"> Total</t>
  </si>
  <si>
    <t>Reason to Leave</t>
  </si>
  <si>
    <t>Count of Exact Reason</t>
  </si>
  <si>
    <t>Industry Type</t>
  </si>
  <si>
    <t>Count of Type of Industry</t>
  </si>
  <si>
    <t>Count of Rejoin</t>
  </si>
  <si>
    <t>Want to Rejoin VVF</t>
  </si>
  <si>
    <t>Column Labels</t>
  </si>
  <si>
    <t xml:space="preserve">Count of Total services </t>
  </si>
  <si>
    <t>6 to 10 yrs</t>
  </si>
  <si>
    <t>No of employees</t>
  </si>
  <si>
    <t>MSP</t>
  </si>
  <si>
    <t>Talc</t>
  </si>
  <si>
    <t>Noodles</t>
  </si>
  <si>
    <t>GSK</t>
  </si>
  <si>
    <t>Inactive in tenure</t>
  </si>
  <si>
    <t>No of yrs of exp in VVF</t>
  </si>
  <si>
    <t>less than 1 yr</t>
  </si>
  <si>
    <t>(blank)</t>
  </si>
  <si>
    <t>salary</t>
  </si>
  <si>
    <t>VVF  CTC</t>
  </si>
  <si>
    <t>New CTC</t>
  </si>
  <si>
    <t xml:space="preserve"> Pay Hike</t>
  </si>
  <si>
    <t>more than 30%</t>
  </si>
  <si>
    <t>less than 10%</t>
  </si>
  <si>
    <t>Cannot Disclose</t>
  </si>
  <si>
    <t>No  Job</t>
  </si>
  <si>
    <t>10% to 30%</t>
  </si>
  <si>
    <t>Cnt disclose</t>
  </si>
  <si>
    <t>personal reason, worked as Exservicemen &amp; not interested in 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</si>
</sst>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_ * #,##0.0_ ;_ * \-#,##0.0_ ;_ * &quot;-&quot;??_ ;_ @_ "/>
    <numFmt numFmtId="166" formatCode="0.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color rgb="FFFF0000"/>
      <name val="Times New Roman"/>
      <family val="1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Times New Roman"/>
      <family val="1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sz val="9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131">
    <xf numFmtId="0" fontId="0" fillId="0" borderId="0" xfId="0"/>
    <xf numFmtId="0" fontId="3" fillId="0" borderId="0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 applyProtection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 vertical="center"/>
    </xf>
    <xf numFmtId="17" fontId="3" fillId="0" borderId="1" xfId="0" applyNumberFormat="1" applyFont="1" applyFill="1" applyBorder="1" applyAlignment="1">
      <alignment horizontal="center"/>
    </xf>
    <xf numFmtId="0" fontId="0" fillId="0" borderId="0" xfId="0" applyFill="1"/>
    <xf numFmtId="0" fontId="3" fillId="0" borderId="1" xfId="0" applyNumberFormat="1" applyFont="1" applyFill="1" applyBorder="1" applyAlignment="1">
      <alignment horizontal="center" vertical="center" shrinkToFi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7" fontId="3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 wrapText="1"/>
    </xf>
    <xf numFmtId="0" fontId="6" fillId="0" borderId="0" xfId="0" applyFont="1" applyFill="1"/>
    <xf numFmtId="0" fontId="3" fillId="0" borderId="1" xfId="0" applyNumberFormat="1" applyFont="1" applyFill="1" applyBorder="1" applyAlignment="1">
      <alignment horizontal="center" shrinkToFit="1"/>
    </xf>
    <xf numFmtId="0" fontId="1" fillId="2" borderId="0" xfId="0" applyFont="1" applyFill="1"/>
    <xf numFmtId="0" fontId="3" fillId="2" borderId="2" xfId="0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8" fillId="0" borderId="0" xfId="0" applyFont="1"/>
    <xf numFmtId="0" fontId="0" fillId="0" borderId="0" xfId="0" applyFont="1" applyFill="1"/>
    <xf numFmtId="0" fontId="0" fillId="0" borderId="0" xfId="0" applyFont="1"/>
    <xf numFmtId="0" fontId="12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 wrapText="1"/>
    </xf>
    <xf numFmtId="164" fontId="6" fillId="0" borderId="1" xfId="0" applyNumberFormat="1" applyFont="1" applyFill="1" applyBorder="1" applyAlignment="1">
      <alignment horizontal="center" vertical="center"/>
    </xf>
    <xf numFmtId="17" fontId="6" fillId="0" borderId="1" xfId="0" applyNumberFormat="1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center" vertical="center" shrinkToFit="1"/>
    </xf>
    <xf numFmtId="0" fontId="6" fillId="0" borderId="1" xfId="0" applyNumberFormat="1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center" wrapText="1"/>
    </xf>
    <xf numFmtId="0" fontId="6" fillId="0" borderId="1" xfId="0" applyFont="1" applyFill="1" applyBorder="1" applyAlignment="1" applyProtection="1">
      <alignment horizontal="center" vertical="center" wrapText="1"/>
    </xf>
    <xf numFmtId="17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165" fontId="6" fillId="0" borderId="1" xfId="0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6" fillId="0" borderId="3" xfId="0" applyNumberFormat="1" applyFont="1" applyFill="1" applyBorder="1" applyAlignment="1">
      <alignment horizontal="center" vertical="center"/>
    </xf>
    <xf numFmtId="0" fontId="6" fillId="0" borderId="3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6" fillId="0" borderId="4" xfId="0" applyNumberFormat="1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/>
    </xf>
    <xf numFmtId="0" fontId="6" fillId="0" borderId="4" xfId="0" applyNumberFormat="1" applyFont="1" applyFill="1" applyBorder="1" applyAlignment="1">
      <alignment horizontal="center" wrapText="1"/>
    </xf>
    <xf numFmtId="0" fontId="6" fillId="0" borderId="4" xfId="0" applyFont="1" applyFill="1" applyBorder="1" applyAlignment="1" applyProtection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0" fillId="0" borderId="1" xfId="0" applyFont="1" applyFill="1" applyBorder="1"/>
    <xf numFmtId="166" fontId="0" fillId="0" borderId="1" xfId="0" applyNumberFormat="1" applyFont="1" applyFill="1" applyBorder="1"/>
    <xf numFmtId="1" fontId="0" fillId="0" borderId="1" xfId="0" applyNumberFormat="1" applyFont="1" applyFill="1" applyBorder="1" applyAlignment="1">
      <alignment horizontal="center"/>
    </xf>
    <xf numFmtId="0" fontId="6" fillId="0" borderId="1" xfId="0" applyFont="1" applyFill="1" applyBorder="1"/>
    <xf numFmtId="0" fontId="0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9" fontId="0" fillId="0" borderId="1" xfId="1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3" borderId="0" xfId="0" applyFill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4" fillId="0" borderId="6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 readingOrder="1"/>
    </xf>
    <xf numFmtId="1" fontId="0" fillId="0" borderId="0" xfId="0" applyNumberFormat="1"/>
    <xf numFmtId="0" fontId="6" fillId="0" borderId="0" xfId="0" applyNumberFormat="1" applyFont="1" applyFill="1" applyBorder="1" applyAlignment="1">
      <alignment horizontal="center" vertical="center"/>
    </xf>
    <xf numFmtId="17" fontId="6" fillId="0" borderId="0" xfId="0" applyNumberFormat="1" applyFont="1" applyFill="1" applyBorder="1" applyAlignment="1">
      <alignment horizontal="center"/>
    </xf>
    <xf numFmtId="0" fontId="0" fillId="0" borderId="4" xfId="0" applyFont="1" applyBorder="1"/>
    <xf numFmtId="0" fontId="6" fillId="0" borderId="0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9" fontId="0" fillId="0" borderId="0" xfId="1" applyFont="1"/>
    <xf numFmtId="0" fontId="1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7" xfId="0" applyFont="1" applyBorder="1" applyAlignment="1">
      <alignment horizontal="center" vertical="center" wrapText="1"/>
    </xf>
    <xf numFmtId="0" fontId="15" fillId="0" borderId="1" xfId="0" applyFont="1" applyFill="1" applyBorder="1"/>
    <xf numFmtId="1" fontId="16" fillId="2" borderId="4" xfId="0" applyNumberFormat="1" applyFont="1" applyFill="1" applyBorder="1" applyAlignment="1">
      <alignment horizontal="center"/>
    </xf>
    <xf numFmtId="9" fontId="6" fillId="0" borderId="0" xfId="1" applyFont="1" applyFill="1"/>
    <xf numFmtId="0" fontId="0" fillId="0" borderId="1" xfId="0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0" fillId="0" borderId="3" xfId="0" applyFill="1" applyBorder="1" applyAlignment="1">
      <alignment horizontal="left" vertical="center"/>
    </xf>
    <xf numFmtId="0" fontId="0" fillId="0" borderId="3" xfId="0" applyNumberFormat="1" applyFont="1" applyFill="1" applyBorder="1" applyAlignment="1">
      <alignment horizontal="center" vertical="center" wrapText="1"/>
    </xf>
    <xf numFmtId="1" fontId="16" fillId="2" borderId="1" xfId="0" applyNumberFormat="1" applyFon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9" fontId="1" fillId="0" borderId="1" xfId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166" fontId="0" fillId="0" borderId="1" xfId="0" applyNumberFormat="1" applyFont="1" applyFill="1" applyBorder="1" applyAlignment="1">
      <alignment horizontal="center"/>
    </xf>
    <xf numFmtId="166" fontId="0" fillId="0" borderId="1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Fill="1" applyBorder="1" applyAlignment="1">
      <alignment horizontal="center" wrapText="1"/>
    </xf>
    <xf numFmtId="0" fontId="13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17" fontId="7" fillId="2" borderId="1" xfId="0" applyNumberFormat="1" applyFont="1" applyFill="1" applyBorder="1" applyAlignment="1">
      <alignment horizontal="center"/>
    </xf>
    <xf numFmtId="0" fontId="3" fillId="2" borderId="2" xfId="0" applyNumberFormat="1" applyFont="1" applyFill="1" applyBorder="1" applyAlignment="1">
      <alignment horizontal="center" vertical="center"/>
    </xf>
    <xf numFmtId="17" fontId="7" fillId="2" borderId="2" xfId="0" applyNumberFormat="1" applyFont="1" applyFill="1" applyBorder="1" applyAlignment="1">
      <alignment horizontal="center"/>
    </xf>
    <xf numFmtId="17" fontId="3" fillId="2" borderId="1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txPr>
              <a:bodyPr/>
              <a:lstStyle/>
              <a:p>
                <a:pPr>
                  <a:defRPr lang="en-IN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Tables!$D$4:$D$12</c:f>
              <c:strCache>
                <c:ptCount val="9"/>
                <c:pt idx="0">
                  <c:v>QC</c:v>
                </c:pt>
                <c:pt idx="1">
                  <c:v>MSP</c:v>
                </c:pt>
                <c:pt idx="2">
                  <c:v>Security</c:v>
                </c:pt>
                <c:pt idx="3">
                  <c:v>Accounts</c:v>
                </c:pt>
                <c:pt idx="4">
                  <c:v>EHS</c:v>
                </c:pt>
                <c:pt idx="5">
                  <c:v>QA</c:v>
                </c:pt>
                <c:pt idx="6">
                  <c:v>Talc</c:v>
                </c:pt>
                <c:pt idx="7">
                  <c:v>Fatty Acid</c:v>
                </c:pt>
                <c:pt idx="8">
                  <c:v>Noodles</c:v>
                </c:pt>
              </c:strCache>
            </c:strRef>
          </c:cat>
          <c:val>
            <c:numRef>
              <c:f>Tables!$E$4:$E$12</c:f>
              <c:numCache>
                <c:formatCode>General</c:formatCode>
                <c:ptCount val="9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636096"/>
        <c:axId val="177637632"/>
      </c:barChart>
      <c:catAx>
        <c:axId val="17763609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177637632"/>
        <c:crosses val="autoZero"/>
        <c:auto val="1"/>
        <c:lblAlgn val="ctr"/>
        <c:lblOffset val="100"/>
        <c:noMultiLvlLbl val="0"/>
      </c:catAx>
      <c:valAx>
        <c:axId val="177637632"/>
        <c:scaling>
          <c:orientation val="minMax"/>
          <c:max val="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177636096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txPr>
              <a:bodyPr/>
              <a:lstStyle/>
              <a:p>
                <a:pPr>
                  <a:defRPr lang="en-IN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Tables!$D$46:$D$51</c:f>
              <c:strCache>
                <c:ptCount val="6"/>
                <c:pt idx="0">
                  <c:v>Personal Reason</c:v>
                </c:pt>
                <c:pt idx="1">
                  <c:v>pay</c:v>
                </c:pt>
                <c:pt idx="2">
                  <c:v>Abroad</c:v>
                </c:pt>
                <c:pt idx="3">
                  <c:v>Govt Job</c:v>
                </c:pt>
                <c:pt idx="4">
                  <c:v>Relocation</c:v>
                </c:pt>
                <c:pt idx="5">
                  <c:v>Self Business</c:v>
                </c:pt>
              </c:strCache>
            </c:strRef>
          </c:cat>
          <c:val>
            <c:numRef>
              <c:f>Tables!$E$46:$E$51</c:f>
              <c:numCache>
                <c:formatCode>General</c:formatCode>
                <c:ptCount val="6"/>
                <c:pt idx="0">
                  <c:v>7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665920"/>
        <c:axId val="177667456"/>
      </c:barChart>
      <c:catAx>
        <c:axId val="1776659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177667456"/>
        <c:crosses val="autoZero"/>
        <c:auto val="1"/>
        <c:lblAlgn val="ctr"/>
        <c:lblOffset val="100"/>
        <c:noMultiLvlLbl val="0"/>
      </c:catAx>
      <c:valAx>
        <c:axId val="17766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177665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txPr>
              <a:bodyPr/>
              <a:lstStyle/>
              <a:p>
                <a:pPr>
                  <a:defRPr lang="en-IN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Tables!$D$58:$D$63</c:f>
              <c:strCache>
                <c:ptCount val="6"/>
                <c:pt idx="0">
                  <c:v>FMCG</c:v>
                </c:pt>
                <c:pt idx="1">
                  <c:v>No job</c:v>
                </c:pt>
                <c:pt idx="2">
                  <c:v>Abroad</c:v>
                </c:pt>
                <c:pt idx="3">
                  <c:v>Govt Job</c:v>
                </c:pt>
                <c:pt idx="4">
                  <c:v>Pharma</c:v>
                </c:pt>
                <c:pt idx="5">
                  <c:v>Self Business</c:v>
                </c:pt>
              </c:strCache>
            </c:strRef>
          </c:cat>
          <c:val>
            <c:numRef>
              <c:f>Tables!$E$58:$E$63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154432"/>
        <c:axId val="171168512"/>
      </c:barChart>
      <c:catAx>
        <c:axId val="1711544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171168512"/>
        <c:crosses val="autoZero"/>
        <c:auto val="1"/>
        <c:lblAlgn val="ctr"/>
        <c:lblOffset val="100"/>
        <c:noMultiLvlLbl val="0"/>
      </c:catAx>
      <c:valAx>
        <c:axId val="17116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171154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txPr>
              <a:bodyPr/>
              <a:lstStyle/>
              <a:p>
                <a:pPr>
                  <a:defRPr lang="en-IN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Tables!$D$71:$D$73</c:f>
              <c:strCache>
                <c:ptCount val="3"/>
                <c:pt idx="0">
                  <c:v>No</c:v>
                </c:pt>
                <c:pt idx="1">
                  <c:v>Yes</c:v>
                </c:pt>
                <c:pt idx="2">
                  <c:v>Can't say</c:v>
                </c:pt>
              </c:strCache>
            </c:strRef>
          </c:cat>
          <c:val>
            <c:numRef>
              <c:f>Tables!$E$71:$E$73</c:f>
              <c:numCache>
                <c:formatCode>General</c:formatCode>
                <c:ptCount val="3"/>
                <c:pt idx="0">
                  <c:v>8</c:v>
                </c:pt>
                <c:pt idx="1">
                  <c:v>7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983296"/>
        <c:axId val="178984832"/>
      </c:barChart>
      <c:catAx>
        <c:axId val="17898329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178984832"/>
        <c:crosses val="autoZero"/>
        <c:auto val="1"/>
        <c:lblAlgn val="ctr"/>
        <c:lblOffset val="100"/>
        <c:noMultiLvlLbl val="0"/>
      </c:catAx>
      <c:valAx>
        <c:axId val="178984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178983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071741032370933E-2"/>
          <c:y val="5.1400554097404488E-2"/>
          <c:w val="0.79399868766404225"/>
          <c:h val="0.702378608923884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Tables!$B$16</c:f>
              <c:strCache>
                <c:ptCount val="1"/>
                <c:pt idx="0">
                  <c:v>Inactive </c:v>
                </c:pt>
              </c:strCache>
            </c:strRef>
          </c:tx>
          <c:invertIfNegative val="0"/>
          <c:cat>
            <c:strRef>
              <c:f>Tables!$A$17:$A$25</c:f>
              <c:strCache>
                <c:ptCount val="9"/>
                <c:pt idx="0">
                  <c:v>Fin &amp; Acc</c:v>
                </c:pt>
                <c:pt idx="1">
                  <c:v>MSP</c:v>
                </c:pt>
                <c:pt idx="2">
                  <c:v>Talc</c:v>
                </c:pt>
                <c:pt idx="3">
                  <c:v>Fatty Acid</c:v>
                </c:pt>
                <c:pt idx="4">
                  <c:v>Noodles</c:v>
                </c:pt>
                <c:pt idx="5">
                  <c:v>QA</c:v>
                </c:pt>
                <c:pt idx="6">
                  <c:v>QC</c:v>
                </c:pt>
                <c:pt idx="7">
                  <c:v>Security </c:v>
                </c:pt>
                <c:pt idx="8">
                  <c:v>EHS</c:v>
                </c:pt>
              </c:strCache>
            </c:strRef>
          </c:cat>
          <c:val>
            <c:numRef>
              <c:f>Tables!$B$17:$B$25</c:f>
              <c:numCache>
                <c:formatCode>General</c:formatCode>
                <c:ptCount val="9"/>
                <c:pt idx="0">
                  <c:v>1</c:v>
                </c:pt>
                <c:pt idx="1">
                  <c:v>6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</c:numCache>
            </c:numRef>
          </c:val>
        </c:ser>
        <c:ser>
          <c:idx val="1"/>
          <c:order val="1"/>
          <c:tx>
            <c:strRef>
              <c:f>Tables!$C$16</c:f>
              <c:strCache>
                <c:ptCount val="1"/>
                <c:pt idx="0">
                  <c:v>Active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lang="en-IN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Tables!$A$17:$A$25</c:f>
              <c:strCache>
                <c:ptCount val="9"/>
                <c:pt idx="0">
                  <c:v>Fin &amp; Acc</c:v>
                </c:pt>
                <c:pt idx="1">
                  <c:v>MSP</c:v>
                </c:pt>
                <c:pt idx="2">
                  <c:v>Talc</c:v>
                </c:pt>
                <c:pt idx="3">
                  <c:v>Fatty Acid</c:v>
                </c:pt>
                <c:pt idx="4">
                  <c:v>Noodles</c:v>
                </c:pt>
                <c:pt idx="5">
                  <c:v>QA</c:v>
                </c:pt>
                <c:pt idx="6">
                  <c:v>QC</c:v>
                </c:pt>
                <c:pt idx="7">
                  <c:v>Security </c:v>
                </c:pt>
                <c:pt idx="8">
                  <c:v>EHS</c:v>
                </c:pt>
              </c:strCache>
            </c:strRef>
          </c:cat>
          <c:val>
            <c:numRef>
              <c:f>Tables!$C$17:$C$25</c:f>
              <c:numCache>
                <c:formatCode>General</c:formatCode>
                <c:ptCount val="9"/>
                <c:pt idx="0">
                  <c:v>5</c:v>
                </c:pt>
                <c:pt idx="1">
                  <c:v>146</c:v>
                </c:pt>
                <c:pt idx="2">
                  <c:v>17</c:v>
                </c:pt>
                <c:pt idx="3">
                  <c:v>24</c:v>
                </c:pt>
                <c:pt idx="4">
                  <c:v>16</c:v>
                </c:pt>
                <c:pt idx="5">
                  <c:v>1</c:v>
                </c:pt>
                <c:pt idx="6">
                  <c:v>30</c:v>
                </c:pt>
                <c:pt idx="7">
                  <c:v>7</c:v>
                </c:pt>
                <c:pt idx="8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022080"/>
        <c:axId val="179027968"/>
      </c:barChart>
      <c:catAx>
        <c:axId val="1790220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179027968"/>
        <c:crosses val="autoZero"/>
        <c:auto val="1"/>
        <c:lblAlgn val="ctr"/>
        <c:lblOffset val="100"/>
        <c:noMultiLvlLbl val="0"/>
      </c:catAx>
      <c:valAx>
        <c:axId val="179027968"/>
        <c:scaling>
          <c:orientation val="minMax"/>
          <c:max val="1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179022080"/>
        <c:crosses val="autoZero"/>
        <c:crossBetween val="between"/>
        <c:majorUnit val="10"/>
        <c:minorUnit val="10"/>
      </c:valAx>
    </c:plotArea>
    <c:legend>
      <c:legendPos val="r"/>
      <c:layout/>
      <c:overlay val="0"/>
      <c:txPr>
        <a:bodyPr/>
        <a:lstStyle/>
        <a:p>
          <a:pPr>
            <a:defRPr lang="en-IN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Salary!$Z$5:$Z$11</c:f>
              <c:strCache>
                <c:ptCount val="7"/>
                <c:pt idx="0">
                  <c:v>less than 10%</c:v>
                </c:pt>
                <c:pt idx="1">
                  <c:v>10% to 30%</c:v>
                </c:pt>
                <c:pt idx="2">
                  <c:v>more than 30%</c:v>
                </c:pt>
                <c:pt idx="3">
                  <c:v>Abroad</c:v>
                </c:pt>
                <c:pt idx="4">
                  <c:v>Cannot Disclose</c:v>
                </c:pt>
                <c:pt idx="5">
                  <c:v>Self Business</c:v>
                </c:pt>
                <c:pt idx="6">
                  <c:v>No  Job</c:v>
                </c:pt>
              </c:strCache>
            </c:strRef>
          </c:cat>
          <c:val>
            <c:numRef>
              <c:f>Salary!$AA$5:$AA$11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718016"/>
        <c:axId val="177719552"/>
      </c:barChart>
      <c:catAx>
        <c:axId val="177718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719552"/>
        <c:crosses val="autoZero"/>
        <c:auto val="1"/>
        <c:lblAlgn val="ctr"/>
        <c:lblOffset val="100"/>
        <c:noMultiLvlLbl val="0"/>
      </c:catAx>
      <c:valAx>
        <c:axId val="177719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718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990600</xdr:colOff>
      <xdr:row>0</xdr:row>
      <xdr:rowOff>19050</xdr:rowOff>
    </xdr:from>
    <xdr:to>
      <xdr:col>13</xdr:col>
      <xdr:colOff>561975</xdr:colOff>
      <xdr:row>13</xdr:row>
      <xdr:rowOff>384810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182880</xdr:colOff>
      <xdr:row>38</xdr:row>
      <xdr:rowOff>3810</xdr:rowOff>
    </xdr:from>
    <xdr:to>
      <xdr:col>16</xdr:col>
      <xdr:colOff>461010</xdr:colOff>
      <xdr:row>52</xdr:row>
      <xdr:rowOff>3810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472440</xdr:colOff>
      <xdr:row>52</xdr:row>
      <xdr:rowOff>156210</xdr:rowOff>
    </xdr:from>
    <xdr:to>
      <xdr:col>14</xdr:col>
      <xdr:colOff>502920</xdr:colOff>
      <xdr:row>67</xdr:row>
      <xdr:rowOff>156210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53340</xdr:colOff>
      <xdr:row>70</xdr:row>
      <xdr:rowOff>156210</xdr:rowOff>
    </xdr:from>
    <xdr:to>
      <xdr:col>14</xdr:col>
      <xdr:colOff>83820</xdr:colOff>
      <xdr:row>85</xdr:row>
      <xdr:rowOff>156210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28575</xdr:colOff>
      <xdr:row>14</xdr:row>
      <xdr:rowOff>139065</xdr:rowOff>
    </xdr:from>
    <xdr:to>
      <xdr:col>14</xdr:col>
      <xdr:colOff>200025</xdr:colOff>
      <xdr:row>28</xdr:row>
      <xdr:rowOff>139065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38099</xdr:colOff>
      <xdr:row>14</xdr:row>
      <xdr:rowOff>76200</xdr:rowOff>
    </xdr:from>
    <xdr:to>
      <xdr:col>32</xdr:col>
      <xdr:colOff>361949</xdr:colOff>
      <xdr:row>27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%20drive%206-6-2016\d\Baddi\Attrition%20Analysis-As%20&amp;%20OC-Baddi\Baddi%20Employee%20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AppData/Local/Temp/Attrition%20-%20Nov%201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hwini.kuppast.VVFLTD/OneDrive%20for%20Business/d/Baddi/Attrition%20-%20Nov%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ve"/>
      <sheetName val="Sheet3"/>
    </sheetNames>
    <sheetDataSet>
      <sheetData sheetId="0">
        <row r="3">
          <cell r="D3">
            <v>10000852</v>
          </cell>
          <cell r="E3">
            <v>2011418160</v>
          </cell>
          <cell r="F3" t="str">
            <v>Production</v>
          </cell>
          <cell r="G3" t="str">
            <v>Finished Soap</v>
          </cell>
          <cell r="H3" t="str">
            <v>Associate</v>
          </cell>
          <cell r="I3">
            <v>39417</v>
          </cell>
          <cell r="J3" t="str">
            <v>-</v>
          </cell>
          <cell r="K3" t="str">
            <v>Active</v>
          </cell>
        </row>
        <row r="4">
          <cell r="D4">
            <v>10000854</v>
          </cell>
          <cell r="E4">
            <v>2011417999</v>
          </cell>
          <cell r="F4" t="str">
            <v>Engineering Services</v>
          </cell>
          <cell r="G4" t="str">
            <v>Electrical</v>
          </cell>
          <cell r="H4" t="str">
            <v>JMC</v>
          </cell>
          <cell r="I4">
            <v>39426</v>
          </cell>
          <cell r="J4" t="str">
            <v>-</v>
          </cell>
          <cell r="K4" t="str">
            <v>Active</v>
          </cell>
        </row>
        <row r="5">
          <cell r="D5">
            <v>10000855</v>
          </cell>
          <cell r="E5">
            <v>2011422999</v>
          </cell>
          <cell r="F5" t="str">
            <v>Quality Control</v>
          </cell>
          <cell r="G5" t="str">
            <v>In line Process Quality Check</v>
          </cell>
          <cell r="H5" t="str">
            <v>OC</v>
          </cell>
          <cell r="I5">
            <v>39431</v>
          </cell>
          <cell r="J5" t="str">
            <v>-</v>
          </cell>
          <cell r="K5" t="str">
            <v>Active</v>
          </cell>
        </row>
        <row r="6">
          <cell r="D6">
            <v>10000865</v>
          </cell>
          <cell r="E6">
            <v>2011423999</v>
          </cell>
          <cell r="F6" t="str">
            <v>Stores</v>
          </cell>
          <cell r="G6" t="str">
            <v>Raw Material</v>
          </cell>
          <cell r="H6" t="str">
            <v>OC</v>
          </cell>
          <cell r="I6">
            <v>39438</v>
          </cell>
          <cell r="J6" t="str">
            <v>-</v>
          </cell>
          <cell r="K6" t="str">
            <v>Active</v>
          </cell>
        </row>
        <row r="7">
          <cell r="D7">
            <v>10000861</v>
          </cell>
          <cell r="E7">
            <v>2011417999</v>
          </cell>
          <cell r="F7" t="str">
            <v>Engineering Services</v>
          </cell>
          <cell r="G7" t="str">
            <v xml:space="preserve">Mechanical  </v>
          </cell>
          <cell r="H7" t="str">
            <v>Associate</v>
          </cell>
          <cell r="I7">
            <v>39436</v>
          </cell>
          <cell r="J7" t="str">
            <v>-</v>
          </cell>
          <cell r="K7" t="str">
            <v>Active</v>
          </cell>
        </row>
        <row r="8">
          <cell r="D8">
            <v>10000867</v>
          </cell>
          <cell r="E8">
            <v>2011422999</v>
          </cell>
          <cell r="F8" t="str">
            <v>Quality Control</v>
          </cell>
          <cell r="G8" t="str">
            <v>In line Process Quality Check</v>
          </cell>
          <cell r="H8" t="str">
            <v>OC</v>
          </cell>
          <cell r="I8">
            <v>39442</v>
          </cell>
          <cell r="J8" t="str">
            <v>-</v>
          </cell>
          <cell r="K8" t="str">
            <v>Active</v>
          </cell>
        </row>
        <row r="9">
          <cell r="D9">
            <v>10000868</v>
          </cell>
          <cell r="E9">
            <v>2011422999</v>
          </cell>
          <cell r="F9" t="str">
            <v>Quality Control</v>
          </cell>
          <cell r="G9" t="str">
            <v>In line Process Quality Check</v>
          </cell>
          <cell r="H9" t="str">
            <v>JMC</v>
          </cell>
          <cell r="I9">
            <v>39448</v>
          </cell>
          <cell r="J9" t="str">
            <v>-</v>
          </cell>
          <cell r="K9" t="str">
            <v>Active</v>
          </cell>
        </row>
        <row r="10">
          <cell r="D10">
            <v>10000846</v>
          </cell>
          <cell r="E10">
            <v>2011417999</v>
          </cell>
          <cell r="F10" t="str">
            <v>Engineering Services</v>
          </cell>
          <cell r="G10" t="str">
            <v>Electrical</v>
          </cell>
          <cell r="H10" t="str">
            <v>Associate</v>
          </cell>
          <cell r="I10">
            <v>38787</v>
          </cell>
          <cell r="J10" t="str">
            <v>-</v>
          </cell>
          <cell r="K10" t="str">
            <v>Active</v>
          </cell>
        </row>
        <row r="11">
          <cell r="D11">
            <v>10000830</v>
          </cell>
          <cell r="E11">
            <v>2011417999</v>
          </cell>
          <cell r="F11" t="str">
            <v>Engineering Services</v>
          </cell>
          <cell r="G11" t="str">
            <v>Civil</v>
          </cell>
          <cell r="H11" t="str">
            <v>JMC</v>
          </cell>
          <cell r="I11">
            <v>37987</v>
          </cell>
          <cell r="J11" t="str">
            <v>-</v>
          </cell>
          <cell r="K11" t="str">
            <v>Active</v>
          </cell>
        </row>
        <row r="12">
          <cell r="D12">
            <v>10000872</v>
          </cell>
          <cell r="E12">
            <v>2011418160</v>
          </cell>
          <cell r="F12" t="str">
            <v>Production</v>
          </cell>
          <cell r="G12" t="str">
            <v>Finished Soap</v>
          </cell>
          <cell r="H12" t="str">
            <v>Associate</v>
          </cell>
          <cell r="I12">
            <v>39480</v>
          </cell>
          <cell r="J12" t="str">
            <v>-</v>
          </cell>
          <cell r="K12" t="str">
            <v>Active</v>
          </cell>
        </row>
        <row r="13">
          <cell r="D13">
            <v>10000876</v>
          </cell>
          <cell r="E13">
            <v>2011402999</v>
          </cell>
          <cell r="F13" t="str">
            <v>Accounts</v>
          </cell>
          <cell r="G13" t="str">
            <v>Accounts</v>
          </cell>
          <cell r="H13" t="str">
            <v>JMC</v>
          </cell>
          <cell r="I13">
            <v>39507</v>
          </cell>
          <cell r="J13" t="str">
            <v>-</v>
          </cell>
          <cell r="K13" t="str">
            <v>Active</v>
          </cell>
        </row>
        <row r="14">
          <cell r="D14">
            <v>10000815</v>
          </cell>
          <cell r="E14">
            <v>2011423999</v>
          </cell>
          <cell r="F14" t="str">
            <v>Dispatch</v>
          </cell>
          <cell r="G14" t="str">
            <v>Fork Lift</v>
          </cell>
          <cell r="H14" t="str">
            <v>OC</v>
          </cell>
          <cell r="I14">
            <v>37561</v>
          </cell>
          <cell r="J14" t="str">
            <v>-</v>
          </cell>
          <cell r="K14" t="str">
            <v>Active</v>
          </cell>
        </row>
        <row r="15">
          <cell r="D15">
            <v>10000820</v>
          </cell>
          <cell r="E15">
            <v>2011418150</v>
          </cell>
          <cell r="F15" t="str">
            <v>Production</v>
          </cell>
          <cell r="G15" t="str">
            <v>Talcum Powder</v>
          </cell>
          <cell r="H15" t="str">
            <v>Associate</v>
          </cell>
          <cell r="I15">
            <v>37817</v>
          </cell>
          <cell r="J15" t="str">
            <v>-</v>
          </cell>
          <cell r="K15" t="str">
            <v>Active</v>
          </cell>
        </row>
        <row r="16">
          <cell r="D16">
            <v>10000822</v>
          </cell>
          <cell r="E16">
            <v>2011418150</v>
          </cell>
          <cell r="F16" t="str">
            <v>Production</v>
          </cell>
          <cell r="G16" t="str">
            <v>Talcum Powder</v>
          </cell>
          <cell r="H16" t="str">
            <v>Associate</v>
          </cell>
          <cell r="I16">
            <v>37817</v>
          </cell>
          <cell r="J16" t="str">
            <v>-</v>
          </cell>
          <cell r="K16" t="str">
            <v>Active</v>
          </cell>
        </row>
        <row r="17">
          <cell r="D17">
            <v>10000879</v>
          </cell>
          <cell r="E17">
            <v>2011423999</v>
          </cell>
          <cell r="F17" t="str">
            <v>Stores</v>
          </cell>
          <cell r="G17" t="str">
            <v>Stores</v>
          </cell>
          <cell r="H17" t="str">
            <v>JMC</v>
          </cell>
          <cell r="I17">
            <v>39512</v>
          </cell>
          <cell r="J17" t="str">
            <v>-</v>
          </cell>
          <cell r="K17" t="str">
            <v>Active</v>
          </cell>
        </row>
        <row r="18">
          <cell r="D18">
            <v>10000885</v>
          </cell>
          <cell r="E18">
            <v>2011418160</v>
          </cell>
          <cell r="F18" t="str">
            <v>Production</v>
          </cell>
          <cell r="G18" t="str">
            <v xml:space="preserve">Finished Soap  </v>
          </cell>
          <cell r="H18" t="str">
            <v>Associate</v>
          </cell>
          <cell r="I18">
            <v>39525</v>
          </cell>
          <cell r="J18" t="str">
            <v>-</v>
          </cell>
          <cell r="K18" t="str">
            <v>Active</v>
          </cell>
        </row>
        <row r="19">
          <cell r="D19">
            <v>10000891</v>
          </cell>
          <cell r="E19">
            <v>2011423999</v>
          </cell>
          <cell r="F19" t="str">
            <v>Dispatch</v>
          </cell>
          <cell r="G19" t="str">
            <v>Dispatch</v>
          </cell>
          <cell r="H19" t="str">
            <v>OC</v>
          </cell>
          <cell r="I19">
            <v>39539</v>
          </cell>
          <cell r="J19" t="str">
            <v>-</v>
          </cell>
          <cell r="K19" t="str">
            <v>Active</v>
          </cell>
        </row>
        <row r="20">
          <cell r="D20">
            <v>10000894</v>
          </cell>
          <cell r="E20">
            <v>2011418160</v>
          </cell>
          <cell r="F20" t="str">
            <v>Production</v>
          </cell>
          <cell r="G20" t="str">
            <v>Finished Soap</v>
          </cell>
          <cell r="H20" t="str">
            <v>Associate</v>
          </cell>
          <cell r="I20">
            <v>39541</v>
          </cell>
          <cell r="J20" t="str">
            <v>-</v>
          </cell>
          <cell r="K20" t="str">
            <v>Active</v>
          </cell>
        </row>
        <row r="21">
          <cell r="D21">
            <v>10000895</v>
          </cell>
          <cell r="E21">
            <v>2011423999</v>
          </cell>
          <cell r="F21" t="str">
            <v>Dispatch</v>
          </cell>
          <cell r="G21" t="str">
            <v>Fork Lift</v>
          </cell>
          <cell r="H21" t="str">
            <v>Associate</v>
          </cell>
          <cell r="I21">
            <v>39542</v>
          </cell>
          <cell r="J21" t="str">
            <v>-</v>
          </cell>
          <cell r="K21" t="str">
            <v>Active</v>
          </cell>
        </row>
        <row r="22">
          <cell r="D22">
            <v>10000896</v>
          </cell>
          <cell r="E22">
            <v>2011417999</v>
          </cell>
          <cell r="F22" t="str">
            <v>Engineering Services</v>
          </cell>
          <cell r="G22" t="str">
            <v>Electrical</v>
          </cell>
          <cell r="H22" t="str">
            <v>Associate</v>
          </cell>
          <cell r="I22">
            <v>39542</v>
          </cell>
          <cell r="J22" t="str">
            <v>-</v>
          </cell>
          <cell r="K22" t="str">
            <v>Active</v>
          </cell>
        </row>
        <row r="23">
          <cell r="D23">
            <v>10000898</v>
          </cell>
          <cell r="E23">
            <v>2011418160</v>
          </cell>
          <cell r="F23" t="str">
            <v>Production</v>
          </cell>
          <cell r="G23" t="str">
            <v xml:space="preserve">Finished Soap  </v>
          </cell>
          <cell r="H23" t="str">
            <v>Associate</v>
          </cell>
          <cell r="I23">
            <v>39542</v>
          </cell>
          <cell r="J23" t="str">
            <v>-</v>
          </cell>
          <cell r="K23" t="str">
            <v>Active</v>
          </cell>
        </row>
        <row r="24">
          <cell r="D24">
            <v>10000900</v>
          </cell>
          <cell r="E24">
            <v>2011403999</v>
          </cell>
          <cell r="F24" t="str">
            <v>Information Technology</v>
          </cell>
          <cell r="G24" t="str">
            <v>Information Technology</v>
          </cell>
          <cell r="H24" t="str">
            <v>JMC</v>
          </cell>
          <cell r="I24">
            <v>39548</v>
          </cell>
          <cell r="J24" t="str">
            <v>-</v>
          </cell>
          <cell r="K24" t="str">
            <v>Active</v>
          </cell>
        </row>
        <row r="25">
          <cell r="D25">
            <v>10000901</v>
          </cell>
          <cell r="E25">
            <v>2011418160</v>
          </cell>
          <cell r="F25" t="str">
            <v>Production</v>
          </cell>
          <cell r="G25" t="str">
            <v xml:space="preserve">Finished Soap  </v>
          </cell>
          <cell r="H25" t="str">
            <v>Associate</v>
          </cell>
          <cell r="I25">
            <v>39548</v>
          </cell>
          <cell r="J25" t="str">
            <v>-</v>
          </cell>
          <cell r="K25" t="str">
            <v>Active</v>
          </cell>
        </row>
        <row r="26">
          <cell r="D26">
            <v>10000906</v>
          </cell>
          <cell r="E26">
            <v>2011418160</v>
          </cell>
          <cell r="F26" t="str">
            <v>Production</v>
          </cell>
          <cell r="G26" t="str">
            <v xml:space="preserve">Finished Soap  </v>
          </cell>
          <cell r="H26" t="str">
            <v>Associate</v>
          </cell>
          <cell r="I26">
            <v>39565</v>
          </cell>
          <cell r="J26" t="str">
            <v>-</v>
          </cell>
          <cell r="K26" t="str">
            <v>Active</v>
          </cell>
        </row>
        <row r="27">
          <cell r="D27">
            <v>10000909</v>
          </cell>
          <cell r="E27">
            <v>2011418160</v>
          </cell>
          <cell r="F27" t="str">
            <v>Production</v>
          </cell>
          <cell r="G27" t="str">
            <v xml:space="preserve">Finished Soap  </v>
          </cell>
          <cell r="H27" t="str">
            <v>Associate</v>
          </cell>
          <cell r="I27">
            <v>39565</v>
          </cell>
          <cell r="J27" t="str">
            <v>-</v>
          </cell>
          <cell r="K27" t="str">
            <v>Active</v>
          </cell>
        </row>
        <row r="28">
          <cell r="D28">
            <v>10000912</v>
          </cell>
          <cell r="E28">
            <v>2011418160</v>
          </cell>
          <cell r="F28" t="str">
            <v>Production</v>
          </cell>
          <cell r="G28" t="str">
            <v xml:space="preserve">Finished Soap  </v>
          </cell>
          <cell r="H28" t="str">
            <v>Associate</v>
          </cell>
          <cell r="I28">
            <v>39569</v>
          </cell>
          <cell r="J28" t="str">
            <v>-</v>
          </cell>
          <cell r="K28" t="str">
            <v>Active</v>
          </cell>
        </row>
        <row r="29">
          <cell r="D29">
            <v>10000915</v>
          </cell>
          <cell r="E29">
            <v>2011418160</v>
          </cell>
          <cell r="F29" t="str">
            <v>Production</v>
          </cell>
          <cell r="G29" t="str">
            <v xml:space="preserve">Finished Soap  </v>
          </cell>
          <cell r="H29" t="str">
            <v>Associate</v>
          </cell>
          <cell r="I29">
            <v>39573</v>
          </cell>
          <cell r="J29" t="str">
            <v>-</v>
          </cell>
          <cell r="K29" t="str">
            <v>Active</v>
          </cell>
        </row>
        <row r="30">
          <cell r="D30">
            <v>10000918</v>
          </cell>
          <cell r="E30">
            <v>2011418160</v>
          </cell>
          <cell r="F30" t="str">
            <v>Production</v>
          </cell>
          <cell r="G30" t="str">
            <v xml:space="preserve">Finished Soap  </v>
          </cell>
          <cell r="H30" t="str">
            <v>Associate</v>
          </cell>
          <cell r="I30">
            <v>39575</v>
          </cell>
          <cell r="J30" t="str">
            <v>-</v>
          </cell>
          <cell r="K30" t="str">
            <v>Active</v>
          </cell>
        </row>
        <row r="31">
          <cell r="D31">
            <v>10000919</v>
          </cell>
          <cell r="E31">
            <v>2011418160</v>
          </cell>
          <cell r="F31" t="str">
            <v>Production</v>
          </cell>
          <cell r="G31" t="str">
            <v xml:space="preserve">Finished Soap  </v>
          </cell>
          <cell r="H31" t="str">
            <v>Associate</v>
          </cell>
          <cell r="I31">
            <v>39576</v>
          </cell>
          <cell r="J31" t="str">
            <v>-</v>
          </cell>
          <cell r="K31" t="str">
            <v>Active</v>
          </cell>
        </row>
        <row r="32">
          <cell r="D32">
            <v>10000921</v>
          </cell>
          <cell r="E32">
            <v>2011499999</v>
          </cell>
          <cell r="F32" t="str">
            <v>Purchase</v>
          </cell>
          <cell r="G32" t="str">
            <v>Purchase</v>
          </cell>
          <cell r="H32" t="str">
            <v>JMC</v>
          </cell>
          <cell r="I32">
            <v>39577</v>
          </cell>
          <cell r="J32" t="str">
            <v>-</v>
          </cell>
          <cell r="K32" t="str">
            <v>Active</v>
          </cell>
        </row>
        <row r="33">
          <cell r="D33">
            <v>10000922</v>
          </cell>
          <cell r="E33">
            <v>2011418160</v>
          </cell>
          <cell r="F33" t="str">
            <v>Production</v>
          </cell>
          <cell r="G33" t="str">
            <v xml:space="preserve">Finished Soap  </v>
          </cell>
          <cell r="H33" t="str">
            <v>Associate</v>
          </cell>
          <cell r="I33">
            <v>39581</v>
          </cell>
          <cell r="J33" t="str">
            <v>-</v>
          </cell>
          <cell r="K33" t="str">
            <v>Active</v>
          </cell>
        </row>
        <row r="34">
          <cell r="D34">
            <v>10000923</v>
          </cell>
          <cell r="E34">
            <v>2011423999</v>
          </cell>
          <cell r="F34" t="str">
            <v>Stores</v>
          </cell>
          <cell r="G34" t="str">
            <v>Stores</v>
          </cell>
          <cell r="H34" t="str">
            <v>Associate</v>
          </cell>
          <cell r="I34">
            <v>39581</v>
          </cell>
          <cell r="J34" t="str">
            <v>-</v>
          </cell>
          <cell r="K34" t="str">
            <v>Active</v>
          </cell>
        </row>
        <row r="35">
          <cell r="D35">
            <v>10000924</v>
          </cell>
          <cell r="E35">
            <v>2011423999</v>
          </cell>
          <cell r="F35" t="str">
            <v>Dispatch</v>
          </cell>
          <cell r="G35" t="str">
            <v>Fork Lift</v>
          </cell>
          <cell r="H35" t="str">
            <v>Associate</v>
          </cell>
          <cell r="I35">
            <v>39581</v>
          </cell>
          <cell r="J35" t="str">
            <v>-</v>
          </cell>
          <cell r="K35" t="str">
            <v>Active</v>
          </cell>
        </row>
        <row r="36">
          <cell r="D36">
            <v>10000811</v>
          </cell>
          <cell r="E36">
            <v>2011410999</v>
          </cell>
          <cell r="F36" t="str">
            <v>Security Administration</v>
          </cell>
          <cell r="G36" t="str">
            <v>Security</v>
          </cell>
          <cell r="H36" t="str">
            <v>OC</v>
          </cell>
          <cell r="I36">
            <v>36210</v>
          </cell>
          <cell r="J36" t="str">
            <v>-</v>
          </cell>
          <cell r="K36" t="str">
            <v>Active</v>
          </cell>
        </row>
        <row r="37">
          <cell r="D37">
            <v>10000926</v>
          </cell>
          <cell r="E37">
            <v>2011417999</v>
          </cell>
          <cell r="F37" t="str">
            <v>Engineering Services</v>
          </cell>
          <cell r="G37" t="str">
            <v xml:space="preserve">Mechanical  </v>
          </cell>
          <cell r="H37" t="str">
            <v>Associate</v>
          </cell>
          <cell r="I37">
            <v>39612</v>
          </cell>
          <cell r="J37" t="str">
            <v>-</v>
          </cell>
          <cell r="K37" t="str">
            <v>Active</v>
          </cell>
        </row>
        <row r="38">
          <cell r="D38">
            <v>10000931</v>
          </cell>
          <cell r="E38">
            <v>2011418160</v>
          </cell>
          <cell r="F38" t="str">
            <v>Production</v>
          </cell>
          <cell r="G38" t="str">
            <v xml:space="preserve">Finished Soap  </v>
          </cell>
          <cell r="H38" t="str">
            <v>Associate</v>
          </cell>
          <cell r="I38">
            <v>39622</v>
          </cell>
          <cell r="J38" t="str">
            <v>-</v>
          </cell>
          <cell r="K38" t="str">
            <v>Active</v>
          </cell>
        </row>
        <row r="39">
          <cell r="D39">
            <v>10000932</v>
          </cell>
          <cell r="E39">
            <v>2011418160</v>
          </cell>
          <cell r="F39" t="str">
            <v>Production</v>
          </cell>
          <cell r="G39" t="str">
            <v xml:space="preserve">Finished Soap  </v>
          </cell>
          <cell r="H39" t="str">
            <v>Associate</v>
          </cell>
          <cell r="I39">
            <v>39624</v>
          </cell>
          <cell r="J39" t="str">
            <v>-</v>
          </cell>
          <cell r="K39" t="str">
            <v>Active</v>
          </cell>
        </row>
        <row r="40">
          <cell r="D40">
            <v>10000939</v>
          </cell>
          <cell r="E40">
            <v>2011408999</v>
          </cell>
          <cell r="F40" t="str">
            <v>Human Resources</v>
          </cell>
          <cell r="G40" t="str">
            <v>Human Resources</v>
          </cell>
          <cell r="H40" t="str">
            <v>JMC</v>
          </cell>
          <cell r="I40">
            <v>39671</v>
          </cell>
          <cell r="J40" t="str">
            <v>-</v>
          </cell>
          <cell r="K40" t="str">
            <v>Active</v>
          </cell>
        </row>
        <row r="41">
          <cell r="D41">
            <v>10000940</v>
          </cell>
          <cell r="E41">
            <v>2011422999</v>
          </cell>
          <cell r="F41" t="str">
            <v>Quality Control</v>
          </cell>
          <cell r="G41" t="str">
            <v>In line Process Quality Check</v>
          </cell>
          <cell r="H41" t="str">
            <v>JMC</v>
          </cell>
          <cell r="I41">
            <v>39680</v>
          </cell>
          <cell r="J41" t="str">
            <v>-</v>
          </cell>
          <cell r="K41" t="str">
            <v>Active</v>
          </cell>
        </row>
        <row r="42">
          <cell r="D42">
            <v>10000941</v>
          </cell>
          <cell r="E42">
            <v>2011422999</v>
          </cell>
          <cell r="F42" t="str">
            <v>Quality Control</v>
          </cell>
          <cell r="G42" t="str">
            <v>In line Process Quality Check</v>
          </cell>
          <cell r="H42" t="str">
            <v>OC</v>
          </cell>
          <cell r="I42">
            <v>39680</v>
          </cell>
          <cell r="J42" t="str">
            <v>-</v>
          </cell>
          <cell r="K42" t="str">
            <v>Active</v>
          </cell>
        </row>
        <row r="43">
          <cell r="D43">
            <v>10000810</v>
          </cell>
          <cell r="E43">
            <v>2011417999</v>
          </cell>
          <cell r="F43" t="str">
            <v>Engineering Services</v>
          </cell>
          <cell r="G43" t="str">
            <v xml:space="preserve">Mechanical  </v>
          </cell>
          <cell r="H43" t="str">
            <v>Associate</v>
          </cell>
          <cell r="I43">
            <v>35349</v>
          </cell>
          <cell r="J43" t="str">
            <v>-</v>
          </cell>
          <cell r="K43" t="str">
            <v>Active</v>
          </cell>
        </row>
        <row r="44">
          <cell r="D44">
            <v>10000806</v>
          </cell>
          <cell r="E44">
            <v>2011418160</v>
          </cell>
          <cell r="F44" t="str">
            <v>Production</v>
          </cell>
          <cell r="G44" t="str">
            <v xml:space="preserve">Finished Soap  </v>
          </cell>
          <cell r="H44" t="str">
            <v>Associate</v>
          </cell>
          <cell r="I44">
            <v>33941</v>
          </cell>
          <cell r="J44" t="str">
            <v>-</v>
          </cell>
          <cell r="K44" t="str">
            <v>Active</v>
          </cell>
        </row>
        <row r="45">
          <cell r="D45">
            <v>10000835</v>
          </cell>
          <cell r="E45">
            <v>2011418160</v>
          </cell>
          <cell r="F45" t="str">
            <v>Production</v>
          </cell>
          <cell r="G45" t="str">
            <v xml:space="preserve">Finished Soap  </v>
          </cell>
          <cell r="H45" t="str">
            <v>Associate</v>
          </cell>
          <cell r="I45">
            <v>38473</v>
          </cell>
          <cell r="J45" t="str">
            <v>-</v>
          </cell>
          <cell r="K45" t="str">
            <v>Active</v>
          </cell>
        </row>
        <row r="46">
          <cell r="D46">
            <v>10000836</v>
          </cell>
          <cell r="E46">
            <v>2011418160</v>
          </cell>
          <cell r="F46" t="str">
            <v>Production</v>
          </cell>
          <cell r="G46" t="str">
            <v xml:space="preserve">Finished Soap  </v>
          </cell>
          <cell r="H46" t="str">
            <v>Associate</v>
          </cell>
          <cell r="I46">
            <v>38473</v>
          </cell>
          <cell r="J46" t="str">
            <v>-</v>
          </cell>
          <cell r="K46" t="str">
            <v>Active</v>
          </cell>
        </row>
        <row r="47">
          <cell r="D47">
            <v>10000816</v>
          </cell>
          <cell r="E47">
            <v>2011418160</v>
          </cell>
          <cell r="F47" t="str">
            <v>Production</v>
          </cell>
          <cell r="G47" t="str">
            <v xml:space="preserve">Finished Soap  </v>
          </cell>
          <cell r="H47" t="str">
            <v>Associate</v>
          </cell>
          <cell r="I47">
            <v>37712</v>
          </cell>
          <cell r="J47" t="str">
            <v>-</v>
          </cell>
          <cell r="K47" t="str">
            <v>Active</v>
          </cell>
        </row>
        <row r="48">
          <cell r="D48">
            <v>10000837</v>
          </cell>
          <cell r="E48">
            <v>2011418160</v>
          </cell>
          <cell r="F48" t="str">
            <v>Production</v>
          </cell>
          <cell r="G48" t="str">
            <v xml:space="preserve">Finished Soap  </v>
          </cell>
          <cell r="H48" t="str">
            <v>Associate</v>
          </cell>
          <cell r="I48">
            <v>38473</v>
          </cell>
          <cell r="J48" t="str">
            <v>-</v>
          </cell>
          <cell r="K48" t="str">
            <v>Active</v>
          </cell>
        </row>
        <row r="49">
          <cell r="D49">
            <v>10000838</v>
          </cell>
          <cell r="E49">
            <v>2011417999</v>
          </cell>
          <cell r="F49" t="str">
            <v>Engineering Services</v>
          </cell>
          <cell r="G49" t="str">
            <v xml:space="preserve">Mechanical  </v>
          </cell>
          <cell r="H49" t="str">
            <v>Associate</v>
          </cell>
          <cell r="I49">
            <v>38473</v>
          </cell>
          <cell r="J49" t="str">
            <v>-</v>
          </cell>
          <cell r="K49" t="str">
            <v>Active</v>
          </cell>
        </row>
        <row r="50">
          <cell r="D50">
            <v>10000839</v>
          </cell>
          <cell r="E50">
            <v>2011418160</v>
          </cell>
          <cell r="F50" t="str">
            <v>Production</v>
          </cell>
          <cell r="G50" t="str">
            <v xml:space="preserve">Finished Soap  </v>
          </cell>
          <cell r="H50" t="str">
            <v>Associate</v>
          </cell>
          <cell r="I50">
            <v>38473</v>
          </cell>
          <cell r="J50" t="str">
            <v>-</v>
          </cell>
          <cell r="K50" t="str">
            <v>Active</v>
          </cell>
        </row>
        <row r="51">
          <cell r="D51">
            <v>10000840</v>
          </cell>
          <cell r="E51">
            <v>2011418160</v>
          </cell>
          <cell r="F51" t="str">
            <v>Production</v>
          </cell>
          <cell r="G51" t="str">
            <v xml:space="preserve">Finished Soap  </v>
          </cell>
          <cell r="H51" t="str">
            <v>Associate</v>
          </cell>
          <cell r="I51">
            <v>38473</v>
          </cell>
          <cell r="J51" t="str">
            <v>-</v>
          </cell>
          <cell r="K51" t="str">
            <v>Active</v>
          </cell>
        </row>
        <row r="52">
          <cell r="D52">
            <v>10000818</v>
          </cell>
          <cell r="E52">
            <v>2011417999</v>
          </cell>
          <cell r="F52" t="str">
            <v>Engineering Services</v>
          </cell>
          <cell r="G52" t="str">
            <v xml:space="preserve">Mechanical  </v>
          </cell>
          <cell r="H52" t="str">
            <v>Associate</v>
          </cell>
          <cell r="I52">
            <v>37746</v>
          </cell>
          <cell r="J52" t="str">
            <v>-</v>
          </cell>
          <cell r="K52" t="str">
            <v>Active</v>
          </cell>
        </row>
        <row r="53">
          <cell r="D53">
            <v>10000831</v>
          </cell>
          <cell r="E53">
            <v>2011418150</v>
          </cell>
          <cell r="F53" t="str">
            <v>Production</v>
          </cell>
          <cell r="G53" t="str">
            <v>Talcum Powder</v>
          </cell>
          <cell r="H53" t="str">
            <v>Associate</v>
          </cell>
          <cell r="I53">
            <v>38018</v>
          </cell>
          <cell r="J53" t="str">
            <v>-</v>
          </cell>
          <cell r="K53" t="str">
            <v>Active</v>
          </cell>
        </row>
        <row r="54">
          <cell r="D54">
            <v>10000809</v>
          </cell>
          <cell r="E54">
            <v>2011417999</v>
          </cell>
          <cell r="F54" t="str">
            <v>Engineering Services</v>
          </cell>
          <cell r="G54" t="str">
            <v xml:space="preserve">Mechanical  </v>
          </cell>
          <cell r="H54" t="str">
            <v>Associate</v>
          </cell>
          <cell r="I54">
            <v>34304</v>
          </cell>
          <cell r="J54" t="str">
            <v>-</v>
          </cell>
          <cell r="K54" t="str">
            <v>Active</v>
          </cell>
        </row>
        <row r="55">
          <cell r="D55">
            <v>10000813</v>
          </cell>
          <cell r="E55">
            <v>2011417999</v>
          </cell>
          <cell r="F55" t="str">
            <v>Engineering Services</v>
          </cell>
          <cell r="G55" t="str">
            <v xml:space="preserve">Mechanical  </v>
          </cell>
          <cell r="H55" t="str">
            <v>MMC</v>
          </cell>
          <cell r="I55">
            <v>33623</v>
          </cell>
          <cell r="J55" t="str">
            <v>-</v>
          </cell>
          <cell r="K55" t="str">
            <v>Active</v>
          </cell>
        </row>
        <row r="56">
          <cell r="D56">
            <v>10000823</v>
          </cell>
          <cell r="E56">
            <v>2011418150</v>
          </cell>
          <cell r="F56" t="str">
            <v>Production</v>
          </cell>
          <cell r="G56" t="str">
            <v>Talcum Powder</v>
          </cell>
          <cell r="H56" t="str">
            <v>Associate</v>
          </cell>
          <cell r="I56">
            <v>37817</v>
          </cell>
          <cell r="J56" t="str">
            <v>-</v>
          </cell>
          <cell r="K56" t="str">
            <v>Active</v>
          </cell>
        </row>
        <row r="57">
          <cell r="D57">
            <v>10000825</v>
          </cell>
          <cell r="E57">
            <v>2011418160</v>
          </cell>
          <cell r="F57" t="str">
            <v>Production</v>
          </cell>
          <cell r="G57" t="str">
            <v xml:space="preserve">Finished Soap  </v>
          </cell>
          <cell r="H57" t="str">
            <v>Associate</v>
          </cell>
          <cell r="I57">
            <v>37834</v>
          </cell>
          <cell r="J57" t="str">
            <v>-</v>
          </cell>
          <cell r="K57" t="str">
            <v>Active</v>
          </cell>
        </row>
        <row r="58">
          <cell r="D58">
            <v>10000829</v>
          </cell>
          <cell r="E58">
            <v>2011418160</v>
          </cell>
          <cell r="F58" t="str">
            <v>Production</v>
          </cell>
          <cell r="G58" t="str">
            <v xml:space="preserve">Finished Soap  </v>
          </cell>
          <cell r="H58" t="str">
            <v>Associate</v>
          </cell>
          <cell r="I58">
            <v>37926</v>
          </cell>
          <cell r="J58" t="str">
            <v>-</v>
          </cell>
          <cell r="K58" t="str">
            <v>Active</v>
          </cell>
        </row>
        <row r="59">
          <cell r="D59">
            <v>10001039</v>
          </cell>
          <cell r="E59">
            <v>2011418160</v>
          </cell>
          <cell r="F59" t="str">
            <v>Production</v>
          </cell>
          <cell r="G59" t="str">
            <v xml:space="preserve">Finished Soap  </v>
          </cell>
          <cell r="H59" t="str">
            <v>Associate</v>
          </cell>
          <cell r="I59">
            <v>39904</v>
          </cell>
          <cell r="J59" t="str">
            <v>-</v>
          </cell>
          <cell r="K59" t="str">
            <v>Active</v>
          </cell>
        </row>
        <row r="60">
          <cell r="D60">
            <v>10000834</v>
          </cell>
          <cell r="E60">
            <v>2011418150</v>
          </cell>
          <cell r="F60" t="str">
            <v>Production</v>
          </cell>
          <cell r="G60" t="str">
            <v>Talcum Powder</v>
          </cell>
          <cell r="H60" t="str">
            <v>Associate</v>
          </cell>
          <cell r="I60">
            <v>38292</v>
          </cell>
          <cell r="J60" t="str">
            <v>-</v>
          </cell>
          <cell r="K60" t="str">
            <v>Active</v>
          </cell>
        </row>
        <row r="61">
          <cell r="D61">
            <v>10001040</v>
          </cell>
          <cell r="E61">
            <v>2011418160</v>
          </cell>
          <cell r="F61" t="str">
            <v>Production</v>
          </cell>
          <cell r="G61" t="str">
            <v xml:space="preserve">Finished Soap  </v>
          </cell>
          <cell r="H61" t="str">
            <v>Associate</v>
          </cell>
          <cell r="I61">
            <v>39904</v>
          </cell>
          <cell r="J61" t="str">
            <v>-</v>
          </cell>
          <cell r="K61" t="str">
            <v>Active</v>
          </cell>
        </row>
        <row r="62">
          <cell r="D62">
            <v>10000947</v>
          </cell>
          <cell r="E62">
            <v>2011418150</v>
          </cell>
          <cell r="F62" t="str">
            <v>Production</v>
          </cell>
          <cell r="G62" t="str">
            <v>Talcum Powder</v>
          </cell>
          <cell r="H62" t="str">
            <v>Associate</v>
          </cell>
          <cell r="I62">
            <v>40098</v>
          </cell>
          <cell r="J62" t="str">
            <v>-</v>
          </cell>
          <cell r="K62" t="str">
            <v>Active</v>
          </cell>
        </row>
        <row r="63">
          <cell r="D63">
            <v>10000954</v>
          </cell>
          <cell r="E63">
            <v>2011418150</v>
          </cell>
          <cell r="F63" t="str">
            <v>Production</v>
          </cell>
          <cell r="G63" t="str">
            <v>Liquid</v>
          </cell>
          <cell r="H63" t="str">
            <v>Associate</v>
          </cell>
          <cell r="I63">
            <v>40115</v>
          </cell>
          <cell r="J63" t="str">
            <v>-</v>
          </cell>
          <cell r="K63" t="str">
            <v>Active</v>
          </cell>
        </row>
        <row r="64">
          <cell r="D64">
            <v>10000975</v>
          </cell>
          <cell r="E64">
            <v>2011418010</v>
          </cell>
          <cell r="F64" t="str">
            <v>Production</v>
          </cell>
          <cell r="G64" t="str">
            <v>Fatty Acid</v>
          </cell>
          <cell r="H64" t="str">
            <v>JMC</v>
          </cell>
          <cell r="I64">
            <v>40239</v>
          </cell>
          <cell r="J64" t="str">
            <v>-</v>
          </cell>
          <cell r="K64" t="str">
            <v>Active</v>
          </cell>
        </row>
        <row r="65">
          <cell r="D65">
            <v>10000976</v>
          </cell>
          <cell r="E65">
            <v>2011418010</v>
          </cell>
          <cell r="F65" t="str">
            <v>Production</v>
          </cell>
          <cell r="G65" t="str">
            <v>Fatty Acid</v>
          </cell>
          <cell r="H65" t="str">
            <v>Associate</v>
          </cell>
          <cell r="I65">
            <v>40240</v>
          </cell>
          <cell r="J65" t="str">
            <v>-</v>
          </cell>
          <cell r="K65" t="str">
            <v>On Resignation</v>
          </cell>
        </row>
        <row r="66">
          <cell r="D66">
            <v>10000977</v>
          </cell>
          <cell r="E66">
            <v>2011417999</v>
          </cell>
          <cell r="F66" t="str">
            <v>Engineering Services</v>
          </cell>
          <cell r="G66" t="str">
            <v xml:space="preserve">Instrumentation </v>
          </cell>
          <cell r="H66" t="str">
            <v>Associate</v>
          </cell>
          <cell r="I66">
            <v>40240</v>
          </cell>
          <cell r="J66" t="str">
            <v>-</v>
          </cell>
          <cell r="K66" t="str">
            <v>Active</v>
          </cell>
        </row>
        <row r="67">
          <cell r="D67">
            <v>10000981</v>
          </cell>
          <cell r="E67">
            <v>2011418010</v>
          </cell>
          <cell r="F67" t="str">
            <v>Production</v>
          </cell>
          <cell r="G67" t="str">
            <v>Fatty Acid</v>
          </cell>
          <cell r="H67" t="str">
            <v>Associate</v>
          </cell>
          <cell r="I67">
            <v>40241</v>
          </cell>
          <cell r="J67" t="str">
            <v>-</v>
          </cell>
          <cell r="K67" t="str">
            <v>Active</v>
          </cell>
        </row>
        <row r="68">
          <cell r="D68">
            <v>10000982</v>
          </cell>
          <cell r="E68">
            <v>2011418010</v>
          </cell>
          <cell r="F68" t="str">
            <v>Production</v>
          </cell>
          <cell r="G68" t="str">
            <v>Fatty Acid</v>
          </cell>
          <cell r="H68" t="str">
            <v>Associate</v>
          </cell>
          <cell r="I68">
            <v>40241</v>
          </cell>
          <cell r="J68" t="str">
            <v>-</v>
          </cell>
          <cell r="K68" t="str">
            <v>Active</v>
          </cell>
        </row>
        <row r="69">
          <cell r="D69">
            <v>10000983</v>
          </cell>
          <cell r="E69">
            <v>2011418010</v>
          </cell>
          <cell r="F69" t="str">
            <v>Production</v>
          </cell>
          <cell r="G69" t="str">
            <v>Fatty Acid</v>
          </cell>
          <cell r="H69" t="str">
            <v>Associate</v>
          </cell>
          <cell r="I69">
            <v>40242</v>
          </cell>
          <cell r="J69" t="str">
            <v>-</v>
          </cell>
          <cell r="K69" t="str">
            <v>Active</v>
          </cell>
        </row>
        <row r="70">
          <cell r="D70">
            <v>10000985</v>
          </cell>
          <cell r="E70">
            <v>2011417999</v>
          </cell>
          <cell r="F70" t="str">
            <v>Engineering Services</v>
          </cell>
          <cell r="G70" t="str">
            <v xml:space="preserve">Instrumentation </v>
          </cell>
          <cell r="H70" t="str">
            <v>Associate</v>
          </cell>
          <cell r="I70">
            <v>40243</v>
          </cell>
          <cell r="J70" t="str">
            <v>-</v>
          </cell>
          <cell r="K70" t="str">
            <v>Active</v>
          </cell>
        </row>
        <row r="71">
          <cell r="D71">
            <v>10000986</v>
          </cell>
          <cell r="E71">
            <v>2011418010</v>
          </cell>
          <cell r="F71" t="str">
            <v>Production</v>
          </cell>
          <cell r="G71" t="str">
            <v>Fatty Acid</v>
          </cell>
          <cell r="H71" t="str">
            <v>Associate</v>
          </cell>
          <cell r="I71">
            <v>40243</v>
          </cell>
          <cell r="J71" t="str">
            <v>-</v>
          </cell>
          <cell r="K71" t="str">
            <v>Active</v>
          </cell>
        </row>
        <row r="72">
          <cell r="D72">
            <v>10000987</v>
          </cell>
          <cell r="E72">
            <v>2011418010</v>
          </cell>
          <cell r="F72" t="str">
            <v>Production</v>
          </cell>
          <cell r="G72" t="str">
            <v>Fatty Acid</v>
          </cell>
          <cell r="H72" t="str">
            <v>Associate</v>
          </cell>
          <cell r="I72">
            <v>40243</v>
          </cell>
          <cell r="J72" t="str">
            <v>-</v>
          </cell>
          <cell r="K72" t="str">
            <v>Active</v>
          </cell>
        </row>
        <row r="73">
          <cell r="D73">
            <v>10000988</v>
          </cell>
          <cell r="E73">
            <v>2011418010</v>
          </cell>
          <cell r="F73" t="str">
            <v>Production</v>
          </cell>
          <cell r="G73" t="str">
            <v>Fatty Acid</v>
          </cell>
          <cell r="H73" t="str">
            <v>Associate</v>
          </cell>
          <cell r="I73">
            <v>40243</v>
          </cell>
          <cell r="J73" t="str">
            <v>-</v>
          </cell>
          <cell r="K73" t="str">
            <v>Active</v>
          </cell>
        </row>
        <row r="74">
          <cell r="D74">
            <v>10000989</v>
          </cell>
          <cell r="E74">
            <v>2011418140</v>
          </cell>
          <cell r="F74" t="str">
            <v>Production</v>
          </cell>
          <cell r="G74" t="str">
            <v>Soap Noodles</v>
          </cell>
          <cell r="H74" t="str">
            <v>OC</v>
          </cell>
          <cell r="I74">
            <v>40245</v>
          </cell>
          <cell r="J74" t="str">
            <v>-</v>
          </cell>
          <cell r="K74" t="str">
            <v>Active</v>
          </cell>
        </row>
        <row r="75">
          <cell r="D75">
            <v>10000991</v>
          </cell>
          <cell r="E75">
            <v>2011418140</v>
          </cell>
          <cell r="F75" t="str">
            <v>Production</v>
          </cell>
          <cell r="G75" t="str">
            <v>Soap Noodles</v>
          </cell>
          <cell r="H75" t="str">
            <v>OC</v>
          </cell>
          <cell r="I75">
            <v>40245</v>
          </cell>
          <cell r="J75" t="str">
            <v>-</v>
          </cell>
          <cell r="K75" t="str">
            <v>Active</v>
          </cell>
        </row>
        <row r="76">
          <cell r="D76">
            <v>10000992</v>
          </cell>
          <cell r="E76">
            <v>2011418010</v>
          </cell>
          <cell r="F76" t="str">
            <v>Production</v>
          </cell>
          <cell r="G76" t="str">
            <v>Fatty Acid</v>
          </cell>
          <cell r="H76" t="str">
            <v>Associate</v>
          </cell>
          <cell r="I76">
            <v>40245</v>
          </cell>
          <cell r="J76" t="str">
            <v>-</v>
          </cell>
          <cell r="K76" t="str">
            <v>Active</v>
          </cell>
        </row>
        <row r="77">
          <cell r="D77">
            <v>10000993</v>
          </cell>
          <cell r="E77">
            <v>2011418160</v>
          </cell>
          <cell r="F77" t="str">
            <v>Production</v>
          </cell>
          <cell r="G77" t="str">
            <v xml:space="preserve">Finished Soap  </v>
          </cell>
          <cell r="H77" t="str">
            <v>Associate</v>
          </cell>
          <cell r="I77">
            <v>40245</v>
          </cell>
          <cell r="J77" t="str">
            <v>-</v>
          </cell>
          <cell r="K77" t="str">
            <v>Active</v>
          </cell>
        </row>
        <row r="78">
          <cell r="D78">
            <v>10000994</v>
          </cell>
          <cell r="E78">
            <v>2011418140</v>
          </cell>
          <cell r="F78" t="str">
            <v>Production</v>
          </cell>
          <cell r="G78" t="str">
            <v>Soap Noodles</v>
          </cell>
          <cell r="H78" t="str">
            <v>Associate</v>
          </cell>
          <cell r="I78">
            <v>40245</v>
          </cell>
          <cell r="J78" t="str">
            <v>-</v>
          </cell>
          <cell r="K78" t="str">
            <v>Active</v>
          </cell>
        </row>
        <row r="79">
          <cell r="D79">
            <v>10000996</v>
          </cell>
          <cell r="E79">
            <v>2011418140</v>
          </cell>
          <cell r="F79" t="str">
            <v>Production</v>
          </cell>
          <cell r="G79" t="str">
            <v>Soap Noodles</v>
          </cell>
          <cell r="H79" t="str">
            <v>Associate</v>
          </cell>
          <cell r="I79">
            <v>40246</v>
          </cell>
          <cell r="J79" t="str">
            <v>-</v>
          </cell>
          <cell r="K79" t="str">
            <v>Active</v>
          </cell>
        </row>
        <row r="80">
          <cell r="D80">
            <v>10000997</v>
          </cell>
          <cell r="E80">
            <v>2011418140</v>
          </cell>
          <cell r="F80" t="str">
            <v>Production</v>
          </cell>
          <cell r="G80" t="str">
            <v>Soap Noodles</v>
          </cell>
          <cell r="H80" t="str">
            <v>Associate</v>
          </cell>
          <cell r="I80">
            <v>40246</v>
          </cell>
          <cell r="J80" t="str">
            <v>-</v>
          </cell>
          <cell r="K80" t="str">
            <v>Active</v>
          </cell>
        </row>
        <row r="81">
          <cell r="D81">
            <v>10000998</v>
          </cell>
          <cell r="E81">
            <v>2011418140</v>
          </cell>
          <cell r="F81" t="str">
            <v>Production</v>
          </cell>
          <cell r="G81" t="str">
            <v>Soap Noodles</v>
          </cell>
          <cell r="H81" t="str">
            <v>Associate</v>
          </cell>
          <cell r="I81">
            <v>40246</v>
          </cell>
          <cell r="J81" t="str">
            <v>-</v>
          </cell>
          <cell r="K81" t="str">
            <v>Active</v>
          </cell>
        </row>
        <row r="82">
          <cell r="D82">
            <v>10001001</v>
          </cell>
          <cell r="E82">
            <v>2011418010</v>
          </cell>
          <cell r="F82" t="str">
            <v>Production</v>
          </cell>
          <cell r="G82" t="str">
            <v>Fatty Acid</v>
          </cell>
          <cell r="H82" t="str">
            <v>OC</v>
          </cell>
          <cell r="I82">
            <v>40246</v>
          </cell>
          <cell r="J82" t="str">
            <v>-</v>
          </cell>
          <cell r="K82" t="str">
            <v>Active</v>
          </cell>
        </row>
        <row r="83">
          <cell r="D83">
            <v>10001002</v>
          </cell>
          <cell r="E83">
            <v>2011418020</v>
          </cell>
          <cell r="F83" t="str">
            <v>Production</v>
          </cell>
          <cell r="G83" t="str">
            <v>Fatty Acid</v>
          </cell>
          <cell r="H83" t="str">
            <v>Associate</v>
          </cell>
          <cell r="I83">
            <v>40249</v>
          </cell>
          <cell r="J83" t="str">
            <v>-</v>
          </cell>
          <cell r="K83" t="str">
            <v>Active</v>
          </cell>
        </row>
        <row r="84">
          <cell r="D84">
            <v>10001003</v>
          </cell>
          <cell r="E84">
            <v>2011428999</v>
          </cell>
          <cell r="F84" t="str">
            <v>Production</v>
          </cell>
          <cell r="G84" t="str">
            <v>Tank Farm</v>
          </cell>
          <cell r="H84" t="str">
            <v>Associate</v>
          </cell>
          <cell r="I84">
            <v>40249</v>
          </cell>
          <cell r="J84" t="str">
            <v>-</v>
          </cell>
          <cell r="K84" t="str">
            <v>Active</v>
          </cell>
        </row>
        <row r="85">
          <cell r="D85">
            <v>10001004</v>
          </cell>
          <cell r="E85">
            <v>2011418020</v>
          </cell>
          <cell r="F85" t="str">
            <v>Production</v>
          </cell>
          <cell r="G85" t="str">
            <v>Fatty Acid</v>
          </cell>
          <cell r="H85" t="str">
            <v>Associate</v>
          </cell>
          <cell r="I85">
            <v>40249</v>
          </cell>
          <cell r="J85" t="str">
            <v>-</v>
          </cell>
          <cell r="K85" t="str">
            <v>Active</v>
          </cell>
        </row>
        <row r="86">
          <cell r="D86">
            <v>10001005</v>
          </cell>
          <cell r="E86">
            <v>2011417999</v>
          </cell>
          <cell r="F86" t="str">
            <v>Engineering Services</v>
          </cell>
          <cell r="G86" t="str">
            <v xml:space="preserve">Instrumentation </v>
          </cell>
          <cell r="H86" t="str">
            <v>Associate</v>
          </cell>
          <cell r="I86">
            <v>40249</v>
          </cell>
          <cell r="J86" t="str">
            <v>-</v>
          </cell>
          <cell r="K86" t="str">
            <v>Active</v>
          </cell>
        </row>
        <row r="87">
          <cell r="D87">
            <v>10001006</v>
          </cell>
          <cell r="E87">
            <v>2011418020</v>
          </cell>
          <cell r="F87" t="str">
            <v>Production</v>
          </cell>
          <cell r="G87" t="str">
            <v>Fatty Acid</v>
          </cell>
          <cell r="H87" t="str">
            <v>OC</v>
          </cell>
          <cell r="I87">
            <v>40249</v>
          </cell>
          <cell r="J87" t="str">
            <v>-</v>
          </cell>
          <cell r="K87" t="str">
            <v>Active</v>
          </cell>
        </row>
        <row r="88">
          <cell r="D88">
            <v>10001007</v>
          </cell>
          <cell r="E88">
            <v>2011428999</v>
          </cell>
          <cell r="F88" t="str">
            <v>Production</v>
          </cell>
          <cell r="G88" t="str">
            <v>Tank Farm</v>
          </cell>
          <cell r="H88" t="str">
            <v>Associate</v>
          </cell>
          <cell r="I88">
            <v>40249</v>
          </cell>
          <cell r="J88" t="str">
            <v>-</v>
          </cell>
          <cell r="K88" t="str">
            <v>Active</v>
          </cell>
        </row>
        <row r="89">
          <cell r="D89">
            <v>10001008</v>
          </cell>
          <cell r="E89">
            <v>2011417999</v>
          </cell>
          <cell r="F89" t="str">
            <v>Engineering Services</v>
          </cell>
          <cell r="G89" t="str">
            <v xml:space="preserve">Mechanical  </v>
          </cell>
          <cell r="H89" t="str">
            <v>Associate</v>
          </cell>
          <cell r="I89">
            <v>40249</v>
          </cell>
          <cell r="J89" t="str">
            <v>-</v>
          </cell>
          <cell r="K89" t="str">
            <v>Active</v>
          </cell>
        </row>
        <row r="90">
          <cell r="D90">
            <v>10001009</v>
          </cell>
          <cell r="E90">
            <v>2011418020</v>
          </cell>
          <cell r="F90" t="str">
            <v>Production</v>
          </cell>
          <cell r="G90" t="str">
            <v>Fatty Acid</v>
          </cell>
          <cell r="H90" t="str">
            <v>Associate</v>
          </cell>
          <cell r="I90">
            <v>40249</v>
          </cell>
          <cell r="J90" t="str">
            <v>-</v>
          </cell>
          <cell r="K90" t="str">
            <v>Active</v>
          </cell>
        </row>
        <row r="91">
          <cell r="D91">
            <v>10001014</v>
          </cell>
          <cell r="E91">
            <v>2011428999</v>
          </cell>
          <cell r="F91" t="str">
            <v>Production</v>
          </cell>
          <cell r="G91" t="str">
            <v>Tank Farm</v>
          </cell>
          <cell r="H91" t="str">
            <v>Associate</v>
          </cell>
          <cell r="I91">
            <v>40252</v>
          </cell>
          <cell r="J91" t="str">
            <v>-</v>
          </cell>
          <cell r="K91" t="str">
            <v>Active</v>
          </cell>
        </row>
        <row r="92">
          <cell r="D92">
            <v>10001015</v>
          </cell>
          <cell r="E92">
            <v>2011418140</v>
          </cell>
          <cell r="F92" t="str">
            <v>Production</v>
          </cell>
          <cell r="G92" t="str">
            <v>Soap Noodles</v>
          </cell>
          <cell r="H92" t="str">
            <v>JMC</v>
          </cell>
          <cell r="I92">
            <v>40252</v>
          </cell>
          <cell r="J92" t="str">
            <v>-</v>
          </cell>
          <cell r="K92" t="str">
            <v>Active</v>
          </cell>
        </row>
        <row r="93">
          <cell r="D93">
            <v>10001016</v>
          </cell>
          <cell r="E93">
            <v>2011418160</v>
          </cell>
          <cell r="F93" t="str">
            <v>Production</v>
          </cell>
          <cell r="G93" t="str">
            <v xml:space="preserve">Finished Soap  </v>
          </cell>
          <cell r="H93" t="str">
            <v>Associate</v>
          </cell>
          <cell r="I93">
            <v>40253</v>
          </cell>
          <cell r="J93" t="str">
            <v>-</v>
          </cell>
          <cell r="K93" t="str">
            <v>Active</v>
          </cell>
        </row>
        <row r="94">
          <cell r="D94">
            <v>10001017</v>
          </cell>
          <cell r="E94">
            <v>2011429999</v>
          </cell>
          <cell r="F94" t="str">
            <v>Utility</v>
          </cell>
          <cell r="G94" t="str">
            <v>Boiler</v>
          </cell>
          <cell r="H94" t="str">
            <v>Associate</v>
          </cell>
          <cell r="I94">
            <v>40253</v>
          </cell>
          <cell r="J94" t="str">
            <v>-</v>
          </cell>
          <cell r="K94" t="str">
            <v>Active</v>
          </cell>
        </row>
        <row r="95">
          <cell r="D95">
            <v>10000805</v>
          </cell>
          <cell r="E95">
            <v>2011418160</v>
          </cell>
          <cell r="F95" t="str">
            <v>Production</v>
          </cell>
          <cell r="G95" t="str">
            <v xml:space="preserve">Finished Soap  </v>
          </cell>
          <cell r="H95" t="str">
            <v>Associate</v>
          </cell>
          <cell r="I95">
            <v>33924</v>
          </cell>
          <cell r="J95" t="str">
            <v>-</v>
          </cell>
          <cell r="K95" t="str">
            <v>Active</v>
          </cell>
        </row>
        <row r="96">
          <cell r="D96">
            <v>10000807</v>
          </cell>
          <cell r="E96">
            <v>2011418160</v>
          </cell>
          <cell r="F96" t="str">
            <v>Production</v>
          </cell>
          <cell r="G96" t="str">
            <v xml:space="preserve">Finished Soap  </v>
          </cell>
          <cell r="H96" t="str">
            <v>Associate</v>
          </cell>
          <cell r="I96">
            <v>33943</v>
          </cell>
          <cell r="J96" t="str">
            <v>-</v>
          </cell>
          <cell r="K96" t="str">
            <v>Active</v>
          </cell>
        </row>
        <row r="97">
          <cell r="D97">
            <v>10001031</v>
          </cell>
          <cell r="E97">
            <v>2011418020</v>
          </cell>
          <cell r="F97" t="str">
            <v>Production</v>
          </cell>
          <cell r="G97" t="str">
            <v>Fatty Acid</v>
          </cell>
          <cell r="H97" t="str">
            <v>Associate</v>
          </cell>
          <cell r="I97">
            <v>40281</v>
          </cell>
          <cell r="J97" t="str">
            <v>-</v>
          </cell>
          <cell r="K97" t="str">
            <v>Active</v>
          </cell>
        </row>
        <row r="98">
          <cell r="D98">
            <v>10001033</v>
          </cell>
          <cell r="E98">
            <v>2011422999</v>
          </cell>
          <cell r="F98" t="str">
            <v>Quality Control</v>
          </cell>
          <cell r="G98" t="str">
            <v>In line Process Quality Check</v>
          </cell>
          <cell r="H98" t="str">
            <v>OC</v>
          </cell>
          <cell r="I98">
            <v>40288</v>
          </cell>
          <cell r="J98" t="str">
            <v>-</v>
          </cell>
          <cell r="K98" t="str">
            <v>Active</v>
          </cell>
        </row>
        <row r="99">
          <cell r="D99">
            <v>10001034</v>
          </cell>
          <cell r="E99">
            <v>2011429999</v>
          </cell>
          <cell r="F99" t="str">
            <v>Utility</v>
          </cell>
          <cell r="G99" t="str">
            <v>Boiler</v>
          </cell>
          <cell r="H99" t="str">
            <v>Associate</v>
          </cell>
          <cell r="I99">
            <v>40290</v>
          </cell>
          <cell r="J99" t="str">
            <v>-</v>
          </cell>
          <cell r="K99" t="str">
            <v>Active</v>
          </cell>
        </row>
        <row r="100">
          <cell r="D100">
            <v>10001035</v>
          </cell>
          <cell r="E100">
            <v>2011418160</v>
          </cell>
          <cell r="F100" t="str">
            <v>Production</v>
          </cell>
          <cell r="G100" t="str">
            <v xml:space="preserve">Finished Soap  </v>
          </cell>
          <cell r="H100" t="str">
            <v>Associate</v>
          </cell>
          <cell r="I100">
            <v>40294</v>
          </cell>
          <cell r="J100" t="str">
            <v>-</v>
          </cell>
          <cell r="K100" t="str">
            <v>Active</v>
          </cell>
        </row>
        <row r="101">
          <cell r="D101">
            <v>10000808</v>
          </cell>
          <cell r="E101">
            <v>2011418160</v>
          </cell>
          <cell r="F101" t="str">
            <v>Production</v>
          </cell>
          <cell r="G101" t="str">
            <v xml:space="preserve">Finished Soap  </v>
          </cell>
          <cell r="H101" t="str">
            <v>Associate</v>
          </cell>
          <cell r="I101">
            <v>34075</v>
          </cell>
          <cell r="J101" t="str">
            <v>-</v>
          </cell>
          <cell r="K101" t="str">
            <v>Active</v>
          </cell>
        </row>
        <row r="102">
          <cell r="D102">
            <v>10000832</v>
          </cell>
          <cell r="E102">
            <v>2011418160</v>
          </cell>
          <cell r="F102" t="str">
            <v>Production</v>
          </cell>
          <cell r="G102" t="str">
            <v xml:space="preserve">Finished Soap  </v>
          </cell>
          <cell r="H102" t="str">
            <v>JMC</v>
          </cell>
          <cell r="I102">
            <v>38078</v>
          </cell>
          <cell r="J102" t="str">
            <v>-</v>
          </cell>
          <cell r="K102" t="str">
            <v>Active</v>
          </cell>
        </row>
        <row r="103">
          <cell r="D103">
            <v>10000824</v>
          </cell>
          <cell r="E103">
            <v>2011418150</v>
          </cell>
          <cell r="F103" t="str">
            <v>Production</v>
          </cell>
          <cell r="G103" t="str">
            <v>Talcum Powder</v>
          </cell>
          <cell r="H103" t="str">
            <v>JMC</v>
          </cell>
          <cell r="I103">
            <v>37823</v>
          </cell>
          <cell r="J103" t="str">
            <v>-</v>
          </cell>
          <cell r="K103" t="str">
            <v>Active</v>
          </cell>
        </row>
        <row r="104">
          <cell r="D104">
            <v>10001845</v>
          </cell>
          <cell r="E104">
            <v>2011418160</v>
          </cell>
          <cell r="F104" t="str">
            <v>Production</v>
          </cell>
          <cell r="G104" t="str">
            <v xml:space="preserve">Finished Soap  </v>
          </cell>
          <cell r="H104" t="str">
            <v>OC</v>
          </cell>
          <cell r="I104">
            <v>40478</v>
          </cell>
          <cell r="J104" t="str">
            <v>-</v>
          </cell>
          <cell r="K104" t="str">
            <v>Active</v>
          </cell>
        </row>
        <row r="105">
          <cell r="D105">
            <v>10001876</v>
          </cell>
          <cell r="E105">
            <v>2011417999</v>
          </cell>
          <cell r="F105" t="str">
            <v>Engineering Services</v>
          </cell>
          <cell r="G105" t="str">
            <v xml:space="preserve">Mechanical  </v>
          </cell>
          <cell r="H105" t="str">
            <v>Associate</v>
          </cell>
          <cell r="I105">
            <v>40483</v>
          </cell>
          <cell r="J105" t="str">
            <v>-</v>
          </cell>
          <cell r="K105" t="str">
            <v>Active</v>
          </cell>
        </row>
        <row r="106">
          <cell r="D106">
            <v>10001852</v>
          </cell>
          <cell r="E106">
            <v>2011418020</v>
          </cell>
          <cell r="F106" t="str">
            <v>Production</v>
          </cell>
          <cell r="G106" t="str">
            <v>Fatty Acid</v>
          </cell>
          <cell r="H106" t="str">
            <v>Associate</v>
          </cell>
          <cell r="I106">
            <v>40483</v>
          </cell>
          <cell r="J106" t="str">
            <v>-</v>
          </cell>
          <cell r="K106" t="str">
            <v>Active</v>
          </cell>
        </row>
        <row r="107">
          <cell r="D107">
            <v>10001853</v>
          </cell>
          <cell r="E107">
            <v>2011418160</v>
          </cell>
          <cell r="F107" t="str">
            <v>Production</v>
          </cell>
          <cell r="G107" t="str">
            <v xml:space="preserve">Finished Soap  </v>
          </cell>
          <cell r="H107" t="str">
            <v>Associate</v>
          </cell>
          <cell r="I107">
            <v>40483</v>
          </cell>
          <cell r="J107" t="str">
            <v>-</v>
          </cell>
          <cell r="K107" t="str">
            <v>Active</v>
          </cell>
        </row>
        <row r="108">
          <cell r="D108">
            <v>10001855</v>
          </cell>
          <cell r="E108">
            <v>2011417999</v>
          </cell>
          <cell r="F108" t="str">
            <v>Engineering Services</v>
          </cell>
          <cell r="G108" t="str">
            <v>Fabrication</v>
          </cell>
          <cell r="H108" t="str">
            <v>Associate</v>
          </cell>
          <cell r="I108">
            <v>40484</v>
          </cell>
          <cell r="J108" t="str">
            <v>-</v>
          </cell>
          <cell r="K108" t="str">
            <v>Active</v>
          </cell>
        </row>
        <row r="109">
          <cell r="D109">
            <v>10001859</v>
          </cell>
          <cell r="E109">
            <v>2011417999</v>
          </cell>
          <cell r="F109" t="str">
            <v>Engineering Services</v>
          </cell>
          <cell r="G109" t="str">
            <v>Electrical</v>
          </cell>
          <cell r="H109" t="str">
            <v>Associate</v>
          </cell>
          <cell r="I109">
            <v>40490</v>
          </cell>
          <cell r="J109" t="str">
            <v>-</v>
          </cell>
          <cell r="K109" t="str">
            <v>Active</v>
          </cell>
        </row>
        <row r="110">
          <cell r="D110">
            <v>10001860</v>
          </cell>
          <cell r="E110">
            <v>2011418020</v>
          </cell>
          <cell r="F110" t="str">
            <v>Production</v>
          </cell>
          <cell r="G110" t="str">
            <v>Fatty Acid</v>
          </cell>
          <cell r="H110" t="str">
            <v>JMC</v>
          </cell>
          <cell r="I110">
            <v>40490</v>
          </cell>
          <cell r="J110" t="str">
            <v>-</v>
          </cell>
          <cell r="K110" t="str">
            <v>Active</v>
          </cell>
        </row>
        <row r="111">
          <cell r="D111">
            <v>10001864</v>
          </cell>
          <cell r="E111">
            <v>2011417999</v>
          </cell>
          <cell r="F111" t="str">
            <v>Engineering Services</v>
          </cell>
          <cell r="G111" t="str">
            <v>Electrical</v>
          </cell>
          <cell r="H111" t="str">
            <v>OC</v>
          </cell>
          <cell r="I111">
            <v>40490</v>
          </cell>
          <cell r="J111" t="str">
            <v>-</v>
          </cell>
          <cell r="K111" t="str">
            <v>Active</v>
          </cell>
        </row>
        <row r="112">
          <cell r="D112">
            <v>10001866</v>
          </cell>
          <cell r="E112">
            <v>2011418160</v>
          </cell>
          <cell r="F112" t="str">
            <v>Production</v>
          </cell>
          <cell r="G112" t="str">
            <v xml:space="preserve">Finished Soap  </v>
          </cell>
          <cell r="H112" t="str">
            <v>Associate</v>
          </cell>
          <cell r="I112">
            <v>40490</v>
          </cell>
          <cell r="J112" t="str">
            <v>-</v>
          </cell>
          <cell r="K112" t="str">
            <v>Active</v>
          </cell>
        </row>
        <row r="113">
          <cell r="D113">
            <v>10001869</v>
          </cell>
          <cell r="E113">
            <v>2011417999</v>
          </cell>
          <cell r="F113" t="str">
            <v>Engineering Services</v>
          </cell>
          <cell r="G113" t="str">
            <v xml:space="preserve">Mechanical  </v>
          </cell>
          <cell r="H113" t="str">
            <v>Associate</v>
          </cell>
          <cell r="I113">
            <v>40492</v>
          </cell>
          <cell r="J113" t="str">
            <v>-</v>
          </cell>
          <cell r="K113" t="str">
            <v>Active</v>
          </cell>
        </row>
        <row r="114">
          <cell r="D114">
            <v>10001872</v>
          </cell>
          <cell r="E114">
            <v>2011417999</v>
          </cell>
          <cell r="F114" t="str">
            <v>Engineering Services</v>
          </cell>
          <cell r="G114" t="str">
            <v>Fabrication</v>
          </cell>
          <cell r="H114" t="str">
            <v>Associate</v>
          </cell>
          <cell r="I114">
            <v>40493</v>
          </cell>
          <cell r="J114" t="str">
            <v>-</v>
          </cell>
          <cell r="K114" t="str">
            <v>Active</v>
          </cell>
        </row>
        <row r="115">
          <cell r="D115">
            <v>10001887</v>
          </cell>
          <cell r="E115">
            <v>2011418160</v>
          </cell>
          <cell r="F115" t="str">
            <v>Production</v>
          </cell>
          <cell r="G115" t="str">
            <v xml:space="preserve">Finished Soap  </v>
          </cell>
          <cell r="H115" t="str">
            <v>Associate</v>
          </cell>
          <cell r="I115">
            <v>40498</v>
          </cell>
          <cell r="J115" t="str">
            <v>-</v>
          </cell>
          <cell r="K115" t="str">
            <v>Active</v>
          </cell>
        </row>
        <row r="116">
          <cell r="D116">
            <v>10001889</v>
          </cell>
          <cell r="E116">
            <v>2011418140</v>
          </cell>
          <cell r="F116" t="str">
            <v>Production</v>
          </cell>
          <cell r="G116" t="str">
            <v>Soap Noodles</v>
          </cell>
          <cell r="H116" t="str">
            <v>OC</v>
          </cell>
          <cell r="I116">
            <v>40501</v>
          </cell>
          <cell r="J116" t="str">
            <v>-</v>
          </cell>
          <cell r="K116" t="str">
            <v>Active</v>
          </cell>
        </row>
        <row r="117">
          <cell r="D117">
            <v>10001936</v>
          </cell>
          <cell r="E117">
            <v>2011418140</v>
          </cell>
          <cell r="F117" t="str">
            <v>Production</v>
          </cell>
          <cell r="G117" t="str">
            <v>Soap Noodles</v>
          </cell>
          <cell r="H117" t="str">
            <v>JMC</v>
          </cell>
          <cell r="I117">
            <v>40518</v>
          </cell>
          <cell r="J117" t="str">
            <v>-</v>
          </cell>
          <cell r="K117" t="str">
            <v>Active</v>
          </cell>
        </row>
        <row r="118">
          <cell r="D118">
            <v>10001937</v>
          </cell>
          <cell r="E118">
            <v>2011418160</v>
          </cell>
          <cell r="F118" t="str">
            <v>Production</v>
          </cell>
          <cell r="G118" t="str">
            <v xml:space="preserve">Finished Soap  </v>
          </cell>
          <cell r="H118" t="str">
            <v>Associate</v>
          </cell>
          <cell r="I118">
            <v>40521</v>
          </cell>
          <cell r="J118" t="str">
            <v>-</v>
          </cell>
          <cell r="K118" t="str">
            <v>Active</v>
          </cell>
        </row>
        <row r="119">
          <cell r="D119">
            <v>10002036</v>
          </cell>
          <cell r="E119">
            <v>2011417999</v>
          </cell>
          <cell r="F119" t="str">
            <v>Engineering Services</v>
          </cell>
          <cell r="G119" t="str">
            <v xml:space="preserve">Mechanical  </v>
          </cell>
          <cell r="H119" t="str">
            <v>JMC</v>
          </cell>
          <cell r="I119">
            <v>40595</v>
          </cell>
          <cell r="J119" t="str">
            <v>-</v>
          </cell>
          <cell r="K119" t="str">
            <v>Active</v>
          </cell>
        </row>
        <row r="120">
          <cell r="D120">
            <v>10002037</v>
          </cell>
          <cell r="E120">
            <v>2011418150</v>
          </cell>
          <cell r="F120" t="str">
            <v>Production</v>
          </cell>
          <cell r="G120" t="str">
            <v>Liquid</v>
          </cell>
          <cell r="H120" t="str">
            <v>Associate</v>
          </cell>
          <cell r="I120">
            <v>40599</v>
          </cell>
          <cell r="J120" t="str">
            <v>-</v>
          </cell>
          <cell r="K120" t="str">
            <v>Active</v>
          </cell>
        </row>
        <row r="121">
          <cell r="D121">
            <v>10002039</v>
          </cell>
          <cell r="E121">
            <v>2011418150</v>
          </cell>
          <cell r="F121" t="str">
            <v>Production</v>
          </cell>
          <cell r="G121" t="str">
            <v>Liquid</v>
          </cell>
          <cell r="H121" t="str">
            <v>Associate</v>
          </cell>
          <cell r="I121">
            <v>40599</v>
          </cell>
          <cell r="J121" t="str">
            <v>-</v>
          </cell>
          <cell r="K121" t="str">
            <v>Active</v>
          </cell>
        </row>
        <row r="122">
          <cell r="D122">
            <v>10002040</v>
          </cell>
          <cell r="E122">
            <v>2011418150</v>
          </cell>
          <cell r="F122" t="str">
            <v>Production</v>
          </cell>
          <cell r="G122" t="str">
            <v>Liquid</v>
          </cell>
          <cell r="H122" t="str">
            <v>Associate</v>
          </cell>
          <cell r="I122">
            <v>40599</v>
          </cell>
          <cell r="J122" t="str">
            <v>-</v>
          </cell>
          <cell r="K122" t="str">
            <v>Active</v>
          </cell>
        </row>
        <row r="123">
          <cell r="D123">
            <v>10002043</v>
          </cell>
          <cell r="E123">
            <v>2011418150</v>
          </cell>
          <cell r="F123" t="str">
            <v>Production</v>
          </cell>
          <cell r="G123" t="str">
            <v>Liquid</v>
          </cell>
          <cell r="H123" t="str">
            <v>Associate</v>
          </cell>
          <cell r="I123">
            <v>40599</v>
          </cell>
          <cell r="J123" t="str">
            <v>-</v>
          </cell>
          <cell r="K123" t="str">
            <v>Active</v>
          </cell>
        </row>
        <row r="124">
          <cell r="D124">
            <v>10002047</v>
          </cell>
          <cell r="E124">
            <v>2011418150</v>
          </cell>
          <cell r="F124" t="str">
            <v>Production</v>
          </cell>
          <cell r="G124" t="str">
            <v>Talcum Powder</v>
          </cell>
          <cell r="H124" t="str">
            <v>Associate</v>
          </cell>
          <cell r="I124">
            <v>40600</v>
          </cell>
          <cell r="J124" t="str">
            <v>-</v>
          </cell>
          <cell r="K124" t="str">
            <v>Active</v>
          </cell>
        </row>
        <row r="125">
          <cell r="D125">
            <v>10002048</v>
          </cell>
          <cell r="E125">
            <v>2011418150</v>
          </cell>
          <cell r="F125" t="str">
            <v>Production</v>
          </cell>
          <cell r="G125" t="str">
            <v>Talcum Powder</v>
          </cell>
          <cell r="H125" t="str">
            <v>Associate</v>
          </cell>
          <cell r="I125">
            <v>40600</v>
          </cell>
          <cell r="J125" t="str">
            <v>-</v>
          </cell>
          <cell r="K125" t="str">
            <v>Active</v>
          </cell>
        </row>
        <row r="126">
          <cell r="D126">
            <v>10001283</v>
          </cell>
          <cell r="E126">
            <v>2011418160</v>
          </cell>
          <cell r="F126" t="str">
            <v>Production</v>
          </cell>
          <cell r="G126" t="str">
            <v xml:space="preserve">Finished Soap  </v>
          </cell>
          <cell r="H126" t="str">
            <v>Associate</v>
          </cell>
          <cell r="I126">
            <v>33942</v>
          </cell>
          <cell r="J126" t="str">
            <v>-</v>
          </cell>
          <cell r="K126" t="str">
            <v>Active</v>
          </cell>
        </row>
        <row r="127">
          <cell r="D127">
            <v>10001285</v>
          </cell>
          <cell r="E127">
            <v>2011418160</v>
          </cell>
          <cell r="F127" t="str">
            <v>Production</v>
          </cell>
          <cell r="G127" t="str">
            <v xml:space="preserve">Finished Soap  </v>
          </cell>
          <cell r="H127" t="str">
            <v>Associate</v>
          </cell>
          <cell r="I127">
            <v>33942</v>
          </cell>
          <cell r="J127" t="str">
            <v>-</v>
          </cell>
          <cell r="K127" t="str">
            <v>Active</v>
          </cell>
        </row>
        <row r="128">
          <cell r="D128">
            <v>10001282</v>
          </cell>
          <cell r="E128">
            <v>2011418160</v>
          </cell>
          <cell r="F128" t="str">
            <v>Production</v>
          </cell>
          <cell r="G128" t="str">
            <v xml:space="preserve">Finished Soap  </v>
          </cell>
          <cell r="H128" t="str">
            <v>Associate</v>
          </cell>
          <cell r="I128">
            <v>33941</v>
          </cell>
          <cell r="J128" t="str">
            <v>-</v>
          </cell>
          <cell r="K128" t="str">
            <v>Active</v>
          </cell>
        </row>
        <row r="129">
          <cell r="D129">
            <v>10001265</v>
          </cell>
          <cell r="E129">
            <v>2011417999</v>
          </cell>
          <cell r="F129" t="str">
            <v>Engineering Services</v>
          </cell>
          <cell r="G129" t="str">
            <v xml:space="preserve">Mechanical  </v>
          </cell>
          <cell r="H129" t="str">
            <v>Associate</v>
          </cell>
          <cell r="I129">
            <v>33909</v>
          </cell>
          <cell r="J129" t="str">
            <v>-</v>
          </cell>
          <cell r="K129" t="str">
            <v>Active</v>
          </cell>
        </row>
        <row r="130">
          <cell r="D130">
            <v>10001258</v>
          </cell>
          <cell r="E130">
            <v>2011418160</v>
          </cell>
          <cell r="F130" t="str">
            <v>Production</v>
          </cell>
          <cell r="G130" t="str">
            <v xml:space="preserve">Finished Soap  </v>
          </cell>
          <cell r="H130" t="str">
            <v>Associate</v>
          </cell>
          <cell r="I130">
            <v>33861</v>
          </cell>
          <cell r="J130" t="str">
            <v>-</v>
          </cell>
          <cell r="K130" t="str">
            <v>Active</v>
          </cell>
        </row>
        <row r="131">
          <cell r="D131">
            <v>10001293</v>
          </cell>
          <cell r="E131">
            <v>2011418160</v>
          </cell>
          <cell r="F131" t="str">
            <v>Production</v>
          </cell>
          <cell r="G131" t="str">
            <v xml:space="preserve">Finished Soap  </v>
          </cell>
          <cell r="H131" t="str">
            <v>Associate</v>
          </cell>
          <cell r="I131">
            <v>34075</v>
          </cell>
          <cell r="J131" t="str">
            <v>-</v>
          </cell>
          <cell r="K131" t="str">
            <v>Active</v>
          </cell>
        </row>
        <row r="132">
          <cell r="D132">
            <v>10001284</v>
          </cell>
          <cell r="E132">
            <v>2011418160</v>
          </cell>
          <cell r="F132" t="str">
            <v>Production</v>
          </cell>
          <cell r="G132" t="str">
            <v xml:space="preserve">Finished Soap  </v>
          </cell>
          <cell r="H132" t="str">
            <v>Associate</v>
          </cell>
          <cell r="I132">
            <v>33942</v>
          </cell>
          <cell r="J132" t="str">
            <v>-</v>
          </cell>
          <cell r="K132" t="str">
            <v>Active</v>
          </cell>
        </row>
        <row r="133">
          <cell r="D133">
            <v>10001288</v>
          </cell>
          <cell r="E133">
            <v>2011418160</v>
          </cell>
          <cell r="F133" t="str">
            <v>Production</v>
          </cell>
          <cell r="G133" t="str">
            <v xml:space="preserve">Finished Soap  </v>
          </cell>
          <cell r="H133" t="str">
            <v>Associate</v>
          </cell>
          <cell r="I133">
            <v>33949</v>
          </cell>
          <cell r="J133" t="str">
            <v>-</v>
          </cell>
          <cell r="K133" t="str">
            <v>Active</v>
          </cell>
        </row>
        <row r="134">
          <cell r="D134">
            <v>10001309</v>
          </cell>
          <cell r="E134">
            <v>2011417999</v>
          </cell>
          <cell r="F134" t="str">
            <v>Engineering Services</v>
          </cell>
          <cell r="G134" t="str">
            <v xml:space="preserve">Mechanical  </v>
          </cell>
          <cell r="H134" t="str">
            <v>Associate</v>
          </cell>
          <cell r="I134">
            <v>35052</v>
          </cell>
          <cell r="J134" t="str">
            <v>-</v>
          </cell>
          <cell r="K134" t="str">
            <v>Active</v>
          </cell>
        </row>
        <row r="135">
          <cell r="D135">
            <v>10001306</v>
          </cell>
          <cell r="E135">
            <v>2011417999</v>
          </cell>
          <cell r="F135" t="str">
            <v>Engineering Services</v>
          </cell>
          <cell r="G135" t="str">
            <v xml:space="preserve">Mechanical  </v>
          </cell>
          <cell r="H135" t="str">
            <v>Associate</v>
          </cell>
          <cell r="I135">
            <v>34810</v>
          </cell>
          <cell r="J135" t="str">
            <v>-</v>
          </cell>
          <cell r="K135" t="str">
            <v>Active</v>
          </cell>
        </row>
        <row r="136">
          <cell r="D136">
            <v>10001271</v>
          </cell>
          <cell r="E136">
            <v>2011429999</v>
          </cell>
          <cell r="F136" t="str">
            <v>Utility</v>
          </cell>
          <cell r="G136" t="str">
            <v>Boiler</v>
          </cell>
          <cell r="H136" t="str">
            <v>Associate</v>
          </cell>
          <cell r="I136">
            <v>33924</v>
          </cell>
          <cell r="J136" t="str">
            <v>-</v>
          </cell>
          <cell r="K136" t="str">
            <v>Active</v>
          </cell>
        </row>
        <row r="137">
          <cell r="D137">
            <v>10002336</v>
          </cell>
          <cell r="E137">
            <v>2011423999</v>
          </cell>
          <cell r="F137" t="str">
            <v>Dispatch</v>
          </cell>
          <cell r="G137" t="str">
            <v>Dispatch</v>
          </cell>
          <cell r="H137" t="str">
            <v>OC</v>
          </cell>
          <cell r="I137">
            <v>40714</v>
          </cell>
          <cell r="J137" t="str">
            <v>-</v>
          </cell>
          <cell r="K137" t="str">
            <v>Active</v>
          </cell>
        </row>
        <row r="138">
          <cell r="D138">
            <v>10002337</v>
          </cell>
          <cell r="E138">
            <v>2011429999</v>
          </cell>
          <cell r="F138" t="str">
            <v>Utility</v>
          </cell>
          <cell r="G138" t="str">
            <v>Boiler</v>
          </cell>
          <cell r="H138" t="str">
            <v>Associate</v>
          </cell>
          <cell r="I138">
            <v>40728</v>
          </cell>
          <cell r="J138" t="str">
            <v>-</v>
          </cell>
          <cell r="K138" t="str">
            <v>Active</v>
          </cell>
        </row>
        <row r="139">
          <cell r="D139">
            <v>10002338</v>
          </cell>
          <cell r="E139">
            <v>2011429999</v>
          </cell>
          <cell r="F139" t="str">
            <v>Utility</v>
          </cell>
          <cell r="G139" t="str">
            <v>Boiler</v>
          </cell>
          <cell r="H139" t="str">
            <v>Associate</v>
          </cell>
          <cell r="I139">
            <v>40729</v>
          </cell>
          <cell r="J139" t="str">
            <v>-</v>
          </cell>
          <cell r="K139" t="str">
            <v>Active</v>
          </cell>
        </row>
        <row r="140">
          <cell r="D140">
            <v>10002339</v>
          </cell>
          <cell r="E140">
            <v>2011429999</v>
          </cell>
          <cell r="F140" t="str">
            <v>Utility</v>
          </cell>
          <cell r="G140" t="str">
            <v>Boiler</v>
          </cell>
          <cell r="H140" t="str">
            <v>Associate</v>
          </cell>
          <cell r="I140">
            <v>40730</v>
          </cell>
          <cell r="J140" t="str">
            <v>-</v>
          </cell>
          <cell r="K140" t="str">
            <v>Active</v>
          </cell>
        </row>
        <row r="141">
          <cell r="D141">
            <v>10002340</v>
          </cell>
          <cell r="E141">
            <v>2011429999</v>
          </cell>
          <cell r="F141" t="str">
            <v>Utility</v>
          </cell>
          <cell r="G141" t="str">
            <v>Boiler</v>
          </cell>
          <cell r="H141" t="str">
            <v>JMC</v>
          </cell>
          <cell r="I141">
            <v>40736</v>
          </cell>
          <cell r="J141" t="str">
            <v>-</v>
          </cell>
          <cell r="K141" t="str">
            <v>Active</v>
          </cell>
        </row>
        <row r="142">
          <cell r="D142">
            <v>10002341</v>
          </cell>
          <cell r="E142">
            <v>2011418160</v>
          </cell>
          <cell r="F142" t="str">
            <v>Production</v>
          </cell>
          <cell r="G142" t="str">
            <v xml:space="preserve">Finished Soap  </v>
          </cell>
          <cell r="H142" t="str">
            <v>JMC</v>
          </cell>
          <cell r="I142">
            <v>40746</v>
          </cell>
          <cell r="J142" t="str">
            <v>-</v>
          </cell>
          <cell r="K142" t="str">
            <v>Active</v>
          </cell>
        </row>
        <row r="143">
          <cell r="D143">
            <v>10002366</v>
          </cell>
          <cell r="E143">
            <v>2011417999</v>
          </cell>
          <cell r="F143" t="str">
            <v>Engineering Services</v>
          </cell>
          <cell r="G143" t="str">
            <v xml:space="preserve">Instrumentation </v>
          </cell>
          <cell r="H143" t="str">
            <v>Associate</v>
          </cell>
          <cell r="I143">
            <v>40756</v>
          </cell>
          <cell r="J143" t="str">
            <v>-</v>
          </cell>
          <cell r="K143" t="str">
            <v>Active</v>
          </cell>
        </row>
        <row r="144">
          <cell r="D144">
            <v>10002396</v>
          </cell>
          <cell r="E144">
            <v>2011418150</v>
          </cell>
          <cell r="F144" t="str">
            <v>Production</v>
          </cell>
          <cell r="G144" t="str">
            <v>Liquid</v>
          </cell>
          <cell r="H144" t="str">
            <v>Associate</v>
          </cell>
          <cell r="I144">
            <v>40787</v>
          </cell>
          <cell r="J144" t="str">
            <v>-</v>
          </cell>
          <cell r="K144" t="str">
            <v>Active</v>
          </cell>
        </row>
        <row r="145">
          <cell r="D145">
            <v>10002397</v>
          </cell>
          <cell r="E145">
            <v>2011418150</v>
          </cell>
          <cell r="F145" t="str">
            <v>Production</v>
          </cell>
          <cell r="G145" t="str">
            <v>Liquid</v>
          </cell>
          <cell r="H145" t="str">
            <v>Associate</v>
          </cell>
          <cell r="I145">
            <v>40787</v>
          </cell>
          <cell r="J145" t="str">
            <v>-</v>
          </cell>
          <cell r="K145" t="str">
            <v>Active</v>
          </cell>
        </row>
        <row r="146">
          <cell r="D146">
            <v>10002471</v>
          </cell>
          <cell r="E146">
            <v>2011418160</v>
          </cell>
          <cell r="F146" t="str">
            <v>Production</v>
          </cell>
          <cell r="G146" t="str">
            <v xml:space="preserve">Finished Soap  </v>
          </cell>
          <cell r="H146" t="str">
            <v>Associate</v>
          </cell>
          <cell r="I146">
            <v>40848</v>
          </cell>
          <cell r="J146" t="str">
            <v>-</v>
          </cell>
          <cell r="K146" t="str">
            <v>Active</v>
          </cell>
        </row>
        <row r="147">
          <cell r="D147">
            <v>10002472</v>
          </cell>
          <cell r="E147">
            <v>2011418160</v>
          </cell>
          <cell r="F147" t="str">
            <v>Production</v>
          </cell>
          <cell r="G147" t="str">
            <v xml:space="preserve">Finished Soap  </v>
          </cell>
          <cell r="H147" t="str">
            <v>Associate</v>
          </cell>
          <cell r="I147">
            <v>40848</v>
          </cell>
          <cell r="J147" t="str">
            <v>-</v>
          </cell>
          <cell r="K147" t="str">
            <v>Active</v>
          </cell>
        </row>
        <row r="148">
          <cell r="D148">
            <v>10002474</v>
          </cell>
          <cell r="E148">
            <v>2011418160</v>
          </cell>
          <cell r="F148" t="str">
            <v>Production</v>
          </cell>
          <cell r="G148" t="str">
            <v xml:space="preserve">Finished Soap  </v>
          </cell>
          <cell r="H148" t="str">
            <v>Associate</v>
          </cell>
          <cell r="I148">
            <v>40854</v>
          </cell>
          <cell r="J148" t="str">
            <v>-</v>
          </cell>
          <cell r="K148" t="str">
            <v>Active</v>
          </cell>
        </row>
        <row r="149">
          <cell r="D149">
            <v>10002500</v>
          </cell>
          <cell r="E149">
            <v>2011418160</v>
          </cell>
          <cell r="F149" t="str">
            <v>Production</v>
          </cell>
          <cell r="G149" t="str">
            <v xml:space="preserve">Finished Soap  </v>
          </cell>
          <cell r="H149" t="str">
            <v>Associate</v>
          </cell>
          <cell r="I149">
            <v>40882</v>
          </cell>
          <cell r="J149" t="str">
            <v>-</v>
          </cell>
          <cell r="K149" t="str">
            <v>Active</v>
          </cell>
        </row>
        <row r="150">
          <cell r="D150">
            <v>10002501</v>
          </cell>
          <cell r="E150">
            <v>2011418160</v>
          </cell>
          <cell r="F150" t="str">
            <v>Production</v>
          </cell>
          <cell r="G150" t="str">
            <v xml:space="preserve">Finished Soap  </v>
          </cell>
          <cell r="H150" t="str">
            <v>Associate</v>
          </cell>
          <cell r="I150">
            <v>40885</v>
          </cell>
          <cell r="J150" t="str">
            <v>-</v>
          </cell>
          <cell r="K150" t="str">
            <v>Active</v>
          </cell>
        </row>
        <row r="151">
          <cell r="D151">
            <v>10002502</v>
          </cell>
          <cell r="E151">
            <v>2011417999</v>
          </cell>
          <cell r="F151" t="str">
            <v>Engineering Services</v>
          </cell>
          <cell r="G151" t="str">
            <v xml:space="preserve">Mechanical  </v>
          </cell>
          <cell r="H151" t="str">
            <v>Associate</v>
          </cell>
          <cell r="I151">
            <v>40885</v>
          </cell>
          <cell r="J151" t="str">
            <v>-</v>
          </cell>
          <cell r="K151" t="str">
            <v>Active</v>
          </cell>
        </row>
        <row r="152">
          <cell r="D152">
            <v>10002518</v>
          </cell>
          <cell r="E152">
            <v>2011418160</v>
          </cell>
          <cell r="F152" t="str">
            <v>Production</v>
          </cell>
          <cell r="G152" t="str">
            <v xml:space="preserve">Finished Soap  </v>
          </cell>
          <cell r="H152" t="str">
            <v>Associate</v>
          </cell>
          <cell r="I152">
            <v>40897</v>
          </cell>
          <cell r="J152" t="str">
            <v>-</v>
          </cell>
          <cell r="K152" t="str">
            <v>Active</v>
          </cell>
        </row>
        <row r="153">
          <cell r="D153">
            <v>10002527</v>
          </cell>
          <cell r="E153">
            <v>2011417999</v>
          </cell>
          <cell r="F153" t="str">
            <v>Engineering Services</v>
          </cell>
          <cell r="G153" t="str">
            <v xml:space="preserve">Instrumentation </v>
          </cell>
          <cell r="H153" t="str">
            <v>Associate</v>
          </cell>
          <cell r="I153">
            <v>40910</v>
          </cell>
          <cell r="J153" t="str">
            <v>-</v>
          </cell>
          <cell r="K153" t="str">
            <v>Active</v>
          </cell>
        </row>
        <row r="154">
          <cell r="D154">
            <v>10002561</v>
          </cell>
          <cell r="E154">
            <v>2011408999</v>
          </cell>
          <cell r="F154" t="str">
            <v>Human Resources</v>
          </cell>
          <cell r="G154" t="str">
            <v>Human Resources</v>
          </cell>
          <cell r="H154" t="str">
            <v>OC</v>
          </cell>
          <cell r="I154">
            <v>40963</v>
          </cell>
          <cell r="J154" t="str">
            <v>-</v>
          </cell>
          <cell r="K154" t="str">
            <v>Active</v>
          </cell>
        </row>
        <row r="155">
          <cell r="D155">
            <v>10002579</v>
          </cell>
          <cell r="E155">
            <v>2011418160</v>
          </cell>
          <cell r="F155" t="str">
            <v>Production</v>
          </cell>
          <cell r="G155" t="str">
            <v xml:space="preserve">Finished Soap  </v>
          </cell>
          <cell r="H155" t="str">
            <v>OC</v>
          </cell>
          <cell r="I155">
            <v>40975</v>
          </cell>
          <cell r="J155" t="str">
            <v>-</v>
          </cell>
          <cell r="K155" t="str">
            <v>Active</v>
          </cell>
        </row>
        <row r="156">
          <cell r="D156">
            <v>10002581</v>
          </cell>
          <cell r="E156">
            <v>2011408999</v>
          </cell>
          <cell r="F156" t="str">
            <v>Human Resources</v>
          </cell>
          <cell r="G156" t="str">
            <v>Human Resources</v>
          </cell>
          <cell r="H156" t="str">
            <v>JMC</v>
          </cell>
          <cell r="I156">
            <v>40994</v>
          </cell>
          <cell r="J156" t="str">
            <v>-</v>
          </cell>
          <cell r="K156" t="str">
            <v>Active</v>
          </cell>
        </row>
        <row r="157">
          <cell r="D157">
            <v>10002609</v>
          </cell>
          <cell r="E157">
            <v>2011422999</v>
          </cell>
          <cell r="F157" t="str">
            <v>Quality Control</v>
          </cell>
          <cell r="G157" t="str">
            <v>In line Process Quality Check</v>
          </cell>
          <cell r="H157" t="str">
            <v>OC</v>
          </cell>
          <cell r="I157">
            <v>41016</v>
          </cell>
          <cell r="J157" t="str">
            <v>-</v>
          </cell>
          <cell r="K157" t="str">
            <v>Active</v>
          </cell>
        </row>
        <row r="158">
          <cell r="D158">
            <v>10002625</v>
          </cell>
          <cell r="E158">
            <v>2011418160</v>
          </cell>
          <cell r="F158" t="str">
            <v>Production</v>
          </cell>
          <cell r="G158" t="str">
            <v xml:space="preserve">Finished Soap  </v>
          </cell>
          <cell r="H158" t="str">
            <v>Associate</v>
          </cell>
          <cell r="I158">
            <v>41036</v>
          </cell>
          <cell r="J158" t="str">
            <v>-</v>
          </cell>
          <cell r="K158" t="str">
            <v>Active</v>
          </cell>
        </row>
        <row r="159">
          <cell r="D159">
            <v>10002642</v>
          </cell>
          <cell r="E159">
            <v>2011417999</v>
          </cell>
          <cell r="F159" t="str">
            <v>Engineering Services</v>
          </cell>
          <cell r="G159" t="str">
            <v>Electrical</v>
          </cell>
          <cell r="H159" t="str">
            <v>Associate</v>
          </cell>
          <cell r="I159">
            <v>41048</v>
          </cell>
          <cell r="J159" t="str">
            <v>-</v>
          </cell>
          <cell r="K159" t="str">
            <v>Active</v>
          </cell>
        </row>
        <row r="160">
          <cell r="D160">
            <v>10002643</v>
          </cell>
          <cell r="E160">
            <v>2011417999</v>
          </cell>
          <cell r="F160" t="str">
            <v>Engineering Services</v>
          </cell>
          <cell r="G160" t="str">
            <v xml:space="preserve">Instrumentation </v>
          </cell>
          <cell r="H160" t="str">
            <v>MMC</v>
          </cell>
          <cell r="I160">
            <v>41051</v>
          </cell>
          <cell r="J160" t="str">
            <v>-</v>
          </cell>
          <cell r="K160" t="str">
            <v>Active</v>
          </cell>
        </row>
        <row r="161">
          <cell r="D161">
            <v>10002644</v>
          </cell>
          <cell r="E161">
            <v>2011423999</v>
          </cell>
          <cell r="F161" t="str">
            <v>Dispatch</v>
          </cell>
          <cell r="G161" t="str">
            <v>Dispatch</v>
          </cell>
          <cell r="H161" t="str">
            <v>JMC</v>
          </cell>
          <cell r="I161">
            <v>41052</v>
          </cell>
          <cell r="J161" t="str">
            <v>-</v>
          </cell>
          <cell r="K161" t="str">
            <v>Active</v>
          </cell>
        </row>
        <row r="162">
          <cell r="D162">
            <v>10002659</v>
          </cell>
          <cell r="E162">
            <v>2011423999</v>
          </cell>
          <cell r="F162" t="str">
            <v>Dispatch</v>
          </cell>
          <cell r="G162" t="str">
            <v>Dispatch</v>
          </cell>
          <cell r="H162" t="str">
            <v>OC</v>
          </cell>
          <cell r="I162">
            <v>41061</v>
          </cell>
          <cell r="J162" t="str">
            <v>-</v>
          </cell>
          <cell r="K162" t="str">
            <v>Active</v>
          </cell>
        </row>
        <row r="163">
          <cell r="D163">
            <v>10002661</v>
          </cell>
          <cell r="E163">
            <v>2011418160</v>
          </cell>
          <cell r="F163" t="str">
            <v>Production</v>
          </cell>
          <cell r="G163" t="str">
            <v xml:space="preserve">Finished Soap  </v>
          </cell>
          <cell r="H163" t="str">
            <v>Associate</v>
          </cell>
          <cell r="I163">
            <v>41067</v>
          </cell>
          <cell r="J163" t="str">
            <v>-</v>
          </cell>
          <cell r="K163" t="str">
            <v>Active</v>
          </cell>
        </row>
        <row r="164">
          <cell r="D164">
            <v>10002662</v>
          </cell>
          <cell r="E164">
            <v>2011418160</v>
          </cell>
          <cell r="F164" t="str">
            <v>Production</v>
          </cell>
          <cell r="G164" t="str">
            <v xml:space="preserve">Finished Soap  </v>
          </cell>
          <cell r="H164" t="str">
            <v>Associate</v>
          </cell>
          <cell r="I164">
            <v>41071</v>
          </cell>
          <cell r="J164" t="str">
            <v>-</v>
          </cell>
          <cell r="K164" t="str">
            <v>Active</v>
          </cell>
        </row>
        <row r="165">
          <cell r="D165">
            <v>10002663</v>
          </cell>
          <cell r="E165">
            <v>2011418160</v>
          </cell>
          <cell r="F165" t="str">
            <v>Production</v>
          </cell>
          <cell r="G165" t="str">
            <v xml:space="preserve">Finished Soap  </v>
          </cell>
          <cell r="H165" t="str">
            <v>Associate</v>
          </cell>
          <cell r="I165">
            <v>41071</v>
          </cell>
          <cell r="J165" t="str">
            <v>-</v>
          </cell>
          <cell r="K165" t="str">
            <v>Active</v>
          </cell>
        </row>
        <row r="166">
          <cell r="D166">
            <v>10002675</v>
          </cell>
          <cell r="E166">
            <v>2011417999</v>
          </cell>
          <cell r="F166" t="str">
            <v>Engineering Services</v>
          </cell>
          <cell r="G166" t="str">
            <v>Electrical</v>
          </cell>
          <cell r="H166" t="str">
            <v>Associate</v>
          </cell>
          <cell r="I166">
            <v>41088</v>
          </cell>
          <cell r="J166" t="str">
            <v>-</v>
          </cell>
          <cell r="K166" t="str">
            <v>Active</v>
          </cell>
        </row>
        <row r="167">
          <cell r="D167">
            <v>10002676</v>
          </cell>
          <cell r="E167">
            <v>2011422999</v>
          </cell>
          <cell r="F167" t="str">
            <v>Quality Control</v>
          </cell>
          <cell r="G167" t="str">
            <v>In line Process Quality Check</v>
          </cell>
          <cell r="H167" t="str">
            <v>OC</v>
          </cell>
          <cell r="I167">
            <v>41093</v>
          </cell>
          <cell r="J167" t="str">
            <v>-</v>
          </cell>
          <cell r="K167" t="str">
            <v>Active</v>
          </cell>
        </row>
        <row r="168">
          <cell r="D168">
            <v>10002678</v>
          </cell>
          <cell r="E168">
            <v>2011417999</v>
          </cell>
          <cell r="F168" t="str">
            <v>Engineering Services</v>
          </cell>
          <cell r="G168" t="str">
            <v>Electrical</v>
          </cell>
          <cell r="H168" t="str">
            <v>Associate</v>
          </cell>
          <cell r="I168">
            <v>41102</v>
          </cell>
          <cell r="J168" t="str">
            <v>-</v>
          </cell>
          <cell r="K168" t="str">
            <v>Active</v>
          </cell>
        </row>
        <row r="169">
          <cell r="D169">
            <v>10002713</v>
          </cell>
          <cell r="E169">
            <v>2011417999</v>
          </cell>
          <cell r="F169" t="str">
            <v>Engineering Services</v>
          </cell>
          <cell r="G169" t="str">
            <v>Electrical</v>
          </cell>
          <cell r="H169" t="str">
            <v>Associate</v>
          </cell>
          <cell r="I169">
            <v>41113</v>
          </cell>
          <cell r="J169" t="str">
            <v>-</v>
          </cell>
          <cell r="K169" t="str">
            <v>Active</v>
          </cell>
        </row>
        <row r="170">
          <cell r="D170">
            <v>10002721</v>
          </cell>
          <cell r="E170">
            <v>2011417999</v>
          </cell>
          <cell r="F170" t="str">
            <v>Engineering Services</v>
          </cell>
          <cell r="G170" t="str">
            <v>Electrical</v>
          </cell>
          <cell r="H170" t="str">
            <v>Associate</v>
          </cell>
          <cell r="I170">
            <v>41122</v>
          </cell>
          <cell r="J170" t="str">
            <v>-</v>
          </cell>
          <cell r="K170" t="str">
            <v>Active</v>
          </cell>
        </row>
        <row r="171">
          <cell r="D171">
            <v>10001163</v>
          </cell>
          <cell r="E171">
            <v>2011417999</v>
          </cell>
          <cell r="F171" t="str">
            <v>Engineering Services</v>
          </cell>
          <cell r="G171" t="str">
            <v xml:space="preserve">Mechanical  </v>
          </cell>
          <cell r="H171" t="str">
            <v>JMC</v>
          </cell>
          <cell r="I171">
            <v>39097</v>
          </cell>
          <cell r="J171" t="str">
            <v>-</v>
          </cell>
          <cell r="K171" t="str">
            <v>Active</v>
          </cell>
        </row>
        <row r="172">
          <cell r="D172">
            <v>10002771</v>
          </cell>
          <cell r="E172">
            <v>2011418150</v>
          </cell>
          <cell r="F172" t="str">
            <v>Production</v>
          </cell>
          <cell r="G172" t="str">
            <v>Talcum Powder</v>
          </cell>
          <cell r="H172" t="str">
            <v>Associate</v>
          </cell>
          <cell r="I172">
            <v>41159</v>
          </cell>
          <cell r="J172" t="str">
            <v>-</v>
          </cell>
          <cell r="K172" t="str">
            <v>Active</v>
          </cell>
        </row>
        <row r="173">
          <cell r="D173">
            <v>10002772</v>
          </cell>
          <cell r="E173">
            <v>2011410999</v>
          </cell>
          <cell r="F173" t="str">
            <v>Security Administration</v>
          </cell>
          <cell r="G173" t="str">
            <v>Security</v>
          </cell>
          <cell r="H173" t="str">
            <v>Associate</v>
          </cell>
          <cell r="I173">
            <v>41169</v>
          </cell>
          <cell r="J173" t="str">
            <v>-</v>
          </cell>
          <cell r="K173" t="str">
            <v>Active</v>
          </cell>
        </row>
        <row r="174">
          <cell r="D174">
            <v>10002773</v>
          </cell>
          <cell r="E174">
            <v>2011408999</v>
          </cell>
          <cell r="F174" t="str">
            <v>Human Resources</v>
          </cell>
          <cell r="G174" t="str">
            <v>HOUSE KEEPING</v>
          </cell>
          <cell r="H174" t="str">
            <v>OC</v>
          </cell>
          <cell r="I174">
            <v>41169</v>
          </cell>
          <cell r="J174" t="str">
            <v>-</v>
          </cell>
          <cell r="K174" t="str">
            <v>Active</v>
          </cell>
        </row>
        <row r="175">
          <cell r="D175">
            <v>10002774</v>
          </cell>
          <cell r="E175">
            <v>2011408999</v>
          </cell>
          <cell r="F175" t="str">
            <v>Human Resources</v>
          </cell>
          <cell r="G175" t="str">
            <v>Human Resources</v>
          </cell>
          <cell r="H175" t="str">
            <v>OC</v>
          </cell>
          <cell r="I175">
            <v>41169</v>
          </cell>
          <cell r="J175" t="str">
            <v>-</v>
          </cell>
          <cell r="K175" t="str">
            <v>Active</v>
          </cell>
        </row>
        <row r="176">
          <cell r="D176">
            <v>10002790</v>
          </cell>
          <cell r="E176">
            <v>2011423999</v>
          </cell>
          <cell r="F176" t="str">
            <v>Stores</v>
          </cell>
          <cell r="G176" t="str">
            <v>Stores</v>
          </cell>
          <cell r="H176" t="str">
            <v>OC</v>
          </cell>
          <cell r="I176">
            <v>41180</v>
          </cell>
          <cell r="J176" t="str">
            <v>-</v>
          </cell>
          <cell r="K176" t="str">
            <v>Active</v>
          </cell>
        </row>
        <row r="177">
          <cell r="D177">
            <v>10002793</v>
          </cell>
          <cell r="E177">
            <v>2011418140</v>
          </cell>
          <cell r="F177" t="str">
            <v>Production</v>
          </cell>
          <cell r="G177" t="str">
            <v>Soap Noodles</v>
          </cell>
          <cell r="H177" t="str">
            <v>Associate</v>
          </cell>
          <cell r="I177">
            <v>41180</v>
          </cell>
          <cell r="J177" t="str">
            <v>-</v>
          </cell>
          <cell r="K177" t="str">
            <v>Active</v>
          </cell>
        </row>
        <row r="178">
          <cell r="D178">
            <v>10002815</v>
          </cell>
          <cell r="E178">
            <v>2011418160</v>
          </cell>
          <cell r="F178" t="str">
            <v>Production</v>
          </cell>
          <cell r="G178" t="str">
            <v xml:space="preserve">Finished Soap  </v>
          </cell>
          <cell r="H178" t="str">
            <v>Associate</v>
          </cell>
          <cell r="I178">
            <v>41201</v>
          </cell>
          <cell r="J178" t="str">
            <v>-</v>
          </cell>
          <cell r="K178" t="str">
            <v>Active</v>
          </cell>
        </row>
        <row r="179">
          <cell r="D179">
            <v>10002816</v>
          </cell>
          <cell r="E179">
            <v>2011418160</v>
          </cell>
          <cell r="F179" t="str">
            <v>Production</v>
          </cell>
          <cell r="G179" t="str">
            <v xml:space="preserve">Finished Soap  </v>
          </cell>
          <cell r="H179" t="str">
            <v>Associate</v>
          </cell>
          <cell r="I179">
            <v>41201</v>
          </cell>
          <cell r="J179" t="str">
            <v>-</v>
          </cell>
          <cell r="K179" t="str">
            <v>Active</v>
          </cell>
        </row>
        <row r="180">
          <cell r="D180">
            <v>10002817</v>
          </cell>
          <cell r="E180">
            <v>2011418160</v>
          </cell>
          <cell r="F180" t="str">
            <v>Production</v>
          </cell>
          <cell r="G180" t="str">
            <v xml:space="preserve">Finished Soap  </v>
          </cell>
          <cell r="H180" t="str">
            <v>Associate</v>
          </cell>
          <cell r="I180">
            <v>41201</v>
          </cell>
          <cell r="J180" t="str">
            <v>-</v>
          </cell>
          <cell r="K180" t="str">
            <v>Active</v>
          </cell>
        </row>
        <row r="181">
          <cell r="D181">
            <v>10002818</v>
          </cell>
          <cell r="E181">
            <v>2011418160</v>
          </cell>
          <cell r="F181" t="str">
            <v>Production</v>
          </cell>
          <cell r="G181" t="str">
            <v xml:space="preserve">Finished Soap  </v>
          </cell>
          <cell r="H181" t="str">
            <v>Associate</v>
          </cell>
          <cell r="I181">
            <v>41201</v>
          </cell>
          <cell r="J181" t="str">
            <v>-</v>
          </cell>
          <cell r="K181" t="str">
            <v>Active</v>
          </cell>
        </row>
        <row r="182">
          <cell r="D182">
            <v>10002821</v>
          </cell>
          <cell r="E182">
            <v>2011418160</v>
          </cell>
          <cell r="F182" t="str">
            <v>Production</v>
          </cell>
          <cell r="G182" t="str">
            <v xml:space="preserve">Finished Soap  </v>
          </cell>
          <cell r="H182" t="str">
            <v>Associate</v>
          </cell>
          <cell r="I182">
            <v>41201</v>
          </cell>
          <cell r="J182" t="str">
            <v>-</v>
          </cell>
          <cell r="K182" t="str">
            <v>Active</v>
          </cell>
        </row>
        <row r="183">
          <cell r="D183">
            <v>10002823</v>
          </cell>
          <cell r="E183">
            <v>2011418160</v>
          </cell>
          <cell r="F183" t="str">
            <v>Production</v>
          </cell>
          <cell r="G183" t="str">
            <v xml:space="preserve">Finished Soap  </v>
          </cell>
          <cell r="H183" t="str">
            <v>Associate</v>
          </cell>
          <cell r="I183">
            <v>41201</v>
          </cell>
          <cell r="J183" t="str">
            <v>-</v>
          </cell>
          <cell r="K183" t="str">
            <v>Active</v>
          </cell>
        </row>
        <row r="184">
          <cell r="D184">
            <v>10002839</v>
          </cell>
          <cell r="E184">
            <v>2011418160</v>
          </cell>
          <cell r="F184" t="str">
            <v>Production</v>
          </cell>
          <cell r="G184" t="str">
            <v xml:space="preserve">Finished Soap  </v>
          </cell>
          <cell r="H184" t="str">
            <v>Associate</v>
          </cell>
          <cell r="I184">
            <v>41211</v>
          </cell>
          <cell r="J184" t="str">
            <v>-</v>
          </cell>
          <cell r="K184" t="str">
            <v>Active</v>
          </cell>
        </row>
        <row r="185">
          <cell r="D185">
            <v>10002848</v>
          </cell>
          <cell r="E185">
            <v>2011418160</v>
          </cell>
          <cell r="F185" t="str">
            <v>Production</v>
          </cell>
          <cell r="G185" t="str">
            <v xml:space="preserve">Finished Soap  </v>
          </cell>
          <cell r="H185" t="str">
            <v>Associate</v>
          </cell>
          <cell r="I185">
            <v>41214</v>
          </cell>
          <cell r="J185" t="str">
            <v>-</v>
          </cell>
          <cell r="K185" t="str">
            <v>Active</v>
          </cell>
        </row>
        <row r="186">
          <cell r="D186">
            <v>10002850</v>
          </cell>
          <cell r="E186">
            <v>2011418160</v>
          </cell>
          <cell r="F186" t="str">
            <v>Production</v>
          </cell>
          <cell r="G186" t="str">
            <v xml:space="preserve">Finished Soap  </v>
          </cell>
          <cell r="H186" t="str">
            <v>Associate</v>
          </cell>
          <cell r="I186">
            <v>41214</v>
          </cell>
          <cell r="J186" t="str">
            <v>-</v>
          </cell>
          <cell r="K186" t="str">
            <v>Active</v>
          </cell>
        </row>
        <row r="187">
          <cell r="D187">
            <v>10002851</v>
          </cell>
          <cell r="E187">
            <v>2011418160</v>
          </cell>
          <cell r="F187" t="str">
            <v>Production</v>
          </cell>
          <cell r="G187" t="str">
            <v xml:space="preserve">Finished Soap  </v>
          </cell>
          <cell r="H187" t="str">
            <v>Associate</v>
          </cell>
          <cell r="I187">
            <v>41214</v>
          </cell>
          <cell r="J187" t="str">
            <v>-</v>
          </cell>
          <cell r="K187" t="str">
            <v>Active</v>
          </cell>
        </row>
        <row r="188">
          <cell r="D188">
            <v>10002857</v>
          </cell>
          <cell r="E188">
            <v>2011418020</v>
          </cell>
          <cell r="F188" t="str">
            <v>Production</v>
          </cell>
          <cell r="G188" t="str">
            <v>Fatty Acid</v>
          </cell>
          <cell r="H188" t="str">
            <v>JMC</v>
          </cell>
          <cell r="I188">
            <v>41219</v>
          </cell>
          <cell r="J188" t="str">
            <v>-</v>
          </cell>
          <cell r="K188" t="str">
            <v>Active</v>
          </cell>
        </row>
        <row r="189">
          <cell r="D189">
            <v>10002868</v>
          </cell>
          <cell r="E189">
            <v>2011499999</v>
          </cell>
          <cell r="F189" t="str">
            <v>Purchase</v>
          </cell>
          <cell r="G189" t="str">
            <v>Purchase</v>
          </cell>
          <cell r="H189" t="str">
            <v>JMC</v>
          </cell>
          <cell r="I189">
            <v>41241</v>
          </cell>
          <cell r="J189" t="str">
            <v>-</v>
          </cell>
          <cell r="K189" t="str">
            <v>Active</v>
          </cell>
        </row>
        <row r="190">
          <cell r="D190">
            <v>10002879</v>
          </cell>
          <cell r="E190">
            <v>2011418020</v>
          </cell>
          <cell r="F190" t="str">
            <v>Production</v>
          </cell>
          <cell r="G190" t="str">
            <v>Fatty Acid</v>
          </cell>
          <cell r="H190" t="str">
            <v>Associate</v>
          </cell>
          <cell r="I190">
            <v>41253</v>
          </cell>
          <cell r="J190" t="str">
            <v>-</v>
          </cell>
          <cell r="K190" t="str">
            <v>Active</v>
          </cell>
        </row>
        <row r="191">
          <cell r="D191">
            <v>10002880</v>
          </cell>
          <cell r="E191">
            <v>2011418020</v>
          </cell>
          <cell r="F191" t="str">
            <v>Production</v>
          </cell>
          <cell r="G191" t="str">
            <v>Fatty Acid</v>
          </cell>
          <cell r="H191" t="str">
            <v>Associate</v>
          </cell>
          <cell r="I191">
            <v>41253</v>
          </cell>
          <cell r="J191" t="str">
            <v>-</v>
          </cell>
          <cell r="K191" t="str">
            <v>Active</v>
          </cell>
        </row>
        <row r="192">
          <cell r="D192">
            <v>10002888</v>
          </cell>
          <cell r="E192">
            <v>2011417999</v>
          </cell>
          <cell r="F192" t="str">
            <v>Engineering Services</v>
          </cell>
          <cell r="G192" t="str">
            <v xml:space="preserve">Mechanical  </v>
          </cell>
          <cell r="H192" t="str">
            <v>Associate</v>
          </cell>
          <cell r="I192">
            <v>41263</v>
          </cell>
          <cell r="J192" t="str">
            <v>-</v>
          </cell>
          <cell r="K192" t="str">
            <v>Active</v>
          </cell>
        </row>
        <row r="193">
          <cell r="D193">
            <v>10002892</v>
          </cell>
          <cell r="E193">
            <v>2011418020</v>
          </cell>
          <cell r="F193" t="str">
            <v>Production</v>
          </cell>
          <cell r="G193" t="str">
            <v>Fatty Acid</v>
          </cell>
          <cell r="H193" t="str">
            <v>Associate</v>
          </cell>
          <cell r="I193">
            <v>41267</v>
          </cell>
          <cell r="J193" t="str">
            <v>-</v>
          </cell>
          <cell r="K193" t="str">
            <v>Active</v>
          </cell>
        </row>
        <row r="194">
          <cell r="D194">
            <v>10002893</v>
          </cell>
          <cell r="E194">
            <v>2011418160</v>
          </cell>
          <cell r="F194" t="str">
            <v>Production</v>
          </cell>
          <cell r="G194" t="str">
            <v xml:space="preserve">Finished Soap  </v>
          </cell>
          <cell r="H194" t="str">
            <v>Associate</v>
          </cell>
          <cell r="I194">
            <v>41267</v>
          </cell>
          <cell r="J194" t="str">
            <v>-</v>
          </cell>
          <cell r="K194" t="str">
            <v>Active</v>
          </cell>
        </row>
        <row r="195">
          <cell r="D195">
            <v>10002905</v>
          </cell>
          <cell r="E195">
            <v>2011418020</v>
          </cell>
          <cell r="F195" t="str">
            <v>Production</v>
          </cell>
          <cell r="G195" t="str">
            <v>Fatty Acid</v>
          </cell>
          <cell r="H195" t="str">
            <v>Associate</v>
          </cell>
          <cell r="I195">
            <v>41277</v>
          </cell>
          <cell r="J195" t="str">
            <v>-</v>
          </cell>
          <cell r="K195" t="str">
            <v>Active</v>
          </cell>
        </row>
        <row r="196">
          <cell r="D196">
            <v>10002906</v>
          </cell>
          <cell r="E196">
            <v>2011418020</v>
          </cell>
          <cell r="F196" t="str">
            <v>Production</v>
          </cell>
          <cell r="G196" t="str">
            <v>Fatty Acid</v>
          </cell>
          <cell r="H196" t="str">
            <v>Associate</v>
          </cell>
          <cell r="I196">
            <v>41277</v>
          </cell>
          <cell r="J196" t="str">
            <v>-</v>
          </cell>
          <cell r="K196" t="str">
            <v>Active</v>
          </cell>
        </row>
        <row r="197">
          <cell r="D197">
            <v>10002908</v>
          </cell>
          <cell r="E197">
            <v>2011418160</v>
          </cell>
          <cell r="F197" t="str">
            <v>Production</v>
          </cell>
          <cell r="G197" t="str">
            <v xml:space="preserve">Finished Soap  </v>
          </cell>
          <cell r="H197" t="str">
            <v>Associate</v>
          </cell>
          <cell r="I197">
            <v>41278</v>
          </cell>
          <cell r="J197" t="str">
            <v>-</v>
          </cell>
          <cell r="K197" t="str">
            <v>Active</v>
          </cell>
        </row>
        <row r="198">
          <cell r="D198">
            <v>10002909</v>
          </cell>
          <cell r="E198">
            <v>2011418160</v>
          </cell>
          <cell r="F198" t="str">
            <v>Production</v>
          </cell>
          <cell r="G198" t="str">
            <v xml:space="preserve">Finished Soap  </v>
          </cell>
          <cell r="H198" t="str">
            <v>Associate</v>
          </cell>
          <cell r="I198">
            <v>41278</v>
          </cell>
          <cell r="J198" t="str">
            <v>-</v>
          </cell>
          <cell r="K198" t="str">
            <v>Active</v>
          </cell>
        </row>
        <row r="199">
          <cell r="D199">
            <v>10002911</v>
          </cell>
          <cell r="E199">
            <v>2011422999</v>
          </cell>
          <cell r="F199" t="str">
            <v>Quality Control</v>
          </cell>
          <cell r="G199" t="str">
            <v>In line Process Quality Check</v>
          </cell>
          <cell r="H199" t="str">
            <v>OC</v>
          </cell>
          <cell r="I199">
            <v>41279</v>
          </cell>
          <cell r="J199" t="str">
            <v>-</v>
          </cell>
          <cell r="K199" t="str">
            <v>Active</v>
          </cell>
        </row>
        <row r="200">
          <cell r="D200">
            <v>10002912</v>
          </cell>
          <cell r="E200">
            <v>2011418160</v>
          </cell>
          <cell r="F200" t="str">
            <v>Production</v>
          </cell>
          <cell r="G200" t="str">
            <v xml:space="preserve">Finished Soap  </v>
          </cell>
          <cell r="H200" t="str">
            <v>Associate</v>
          </cell>
          <cell r="I200">
            <v>41281</v>
          </cell>
          <cell r="J200" t="str">
            <v>-</v>
          </cell>
          <cell r="K200" t="str">
            <v>Active</v>
          </cell>
        </row>
        <row r="201">
          <cell r="D201">
            <v>10002913</v>
          </cell>
          <cell r="E201">
            <v>2011418160</v>
          </cell>
          <cell r="F201" t="str">
            <v>Production</v>
          </cell>
          <cell r="G201" t="str">
            <v xml:space="preserve">Finished Soap  </v>
          </cell>
          <cell r="H201" t="str">
            <v>Associate</v>
          </cell>
          <cell r="I201">
            <v>41281</v>
          </cell>
          <cell r="J201" t="str">
            <v>-</v>
          </cell>
          <cell r="K201" t="str">
            <v>Active</v>
          </cell>
        </row>
        <row r="202">
          <cell r="D202">
            <v>10002922</v>
          </cell>
          <cell r="E202">
            <v>2011418160</v>
          </cell>
          <cell r="F202" t="str">
            <v>Production</v>
          </cell>
          <cell r="G202" t="str">
            <v xml:space="preserve">Finished Soap  </v>
          </cell>
          <cell r="H202" t="str">
            <v>Associate</v>
          </cell>
          <cell r="I202">
            <v>41291</v>
          </cell>
          <cell r="J202" t="str">
            <v>-</v>
          </cell>
          <cell r="K202" t="str">
            <v>Active</v>
          </cell>
        </row>
        <row r="203">
          <cell r="D203">
            <v>10002927</v>
          </cell>
          <cell r="E203">
            <v>2011418150</v>
          </cell>
          <cell r="F203" t="str">
            <v>Production</v>
          </cell>
          <cell r="G203" t="str">
            <v>Talcum Powder</v>
          </cell>
          <cell r="H203" t="str">
            <v>OC</v>
          </cell>
          <cell r="I203">
            <v>41295</v>
          </cell>
          <cell r="J203" t="str">
            <v>-</v>
          </cell>
          <cell r="K203" t="str">
            <v>Active</v>
          </cell>
        </row>
        <row r="204">
          <cell r="D204">
            <v>10002933</v>
          </cell>
          <cell r="E204">
            <v>2011418160</v>
          </cell>
          <cell r="F204" t="str">
            <v>Production</v>
          </cell>
          <cell r="G204" t="str">
            <v xml:space="preserve">Finished Soap  </v>
          </cell>
          <cell r="H204" t="str">
            <v>Associate</v>
          </cell>
          <cell r="I204">
            <v>41302</v>
          </cell>
          <cell r="J204" t="str">
            <v>-</v>
          </cell>
          <cell r="K204" t="str">
            <v>Active</v>
          </cell>
        </row>
        <row r="205">
          <cell r="D205">
            <v>10002939</v>
          </cell>
          <cell r="E205">
            <v>2011418160</v>
          </cell>
          <cell r="F205" t="str">
            <v>Production</v>
          </cell>
          <cell r="G205" t="str">
            <v xml:space="preserve">Finished Soap  </v>
          </cell>
          <cell r="H205" t="str">
            <v>Associate</v>
          </cell>
          <cell r="I205">
            <v>41316</v>
          </cell>
          <cell r="J205" t="str">
            <v>-</v>
          </cell>
          <cell r="K205" t="str">
            <v>Active</v>
          </cell>
        </row>
        <row r="206">
          <cell r="D206">
            <v>10002945</v>
          </cell>
          <cell r="E206">
            <v>2011420999</v>
          </cell>
          <cell r="F206" t="str">
            <v>Excise</v>
          </cell>
          <cell r="G206" t="str">
            <v>Excise</v>
          </cell>
          <cell r="H206" t="str">
            <v>JMC</v>
          </cell>
          <cell r="I206">
            <v>41319</v>
          </cell>
          <cell r="J206" t="str">
            <v>-</v>
          </cell>
          <cell r="K206" t="str">
            <v>Active</v>
          </cell>
        </row>
        <row r="207">
          <cell r="D207">
            <v>10002954</v>
          </cell>
          <cell r="E207">
            <v>2011418160</v>
          </cell>
          <cell r="F207" t="str">
            <v>Production</v>
          </cell>
          <cell r="G207" t="str">
            <v xml:space="preserve">Finished Soap  </v>
          </cell>
          <cell r="H207" t="str">
            <v>Associate</v>
          </cell>
          <cell r="I207">
            <v>41324</v>
          </cell>
          <cell r="J207" t="str">
            <v>-</v>
          </cell>
          <cell r="K207" t="str">
            <v>Active</v>
          </cell>
        </row>
        <row r="208">
          <cell r="D208">
            <v>10002963</v>
          </cell>
          <cell r="E208">
            <v>2011423999</v>
          </cell>
          <cell r="F208" t="str">
            <v>Dispatch</v>
          </cell>
          <cell r="G208" t="str">
            <v>Fork Lift</v>
          </cell>
          <cell r="H208" t="str">
            <v>Associate</v>
          </cell>
          <cell r="I208">
            <v>41337</v>
          </cell>
          <cell r="J208" t="str">
            <v>-</v>
          </cell>
          <cell r="K208" t="str">
            <v>Active</v>
          </cell>
        </row>
        <row r="209">
          <cell r="D209">
            <v>10002965</v>
          </cell>
          <cell r="E209">
            <v>2011422999</v>
          </cell>
          <cell r="F209" t="str">
            <v>Quality Control</v>
          </cell>
          <cell r="G209" t="str">
            <v>In line Process Quality Check</v>
          </cell>
          <cell r="H209" t="str">
            <v>OC</v>
          </cell>
          <cell r="I209">
            <v>41337</v>
          </cell>
          <cell r="J209" t="str">
            <v>-</v>
          </cell>
          <cell r="K209" t="str">
            <v>Active</v>
          </cell>
        </row>
        <row r="210">
          <cell r="D210">
            <v>10002971</v>
          </cell>
          <cell r="E210">
            <v>2011417999</v>
          </cell>
          <cell r="F210" t="str">
            <v>Engineering Services</v>
          </cell>
          <cell r="G210" t="str">
            <v xml:space="preserve">Mechanical  </v>
          </cell>
          <cell r="H210" t="str">
            <v>Associate</v>
          </cell>
          <cell r="I210">
            <v>41341</v>
          </cell>
          <cell r="J210" t="str">
            <v>-</v>
          </cell>
          <cell r="K210" t="str">
            <v>Active</v>
          </cell>
        </row>
        <row r="211">
          <cell r="D211">
            <v>10002983</v>
          </cell>
          <cell r="E211">
            <v>2011417999</v>
          </cell>
          <cell r="F211" t="str">
            <v>Engineering Services</v>
          </cell>
          <cell r="G211" t="str">
            <v xml:space="preserve">Mechanical  </v>
          </cell>
          <cell r="H211" t="str">
            <v>Associate</v>
          </cell>
          <cell r="I211">
            <v>41365</v>
          </cell>
          <cell r="J211" t="str">
            <v>-</v>
          </cell>
          <cell r="K211" t="str">
            <v>Active</v>
          </cell>
        </row>
        <row r="212">
          <cell r="D212">
            <v>10002985</v>
          </cell>
          <cell r="E212">
            <v>2011417999</v>
          </cell>
          <cell r="F212" t="str">
            <v>Engineering Services</v>
          </cell>
          <cell r="G212" t="str">
            <v xml:space="preserve">Instrumentation </v>
          </cell>
          <cell r="H212" t="str">
            <v>Associate</v>
          </cell>
          <cell r="I212">
            <v>41365</v>
          </cell>
          <cell r="J212" t="str">
            <v>-</v>
          </cell>
          <cell r="K212" t="str">
            <v>Active</v>
          </cell>
        </row>
        <row r="213">
          <cell r="D213">
            <v>10003012</v>
          </cell>
          <cell r="E213">
            <v>2011417999</v>
          </cell>
          <cell r="F213" t="str">
            <v>Engineering Services</v>
          </cell>
          <cell r="G213" t="str">
            <v xml:space="preserve">Mechanical  </v>
          </cell>
          <cell r="H213" t="str">
            <v>Associate</v>
          </cell>
          <cell r="I213">
            <v>41407</v>
          </cell>
          <cell r="J213" t="str">
            <v>-</v>
          </cell>
          <cell r="K213" t="str">
            <v>Active</v>
          </cell>
        </row>
        <row r="214">
          <cell r="D214">
            <v>10003031</v>
          </cell>
          <cell r="E214">
            <v>2011417999</v>
          </cell>
          <cell r="F214" t="str">
            <v>Engineering Services</v>
          </cell>
          <cell r="G214" t="str">
            <v xml:space="preserve">Mechanical  </v>
          </cell>
          <cell r="H214" t="str">
            <v>Associate</v>
          </cell>
          <cell r="I214">
            <v>41414</v>
          </cell>
          <cell r="J214" t="str">
            <v>-</v>
          </cell>
          <cell r="K214" t="str">
            <v>Active</v>
          </cell>
        </row>
        <row r="215">
          <cell r="D215">
            <v>10003045</v>
          </cell>
          <cell r="E215">
            <v>2011423999</v>
          </cell>
          <cell r="F215" t="str">
            <v>Dispatch</v>
          </cell>
          <cell r="G215" t="str">
            <v>Dispatch</v>
          </cell>
          <cell r="H215" t="str">
            <v>OC</v>
          </cell>
          <cell r="I215">
            <v>41422</v>
          </cell>
          <cell r="J215" t="str">
            <v>-</v>
          </cell>
          <cell r="K215" t="str">
            <v>Active</v>
          </cell>
        </row>
        <row r="216">
          <cell r="D216">
            <v>10003046</v>
          </cell>
          <cell r="E216">
            <v>2011402999</v>
          </cell>
          <cell r="F216" t="str">
            <v>Accounts</v>
          </cell>
          <cell r="G216" t="str">
            <v>Accounts</v>
          </cell>
          <cell r="H216" t="str">
            <v>OC</v>
          </cell>
          <cell r="I216">
            <v>41422</v>
          </cell>
          <cell r="J216" t="str">
            <v>-</v>
          </cell>
          <cell r="K216" t="str">
            <v>Active</v>
          </cell>
        </row>
        <row r="217">
          <cell r="D217">
            <v>10003049</v>
          </cell>
          <cell r="E217">
            <v>2011423999</v>
          </cell>
          <cell r="F217" t="str">
            <v>Dispatch</v>
          </cell>
          <cell r="G217" t="str">
            <v>Dispatch</v>
          </cell>
          <cell r="H217" t="str">
            <v>OC</v>
          </cell>
          <cell r="I217">
            <v>41430</v>
          </cell>
          <cell r="J217" t="str">
            <v>-</v>
          </cell>
          <cell r="K217" t="str">
            <v>Active</v>
          </cell>
        </row>
        <row r="218">
          <cell r="D218">
            <v>10003055</v>
          </cell>
          <cell r="E218">
            <v>2011410999</v>
          </cell>
          <cell r="F218" t="str">
            <v>Security Administration</v>
          </cell>
          <cell r="G218" t="str">
            <v>Security</v>
          </cell>
          <cell r="H218" t="str">
            <v>OC</v>
          </cell>
          <cell r="I218">
            <v>41443</v>
          </cell>
          <cell r="J218" t="str">
            <v>-</v>
          </cell>
          <cell r="K218" t="str">
            <v>Active</v>
          </cell>
        </row>
        <row r="219">
          <cell r="D219">
            <v>10003063</v>
          </cell>
          <cell r="E219">
            <v>2011417999</v>
          </cell>
          <cell r="F219" t="str">
            <v>Engineering Services</v>
          </cell>
          <cell r="G219" t="str">
            <v xml:space="preserve">Instrumentation </v>
          </cell>
          <cell r="H219" t="str">
            <v>JMC</v>
          </cell>
          <cell r="I219">
            <v>41449</v>
          </cell>
          <cell r="J219" t="str">
            <v>-</v>
          </cell>
          <cell r="K219" t="str">
            <v>Active</v>
          </cell>
        </row>
        <row r="220">
          <cell r="D220">
            <v>10003113</v>
          </cell>
          <cell r="E220">
            <v>2011422999</v>
          </cell>
          <cell r="F220" t="str">
            <v>Quality Control</v>
          </cell>
          <cell r="G220" t="str">
            <v>Microbiology</v>
          </cell>
          <cell r="H220" t="str">
            <v>OC</v>
          </cell>
          <cell r="I220">
            <v>41507</v>
          </cell>
          <cell r="J220" t="str">
            <v>-</v>
          </cell>
          <cell r="K220" t="str">
            <v>Active</v>
          </cell>
        </row>
        <row r="221">
          <cell r="D221">
            <v>10003134</v>
          </cell>
          <cell r="E221">
            <v>2011417999</v>
          </cell>
          <cell r="F221" t="str">
            <v>Engineering Services</v>
          </cell>
          <cell r="G221" t="str">
            <v>Electrical</v>
          </cell>
          <cell r="H221" t="str">
            <v>Associate</v>
          </cell>
          <cell r="I221">
            <v>41519</v>
          </cell>
          <cell r="J221" t="str">
            <v>-</v>
          </cell>
          <cell r="K221" t="str">
            <v>Active</v>
          </cell>
        </row>
        <row r="222">
          <cell r="D222">
            <v>10003154</v>
          </cell>
          <cell r="E222">
            <v>2011418140</v>
          </cell>
          <cell r="F222" t="str">
            <v>Production</v>
          </cell>
          <cell r="G222" t="str">
            <v>Soap Noodles</v>
          </cell>
          <cell r="H222" t="str">
            <v>Associate</v>
          </cell>
          <cell r="I222">
            <v>41575</v>
          </cell>
          <cell r="J222" t="str">
            <v>-</v>
          </cell>
          <cell r="K222" t="str">
            <v>Active</v>
          </cell>
        </row>
        <row r="223">
          <cell r="D223">
            <v>10003157</v>
          </cell>
          <cell r="E223">
            <v>2011423999</v>
          </cell>
          <cell r="F223" t="str">
            <v>Stores</v>
          </cell>
          <cell r="G223" t="str">
            <v>Engineering</v>
          </cell>
          <cell r="H223" t="str">
            <v>OC</v>
          </cell>
          <cell r="I223">
            <v>41585</v>
          </cell>
          <cell r="J223" t="str">
            <v>-</v>
          </cell>
          <cell r="K223" t="str">
            <v>Active</v>
          </cell>
        </row>
        <row r="224">
          <cell r="D224">
            <v>10003159</v>
          </cell>
          <cell r="E224">
            <v>2011422999</v>
          </cell>
          <cell r="F224" t="str">
            <v>Quality Control</v>
          </cell>
          <cell r="G224" t="str">
            <v>In line Process Quality Check</v>
          </cell>
          <cell r="H224" t="str">
            <v>OC</v>
          </cell>
          <cell r="I224">
            <v>41586</v>
          </cell>
          <cell r="J224" t="str">
            <v>-</v>
          </cell>
          <cell r="K224" t="str">
            <v>Active</v>
          </cell>
        </row>
        <row r="225">
          <cell r="D225">
            <v>10003160</v>
          </cell>
          <cell r="E225">
            <v>2011427999</v>
          </cell>
          <cell r="F225" t="str">
            <v>Environment, Health &amp; Safety</v>
          </cell>
          <cell r="G225" t="str">
            <v>Effluent Treatment Plant</v>
          </cell>
          <cell r="H225" t="str">
            <v>Associate</v>
          </cell>
          <cell r="I225">
            <v>41589</v>
          </cell>
          <cell r="J225" t="str">
            <v>-</v>
          </cell>
          <cell r="K225" t="str">
            <v>Active</v>
          </cell>
        </row>
        <row r="226">
          <cell r="D226">
            <v>10003170</v>
          </cell>
          <cell r="E226">
            <v>2011418160</v>
          </cell>
          <cell r="F226" t="str">
            <v>Production</v>
          </cell>
          <cell r="G226" t="str">
            <v xml:space="preserve">Finished Soap  </v>
          </cell>
          <cell r="H226" t="str">
            <v>Associate</v>
          </cell>
          <cell r="I226">
            <v>41603</v>
          </cell>
          <cell r="J226" t="str">
            <v>-</v>
          </cell>
          <cell r="K226" t="str">
            <v>Active</v>
          </cell>
        </row>
        <row r="227">
          <cell r="D227">
            <v>10003189</v>
          </cell>
          <cell r="E227">
            <v>2011423999</v>
          </cell>
          <cell r="F227" t="str">
            <v>Stores</v>
          </cell>
          <cell r="G227" t="str">
            <v>Engineering</v>
          </cell>
          <cell r="H227" t="str">
            <v>OC</v>
          </cell>
          <cell r="I227">
            <v>41629</v>
          </cell>
          <cell r="J227" t="str">
            <v>-</v>
          </cell>
          <cell r="K227" t="str">
            <v>Active</v>
          </cell>
        </row>
        <row r="228">
          <cell r="D228">
            <v>10003226</v>
          </cell>
          <cell r="E228">
            <v>2011418160</v>
          </cell>
          <cell r="F228" t="str">
            <v>Production</v>
          </cell>
          <cell r="G228" t="str">
            <v xml:space="preserve">Finished Soap  </v>
          </cell>
          <cell r="H228" t="str">
            <v>Associate</v>
          </cell>
          <cell r="I228">
            <v>41696</v>
          </cell>
          <cell r="J228" t="str">
            <v>-</v>
          </cell>
          <cell r="K228" t="str">
            <v>Active</v>
          </cell>
        </row>
        <row r="229">
          <cell r="D229">
            <v>10003248</v>
          </cell>
          <cell r="E229">
            <v>2011417999</v>
          </cell>
          <cell r="F229" t="str">
            <v>Engineering Services</v>
          </cell>
          <cell r="G229" t="str">
            <v xml:space="preserve">Instrumentation </v>
          </cell>
          <cell r="H229" t="str">
            <v>Associate</v>
          </cell>
          <cell r="I229">
            <v>41753</v>
          </cell>
          <cell r="J229" t="str">
            <v>-</v>
          </cell>
          <cell r="K229" t="str">
            <v>Active</v>
          </cell>
        </row>
        <row r="230">
          <cell r="D230">
            <v>10003258</v>
          </cell>
          <cell r="E230">
            <v>2011417999</v>
          </cell>
          <cell r="F230" t="str">
            <v>Engineering Services</v>
          </cell>
          <cell r="G230" t="str">
            <v xml:space="preserve">Instrumentation </v>
          </cell>
          <cell r="H230" t="str">
            <v>Associate</v>
          </cell>
          <cell r="I230">
            <v>41761</v>
          </cell>
          <cell r="J230" t="str">
            <v>-</v>
          </cell>
          <cell r="K230" t="str">
            <v>On Resignation</v>
          </cell>
        </row>
        <row r="231">
          <cell r="D231">
            <v>10003260</v>
          </cell>
          <cell r="E231">
            <v>2011427999</v>
          </cell>
          <cell r="F231" t="str">
            <v xml:space="preserve">Environment, Health &amp; Safety </v>
          </cell>
          <cell r="G231" t="str">
            <v xml:space="preserve">Effluent Treatment Plant </v>
          </cell>
          <cell r="H231" t="str">
            <v>OC</v>
          </cell>
          <cell r="I231">
            <v>41771</v>
          </cell>
          <cell r="J231" t="str">
            <v>-</v>
          </cell>
          <cell r="K231" t="str">
            <v>Active</v>
          </cell>
        </row>
        <row r="232">
          <cell r="D232">
            <v>10003263</v>
          </cell>
          <cell r="E232">
            <v>2011417999</v>
          </cell>
          <cell r="F232" t="str">
            <v>Engineering Services</v>
          </cell>
          <cell r="G232" t="str">
            <v xml:space="preserve">Mechanical  </v>
          </cell>
          <cell r="H232" t="str">
            <v>Associate</v>
          </cell>
          <cell r="I232">
            <v>41774</v>
          </cell>
          <cell r="J232" t="str">
            <v>-</v>
          </cell>
          <cell r="K232" t="str">
            <v>Active</v>
          </cell>
        </row>
        <row r="233">
          <cell r="D233">
            <v>10003264</v>
          </cell>
          <cell r="E233">
            <v>2011418160</v>
          </cell>
          <cell r="F233" t="str">
            <v xml:space="preserve">Production </v>
          </cell>
          <cell r="G233" t="str">
            <v xml:space="preserve">Finished Soap  </v>
          </cell>
          <cell r="H233" t="str">
            <v>Associate</v>
          </cell>
          <cell r="I233">
            <v>41778</v>
          </cell>
          <cell r="J233" t="str">
            <v>-</v>
          </cell>
          <cell r="K233" t="str">
            <v>Active</v>
          </cell>
        </row>
        <row r="234">
          <cell r="D234">
            <v>10003284</v>
          </cell>
          <cell r="E234">
            <v>2011423999</v>
          </cell>
          <cell r="F234" t="str">
            <v>Stores</v>
          </cell>
          <cell r="G234" t="str">
            <v>Stores</v>
          </cell>
          <cell r="H234" t="str">
            <v>JMC</v>
          </cell>
          <cell r="I234">
            <v>41800</v>
          </cell>
          <cell r="J234" t="str">
            <v>-</v>
          </cell>
          <cell r="K234" t="str">
            <v>Active</v>
          </cell>
        </row>
        <row r="235">
          <cell r="D235">
            <v>10003293</v>
          </cell>
          <cell r="E235">
            <v>2011418140</v>
          </cell>
          <cell r="F235" t="str">
            <v>Production</v>
          </cell>
          <cell r="G235" t="str">
            <v>Soap Noodles</v>
          </cell>
          <cell r="H235" t="str">
            <v>Associate</v>
          </cell>
          <cell r="I235">
            <v>41814</v>
          </cell>
          <cell r="J235" t="str">
            <v>-</v>
          </cell>
          <cell r="K235" t="str">
            <v>Active</v>
          </cell>
        </row>
        <row r="236">
          <cell r="D236">
            <v>10003310</v>
          </cell>
          <cell r="E236">
            <v>2011418160</v>
          </cell>
          <cell r="F236" t="str">
            <v>Production</v>
          </cell>
          <cell r="G236" t="str">
            <v>Finished Soap</v>
          </cell>
          <cell r="H236" t="str">
            <v>Associate</v>
          </cell>
          <cell r="I236">
            <v>41829</v>
          </cell>
          <cell r="J236" t="str">
            <v>-</v>
          </cell>
          <cell r="K236" t="str">
            <v>Active</v>
          </cell>
        </row>
        <row r="237">
          <cell r="D237">
            <v>10003313</v>
          </cell>
          <cell r="E237">
            <v>2011418150</v>
          </cell>
          <cell r="F237" t="str">
            <v>Production</v>
          </cell>
          <cell r="G237" t="str">
            <v>Talcum Powder</v>
          </cell>
          <cell r="H237" t="str">
            <v>Associate</v>
          </cell>
          <cell r="I237">
            <v>41829</v>
          </cell>
          <cell r="J237" t="str">
            <v>-</v>
          </cell>
          <cell r="K237" t="str">
            <v>Active</v>
          </cell>
        </row>
        <row r="238">
          <cell r="D238">
            <v>10003319</v>
          </cell>
          <cell r="E238">
            <v>2011418160</v>
          </cell>
          <cell r="F238" t="str">
            <v>Production</v>
          </cell>
          <cell r="G238" t="str">
            <v>Finished Soap</v>
          </cell>
          <cell r="H238" t="str">
            <v>Associate</v>
          </cell>
          <cell r="I238">
            <v>41834</v>
          </cell>
          <cell r="J238" t="str">
            <v>-</v>
          </cell>
          <cell r="K238" t="str">
            <v>Active</v>
          </cell>
        </row>
        <row r="239">
          <cell r="D239">
            <v>10003337</v>
          </cell>
          <cell r="E239">
            <v>2011418160</v>
          </cell>
          <cell r="F239" t="str">
            <v>Production</v>
          </cell>
          <cell r="G239" t="str">
            <v>Finished Soap</v>
          </cell>
          <cell r="H239" t="str">
            <v>Associate</v>
          </cell>
          <cell r="I239">
            <v>41848</v>
          </cell>
          <cell r="J239" t="str">
            <v>-</v>
          </cell>
          <cell r="K239" t="str">
            <v>Active</v>
          </cell>
        </row>
        <row r="240">
          <cell r="D240">
            <v>10003338</v>
          </cell>
          <cell r="E240">
            <v>2011418160</v>
          </cell>
          <cell r="F240" t="str">
            <v>Production</v>
          </cell>
          <cell r="G240" t="str">
            <v>Finished Soap</v>
          </cell>
          <cell r="H240" t="str">
            <v>Associate</v>
          </cell>
          <cell r="I240">
            <v>41848</v>
          </cell>
          <cell r="J240" t="str">
            <v>-</v>
          </cell>
          <cell r="K240" t="str">
            <v>Active</v>
          </cell>
        </row>
        <row r="241">
          <cell r="D241">
            <v>10003350</v>
          </cell>
          <cell r="E241">
            <v>2011423999</v>
          </cell>
          <cell r="F241" t="str">
            <v>Stores</v>
          </cell>
          <cell r="G241" t="str">
            <v>Raw Material</v>
          </cell>
          <cell r="H241" t="str">
            <v>OC</v>
          </cell>
          <cell r="I241">
            <v>41853</v>
          </cell>
          <cell r="J241" t="str">
            <v>-</v>
          </cell>
          <cell r="K241" t="str">
            <v>Active</v>
          </cell>
        </row>
        <row r="242">
          <cell r="D242">
            <v>10003347</v>
          </cell>
          <cell r="E242">
            <v>2011428999</v>
          </cell>
          <cell r="F242" t="str">
            <v>Production</v>
          </cell>
          <cell r="G242" t="str">
            <v>Tank Farm</v>
          </cell>
          <cell r="H242" t="str">
            <v>Associate</v>
          </cell>
          <cell r="I242">
            <v>41862</v>
          </cell>
          <cell r="J242" t="str">
            <v>-</v>
          </cell>
          <cell r="K242" t="str">
            <v>Active</v>
          </cell>
        </row>
        <row r="243">
          <cell r="D243">
            <v>10003348</v>
          </cell>
          <cell r="E243">
            <v>2011428999</v>
          </cell>
          <cell r="F243" t="str">
            <v>Production</v>
          </cell>
          <cell r="G243" t="str">
            <v>Tank Farm</v>
          </cell>
          <cell r="H243" t="str">
            <v>Associate</v>
          </cell>
          <cell r="I243">
            <v>41862</v>
          </cell>
          <cell r="J243" t="str">
            <v>-</v>
          </cell>
          <cell r="K243" t="str">
            <v>Active</v>
          </cell>
        </row>
        <row r="244">
          <cell r="D244">
            <v>10003349</v>
          </cell>
          <cell r="E244">
            <v>2011428999</v>
          </cell>
          <cell r="F244" t="str">
            <v>Production</v>
          </cell>
          <cell r="G244" t="str">
            <v>Tank Farm</v>
          </cell>
          <cell r="H244" t="str">
            <v>Associate</v>
          </cell>
          <cell r="I244">
            <v>41862</v>
          </cell>
          <cell r="J244" t="str">
            <v>-</v>
          </cell>
          <cell r="K244" t="str">
            <v>Active</v>
          </cell>
        </row>
        <row r="245">
          <cell r="D245">
            <v>10003352</v>
          </cell>
          <cell r="E245">
            <v>2011418160</v>
          </cell>
          <cell r="F245" t="str">
            <v>Production</v>
          </cell>
          <cell r="G245" t="str">
            <v>Finished Soap</v>
          </cell>
          <cell r="H245" t="str">
            <v>Associate</v>
          </cell>
          <cell r="I245">
            <v>41864</v>
          </cell>
          <cell r="J245" t="str">
            <v>-</v>
          </cell>
          <cell r="K245" t="str">
            <v>Active</v>
          </cell>
        </row>
        <row r="246">
          <cell r="D246">
            <v>10003353</v>
          </cell>
          <cell r="E246">
            <v>2011418160</v>
          </cell>
          <cell r="F246" t="str">
            <v>Production</v>
          </cell>
          <cell r="G246" t="str">
            <v>Finished Soap</v>
          </cell>
          <cell r="H246" t="str">
            <v>Associate</v>
          </cell>
          <cell r="I246">
            <v>41864</v>
          </cell>
          <cell r="J246" t="str">
            <v>-</v>
          </cell>
          <cell r="K246" t="str">
            <v>Active</v>
          </cell>
        </row>
        <row r="247">
          <cell r="D247">
            <v>10003355</v>
          </cell>
          <cell r="E247">
            <v>2011418160</v>
          </cell>
          <cell r="F247" t="str">
            <v>Production</v>
          </cell>
          <cell r="G247" t="str">
            <v>Finished Soap</v>
          </cell>
          <cell r="H247" t="str">
            <v>Associate</v>
          </cell>
          <cell r="I247">
            <v>41869</v>
          </cell>
          <cell r="J247" t="str">
            <v>-</v>
          </cell>
          <cell r="K247" t="str">
            <v>Active</v>
          </cell>
        </row>
        <row r="248">
          <cell r="D248">
            <v>10003375</v>
          </cell>
          <cell r="E248">
            <v>2011417999</v>
          </cell>
          <cell r="F248" t="str">
            <v>Engineering Services</v>
          </cell>
          <cell r="G248" t="str">
            <v>Instrumentation</v>
          </cell>
          <cell r="H248" t="str">
            <v>Associate</v>
          </cell>
          <cell r="I248">
            <v>41897</v>
          </cell>
          <cell r="J248" t="str">
            <v>-</v>
          </cell>
          <cell r="K248" t="str">
            <v>Active</v>
          </cell>
        </row>
        <row r="249">
          <cell r="D249">
            <v>10003378</v>
          </cell>
          <cell r="E249">
            <v>2011418160</v>
          </cell>
          <cell r="F249" t="str">
            <v>Production</v>
          </cell>
          <cell r="G249" t="str">
            <v>Finished Soap</v>
          </cell>
          <cell r="H249" t="str">
            <v>OC</v>
          </cell>
          <cell r="I249">
            <v>41897</v>
          </cell>
          <cell r="J249" t="str">
            <v>-</v>
          </cell>
          <cell r="K249" t="str">
            <v>Active</v>
          </cell>
        </row>
        <row r="250">
          <cell r="D250">
            <v>10003385</v>
          </cell>
          <cell r="E250">
            <v>2011418140</v>
          </cell>
          <cell r="F250" t="str">
            <v>Production</v>
          </cell>
          <cell r="G250" t="str">
            <v>Soap Noodles</v>
          </cell>
          <cell r="H250" t="str">
            <v>Associate</v>
          </cell>
          <cell r="I250">
            <v>41905</v>
          </cell>
          <cell r="J250" t="str">
            <v>-</v>
          </cell>
          <cell r="K250" t="str">
            <v>Active</v>
          </cell>
        </row>
        <row r="251">
          <cell r="D251">
            <v>10003412</v>
          </cell>
          <cell r="E251">
            <v>2011418160</v>
          </cell>
          <cell r="F251" t="str">
            <v>Production</v>
          </cell>
          <cell r="G251" t="str">
            <v>Finished Soap</v>
          </cell>
          <cell r="H251" t="str">
            <v>Associate</v>
          </cell>
          <cell r="I251">
            <v>41960</v>
          </cell>
          <cell r="J251" t="str">
            <v>-</v>
          </cell>
          <cell r="K251" t="str">
            <v>Active</v>
          </cell>
        </row>
        <row r="252">
          <cell r="D252">
            <v>10003416</v>
          </cell>
          <cell r="E252">
            <v>2011418160</v>
          </cell>
          <cell r="F252" t="str">
            <v>Production</v>
          </cell>
          <cell r="G252" t="str">
            <v>Finished Soap</v>
          </cell>
          <cell r="H252" t="str">
            <v>Associate</v>
          </cell>
          <cell r="I252">
            <v>41960</v>
          </cell>
          <cell r="J252" t="str">
            <v>-</v>
          </cell>
          <cell r="K252" t="str">
            <v>Active</v>
          </cell>
        </row>
        <row r="253">
          <cell r="D253">
            <v>10003417</v>
          </cell>
          <cell r="E253">
            <v>2011418160</v>
          </cell>
          <cell r="F253" t="str">
            <v>Production</v>
          </cell>
          <cell r="G253" t="str">
            <v>Finished Soap</v>
          </cell>
          <cell r="H253" t="str">
            <v>Associate</v>
          </cell>
          <cell r="I253">
            <v>41960</v>
          </cell>
          <cell r="J253" t="str">
            <v>-</v>
          </cell>
          <cell r="K253" t="str">
            <v>Active</v>
          </cell>
        </row>
        <row r="254">
          <cell r="D254">
            <v>10003418</v>
          </cell>
          <cell r="E254">
            <v>2011418160</v>
          </cell>
          <cell r="F254" t="str">
            <v>Production</v>
          </cell>
          <cell r="G254" t="str">
            <v>Finished Soap</v>
          </cell>
          <cell r="H254" t="str">
            <v>Associate</v>
          </cell>
          <cell r="I254">
            <v>41960</v>
          </cell>
          <cell r="J254" t="str">
            <v>-</v>
          </cell>
          <cell r="K254" t="str">
            <v>Active</v>
          </cell>
        </row>
        <row r="255">
          <cell r="D255">
            <v>10003421</v>
          </cell>
          <cell r="E255">
            <v>2011418160</v>
          </cell>
          <cell r="F255" t="str">
            <v>Production</v>
          </cell>
          <cell r="G255" t="str">
            <v>Finished Soap</v>
          </cell>
          <cell r="H255" t="str">
            <v>Associate</v>
          </cell>
          <cell r="I255">
            <v>41961</v>
          </cell>
          <cell r="J255" t="str">
            <v>-</v>
          </cell>
          <cell r="K255" t="str">
            <v>Active</v>
          </cell>
        </row>
        <row r="256">
          <cell r="D256">
            <v>10003423</v>
          </cell>
          <cell r="E256">
            <v>2011418140</v>
          </cell>
          <cell r="F256" t="str">
            <v>Production</v>
          </cell>
          <cell r="G256" t="str">
            <v>Soap Noodles</v>
          </cell>
          <cell r="H256" t="str">
            <v>Associate</v>
          </cell>
          <cell r="I256">
            <v>41961</v>
          </cell>
          <cell r="J256" t="str">
            <v>-</v>
          </cell>
          <cell r="K256" t="str">
            <v>Active</v>
          </cell>
        </row>
        <row r="257">
          <cell r="D257">
            <v>10003429</v>
          </cell>
          <cell r="E257">
            <v>2011418160</v>
          </cell>
          <cell r="F257" t="str">
            <v>Production</v>
          </cell>
          <cell r="G257" t="str">
            <v>Finished Soap</v>
          </cell>
          <cell r="H257" t="str">
            <v>Associate</v>
          </cell>
          <cell r="I257">
            <v>41967</v>
          </cell>
          <cell r="J257" t="str">
            <v>-</v>
          </cell>
          <cell r="K257" t="str">
            <v>Active</v>
          </cell>
        </row>
        <row r="258">
          <cell r="D258">
            <v>10003431</v>
          </cell>
          <cell r="E258">
            <v>2011418160</v>
          </cell>
          <cell r="F258" t="str">
            <v>Production</v>
          </cell>
          <cell r="G258" t="str">
            <v>Finished Soap</v>
          </cell>
          <cell r="H258" t="str">
            <v>Associate</v>
          </cell>
          <cell r="I258">
            <v>41967</v>
          </cell>
          <cell r="J258" t="str">
            <v>-</v>
          </cell>
          <cell r="K258" t="str">
            <v>Active</v>
          </cell>
        </row>
        <row r="259">
          <cell r="D259">
            <v>10003436</v>
          </cell>
          <cell r="E259">
            <v>2011417999</v>
          </cell>
          <cell r="F259" t="str">
            <v>Engineering Services</v>
          </cell>
          <cell r="G259" t="str">
            <v>Electrical</v>
          </cell>
          <cell r="H259" t="str">
            <v>Associate</v>
          </cell>
          <cell r="I259">
            <v>41974</v>
          </cell>
          <cell r="J259" t="str">
            <v>-</v>
          </cell>
          <cell r="K259" t="str">
            <v>Active</v>
          </cell>
        </row>
        <row r="260">
          <cell r="D260">
            <v>10003440</v>
          </cell>
          <cell r="E260">
            <v>2011410999</v>
          </cell>
          <cell r="F260" t="str">
            <v>Security Administration</v>
          </cell>
          <cell r="G260" t="str">
            <v>Security</v>
          </cell>
          <cell r="H260" t="str">
            <v>OC</v>
          </cell>
          <cell r="I260">
            <v>41981</v>
          </cell>
          <cell r="J260" t="str">
            <v>-</v>
          </cell>
          <cell r="K260" t="str">
            <v>Active</v>
          </cell>
        </row>
        <row r="261">
          <cell r="D261">
            <v>10003441</v>
          </cell>
          <cell r="E261">
            <v>2011417999</v>
          </cell>
          <cell r="F261" t="str">
            <v>Engineering Services</v>
          </cell>
          <cell r="G261" t="str">
            <v>Mechanical</v>
          </cell>
          <cell r="H261" t="str">
            <v>Associate</v>
          </cell>
          <cell r="I261">
            <v>41982</v>
          </cell>
          <cell r="J261" t="str">
            <v>-</v>
          </cell>
          <cell r="K261" t="str">
            <v>Active</v>
          </cell>
        </row>
        <row r="262">
          <cell r="D262">
            <v>10003447</v>
          </cell>
          <cell r="E262">
            <v>2011417999</v>
          </cell>
          <cell r="F262" t="str">
            <v>Engineering Services</v>
          </cell>
          <cell r="G262" t="str">
            <v>Instrumentation</v>
          </cell>
          <cell r="H262" t="str">
            <v>Associate</v>
          </cell>
          <cell r="I262">
            <v>41988</v>
          </cell>
          <cell r="J262" t="str">
            <v>-</v>
          </cell>
          <cell r="K262" t="str">
            <v>Active</v>
          </cell>
        </row>
        <row r="263">
          <cell r="D263">
            <v>10003460</v>
          </cell>
          <cell r="E263">
            <v>2011417999</v>
          </cell>
          <cell r="F263" t="str">
            <v>Engineering Services</v>
          </cell>
          <cell r="G263" t="str">
            <v>Mechanical</v>
          </cell>
          <cell r="H263" t="str">
            <v>OC</v>
          </cell>
          <cell r="I263">
            <v>42002</v>
          </cell>
          <cell r="J263" t="str">
            <v>-</v>
          </cell>
          <cell r="K263" t="str">
            <v>On Resignation</v>
          </cell>
        </row>
        <row r="264">
          <cell r="D264">
            <v>10003462</v>
          </cell>
          <cell r="E264">
            <v>2011418160</v>
          </cell>
          <cell r="F264" t="str">
            <v>Production</v>
          </cell>
          <cell r="G264" t="str">
            <v>Finished Soap</v>
          </cell>
          <cell r="H264" t="str">
            <v>Associate</v>
          </cell>
          <cell r="I264">
            <v>42002</v>
          </cell>
          <cell r="J264" t="str">
            <v>-</v>
          </cell>
          <cell r="K264" t="str">
            <v>Active</v>
          </cell>
        </row>
        <row r="265">
          <cell r="D265">
            <v>10003464</v>
          </cell>
          <cell r="E265">
            <v>2011418160</v>
          </cell>
          <cell r="F265" t="str">
            <v>Production</v>
          </cell>
          <cell r="G265" t="str">
            <v>rimple</v>
          </cell>
          <cell r="H265" t="str">
            <v>Associate</v>
          </cell>
          <cell r="I265">
            <v>42009</v>
          </cell>
          <cell r="J265" t="str">
            <v>-</v>
          </cell>
          <cell r="K265" t="str">
            <v>Active</v>
          </cell>
        </row>
        <row r="266">
          <cell r="D266">
            <v>10003465</v>
          </cell>
          <cell r="E266">
            <v>2011418160</v>
          </cell>
          <cell r="F266" t="str">
            <v>Production</v>
          </cell>
          <cell r="G266" t="str">
            <v>Finished Soap</v>
          </cell>
          <cell r="H266" t="str">
            <v>Associate</v>
          </cell>
          <cell r="I266">
            <v>42009</v>
          </cell>
          <cell r="J266" t="str">
            <v>-</v>
          </cell>
          <cell r="K266" t="str">
            <v>Active</v>
          </cell>
        </row>
        <row r="267">
          <cell r="D267">
            <v>10003466</v>
          </cell>
          <cell r="E267">
            <v>2011418160</v>
          </cell>
          <cell r="F267" t="str">
            <v>Production</v>
          </cell>
          <cell r="G267" t="str">
            <v>Finished Soap</v>
          </cell>
          <cell r="H267" t="str">
            <v>Associate</v>
          </cell>
          <cell r="I267">
            <v>42009</v>
          </cell>
          <cell r="J267" t="str">
            <v>-</v>
          </cell>
          <cell r="K267" t="str">
            <v>Active</v>
          </cell>
        </row>
        <row r="268">
          <cell r="D268">
            <v>10003467</v>
          </cell>
          <cell r="E268">
            <v>2011418160</v>
          </cell>
          <cell r="F268" t="str">
            <v>Production</v>
          </cell>
          <cell r="G268" t="str">
            <v>Finished Soap</v>
          </cell>
          <cell r="H268" t="str">
            <v>Associate</v>
          </cell>
          <cell r="I268">
            <v>42009</v>
          </cell>
          <cell r="J268" t="str">
            <v>-</v>
          </cell>
          <cell r="K268" t="str">
            <v>Active</v>
          </cell>
        </row>
        <row r="269">
          <cell r="D269">
            <v>10003468</v>
          </cell>
          <cell r="E269">
            <v>2011418160</v>
          </cell>
          <cell r="F269" t="str">
            <v>Production</v>
          </cell>
          <cell r="G269" t="str">
            <v>Finished Soap</v>
          </cell>
          <cell r="H269" t="str">
            <v>Associate</v>
          </cell>
          <cell r="I269">
            <v>42009</v>
          </cell>
          <cell r="J269" t="str">
            <v>-</v>
          </cell>
          <cell r="K269" t="str">
            <v>Active</v>
          </cell>
        </row>
        <row r="270">
          <cell r="D270">
            <v>10003469</v>
          </cell>
          <cell r="E270">
            <v>2011418160</v>
          </cell>
          <cell r="F270" t="str">
            <v>Production</v>
          </cell>
          <cell r="G270" t="str">
            <v>Finished Soap</v>
          </cell>
          <cell r="H270" t="str">
            <v>Associate</v>
          </cell>
          <cell r="I270">
            <v>42009</v>
          </cell>
          <cell r="J270" t="str">
            <v>-</v>
          </cell>
          <cell r="K270" t="str">
            <v>Active</v>
          </cell>
        </row>
        <row r="271">
          <cell r="D271">
            <v>10003470</v>
          </cell>
          <cell r="E271">
            <v>2011418160</v>
          </cell>
          <cell r="F271" t="str">
            <v>Production</v>
          </cell>
          <cell r="G271" t="str">
            <v>Finished Soap</v>
          </cell>
          <cell r="H271" t="str">
            <v>Associate</v>
          </cell>
          <cell r="I271">
            <v>42009</v>
          </cell>
          <cell r="J271" t="str">
            <v>-</v>
          </cell>
          <cell r="K271" t="str">
            <v>Active</v>
          </cell>
        </row>
        <row r="272">
          <cell r="D272">
            <v>10003471</v>
          </cell>
          <cell r="E272">
            <v>2011418160</v>
          </cell>
          <cell r="F272" t="str">
            <v>Production</v>
          </cell>
          <cell r="G272" t="str">
            <v>Finished Soap</v>
          </cell>
          <cell r="H272" t="str">
            <v>Associate</v>
          </cell>
          <cell r="I272">
            <v>42009</v>
          </cell>
          <cell r="J272" t="str">
            <v>-</v>
          </cell>
          <cell r="K272" t="str">
            <v>Active</v>
          </cell>
        </row>
        <row r="273">
          <cell r="D273">
            <v>10003503</v>
          </cell>
          <cell r="E273">
            <v>2011417999</v>
          </cell>
          <cell r="F273" t="str">
            <v>Engineering Services</v>
          </cell>
          <cell r="G273" t="str">
            <v>Electrical</v>
          </cell>
          <cell r="H273" t="str">
            <v>Associate</v>
          </cell>
          <cell r="I273">
            <v>42051</v>
          </cell>
          <cell r="J273" t="str">
            <v>-</v>
          </cell>
          <cell r="K273" t="str">
            <v>Active</v>
          </cell>
        </row>
        <row r="274">
          <cell r="D274">
            <v>10003510</v>
          </cell>
          <cell r="E274">
            <v>2011417999</v>
          </cell>
          <cell r="F274" t="str">
            <v>Engineering Services</v>
          </cell>
          <cell r="G274" t="str">
            <v xml:space="preserve">Instrumentation </v>
          </cell>
          <cell r="H274" t="str">
            <v>Associate</v>
          </cell>
          <cell r="I274">
            <v>42067</v>
          </cell>
          <cell r="J274" t="str">
            <v>-</v>
          </cell>
          <cell r="K274" t="str">
            <v>Active</v>
          </cell>
        </row>
        <row r="275">
          <cell r="D275">
            <v>10003520</v>
          </cell>
          <cell r="E275">
            <v>2011418150</v>
          </cell>
          <cell r="F275" t="str">
            <v>Production</v>
          </cell>
          <cell r="G275" t="str">
            <v>Talcum Powder</v>
          </cell>
          <cell r="H275" t="str">
            <v>Associate</v>
          </cell>
          <cell r="I275">
            <v>42082</v>
          </cell>
          <cell r="J275" t="str">
            <v>-</v>
          </cell>
          <cell r="K275" t="str">
            <v>Active</v>
          </cell>
        </row>
        <row r="276">
          <cell r="D276">
            <v>10003535</v>
          </cell>
          <cell r="E276">
            <v>2011427999</v>
          </cell>
          <cell r="F276" t="str">
            <v xml:space="preserve">Environment, Health &amp; Safety </v>
          </cell>
          <cell r="G276" t="str">
            <v xml:space="preserve">Effluent Treatment Plant </v>
          </cell>
          <cell r="H276" t="str">
            <v>Associate</v>
          </cell>
          <cell r="I276">
            <v>42116</v>
          </cell>
          <cell r="J276" t="str">
            <v>-</v>
          </cell>
          <cell r="K276" t="str">
            <v>Active</v>
          </cell>
        </row>
        <row r="277">
          <cell r="D277">
            <v>10003547</v>
          </cell>
          <cell r="E277">
            <v>2011417999</v>
          </cell>
          <cell r="F277" t="str">
            <v>Engineering Services</v>
          </cell>
          <cell r="G277" t="str">
            <v xml:space="preserve">Instrumentation </v>
          </cell>
          <cell r="H277" t="str">
            <v>Associate</v>
          </cell>
          <cell r="I277">
            <v>42128</v>
          </cell>
          <cell r="J277" t="str">
            <v>-</v>
          </cell>
          <cell r="K277" t="str">
            <v>Active</v>
          </cell>
        </row>
        <row r="278">
          <cell r="D278">
            <v>10003553</v>
          </cell>
          <cell r="E278">
            <v>2011418160</v>
          </cell>
          <cell r="F278" t="str">
            <v>Production</v>
          </cell>
          <cell r="G278" t="str">
            <v>Finished Soap</v>
          </cell>
          <cell r="H278" t="str">
            <v>Associate</v>
          </cell>
          <cell r="I278">
            <v>42151</v>
          </cell>
          <cell r="J278" t="str">
            <v>-</v>
          </cell>
          <cell r="K278" t="str">
            <v>Active</v>
          </cell>
        </row>
        <row r="279">
          <cell r="D279">
            <v>10003568</v>
          </cell>
          <cell r="E279">
            <v>2011418160</v>
          </cell>
          <cell r="F279" t="str">
            <v>Production</v>
          </cell>
          <cell r="G279" t="str">
            <v>Finished Soap</v>
          </cell>
          <cell r="H279" t="str">
            <v>Associate</v>
          </cell>
          <cell r="I279">
            <v>42170</v>
          </cell>
          <cell r="J279" t="str">
            <v>-</v>
          </cell>
          <cell r="K279" t="str">
            <v>Active</v>
          </cell>
        </row>
        <row r="280">
          <cell r="D280">
            <v>10003595</v>
          </cell>
          <cell r="E280">
            <v>2011418160</v>
          </cell>
          <cell r="F280" t="str">
            <v>Production</v>
          </cell>
          <cell r="G280" t="str">
            <v>Finished Soap</v>
          </cell>
          <cell r="H280" t="str">
            <v>Associate</v>
          </cell>
          <cell r="I280">
            <v>42191</v>
          </cell>
          <cell r="J280" t="str">
            <v>-</v>
          </cell>
          <cell r="K280" t="str">
            <v>Active</v>
          </cell>
        </row>
        <row r="281">
          <cell r="D281">
            <v>10003605</v>
          </cell>
          <cell r="E281">
            <v>2011418160</v>
          </cell>
          <cell r="F281" t="str">
            <v>Production</v>
          </cell>
          <cell r="G281" t="str">
            <v>Finished Soap</v>
          </cell>
          <cell r="H281" t="str">
            <v>Associate</v>
          </cell>
          <cell r="I281">
            <v>42207</v>
          </cell>
          <cell r="J281" t="str">
            <v>-</v>
          </cell>
          <cell r="K281" t="str">
            <v>Active</v>
          </cell>
        </row>
        <row r="282">
          <cell r="D282">
            <v>10003606</v>
          </cell>
          <cell r="E282">
            <v>2011417999</v>
          </cell>
          <cell r="F282" t="str">
            <v>Engineering Services</v>
          </cell>
          <cell r="G282" t="str">
            <v xml:space="preserve">Instrumentation </v>
          </cell>
          <cell r="H282" t="str">
            <v>Associate</v>
          </cell>
          <cell r="I282">
            <v>42207</v>
          </cell>
          <cell r="J282" t="str">
            <v>-</v>
          </cell>
          <cell r="K282" t="str">
            <v>Active</v>
          </cell>
        </row>
        <row r="283">
          <cell r="D283">
            <v>10003611</v>
          </cell>
          <cell r="E283">
            <v>2011499999</v>
          </cell>
          <cell r="F283" t="str">
            <v>Supply Chain Management</v>
          </cell>
          <cell r="G283" t="str">
            <v>Supply Chain Management</v>
          </cell>
          <cell r="H283" t="str">
            <v>JMC</v>
          </cell>
          <cell r="I283">
            <v>42217</v>
          </cell>
          <cell r="J283" t="str">
            <v>-</v>
          </cell>
          <cell r="K283" t="str">
            <v>Active</v>
          </cell>
        </row>
        <row r="284">
          <cell r="D284">
            <v>10003629</v>
          </cell>
          <cell r="E284">
            <v>2011418150</v>
          </cell>
          <cell r="F284" t="str">
            <v>Production</v>
          </cell>
          <cell r="G284" t="str">
            <v>Talcum Powder</v>
          </cell>
          <cell r="H284" t="str">
            <v>OC</v>
          </cell>
          <cell r="I284">
            <v>42252</v>
          </cell>
          <cell r="J284" t="str">
            <v>-</v>
          </cell>
          <cell r="K284" t="str">
            <v>Active</v>
          </cell>
        </row>
        <row r="285">
          <cell r="D285">
            <v>10003632</v>
          </cell>
          <cell r="E285">
            <v>2011418160</v>
          </cell>
          <cell r="F285" t="str">
            <v>Production</v>
          </cell>
          <cell r="G285" t="str">
            <v>Finished Soap</v>
          </cell>
          <cell r="H285" t="str">
            <v>Associate</v>
          </cell>
          <cell r="I285">
            <v>42264</v>
          </cell>
          <cell r="J285" t="str">
            <v>-</v>
          </cell>
          <cell r="K285" t="str">
            <v>Active</v>
          </cell>
        </row>
        <row r="286">
          <cell r="D286">
            <v>10003633</v>
          </cell>
          <cell r="E286">
            <v>2011418160</v>
          </cell>
          <cell r="F286" t="str">
            <v>Production</v>
          </cell>
          <cell r="G286" t="str">
            <v>Finished Soap</v>
          </cell>
          <cell r="H286" t="str">
            <v>Associate</v>
          </cell>
          <cell r="I286">
            <v>42264</v>
          </cell>
          <cell r="J286" t="str">
            <v>-</v>
          </cell>
          <cell r="K286" t="str">
            <v>Active</v>
          </cell>
        </row>
        <row r="287">
          <cell r="D287">
            <v>10003634</v>
          </cell>
          <cell r="E287">
            <v>2011418160</v>
          </cell>
          <cell r="F287" t="str">
            <v>Production</v>
          </cell>
          <cell r="G287" t="str">
            <v>Finished Soap</v>
          </cell>
          <cell r="H287" t="str">
            <v>Associate</v>
          </cell>
          <cell r="I287">
            <v>42268</v>
          </cell>
          <cell r="J287" t="str">
            <v>-</v>
          </cell>
          <cell r="K287" t="str">
            <v>Active</v>
          </cell>
        </row>
        <row r="288">
          <cell r="D288">
            <v>10003647</v>
          </cell>
          <cell r="E288">
            <v>2011422999</v>
          </cell>
          <cell r="F288" t="str">
            <v>Quality Control</v>
          </cell>
          <cell r="G288" t="str">
            <v>In Line Process Quality Check</v>
          </cell>
          <cell r="H288" t="str">
            <v>OC</v>
          </cell>
          <cell r="I288">
            <v>42275</v>
          </cell>
          <cell r="J288" t="str">
            <v>-</v>
          </cell>
          <cell r="K288" t="str">
            <v>Active</v>
          </cell>
        </row>
        <row r="289">
          <cell r="D289">
            <v>10003656</v>
          </cell>
          <cell r="E289">
            <v>2011418160</v>
          </cell>
          <cell r="F289" t="str">
            <v>Production</v>
          </cell>
          <cell r="G289" t="str">
            <v>Finished Soap</v>
          </cell>
          <cell r="H289" t="str">
            <v>Associate</v>
          </cell>
          <cell r="I289">
            <v>42284</v>
          </cell>
          <cell r="J289" t="str">
            <v>-</v>
          </cell>
          <cell r="K289" t="str">
            <v>Active</v>
          </cell>
        </row>
        <row r="290">
          <cell r="D290">
            <v>10003673</v>
          </cell>
          <cell r="E290">
            <v>2011422999</v>
          </cell>
          <cell r="F290" t="str">
            <v>Quality Control</v>
          </cell>
          <cell r="G290" t="str">
            <v>In Line Process Quality Check</v>
          </cell>
          <cell r="H290" t="str">
            <v>OC</v>
          </cell>
          <cell r="I290">
            <v>42334</v>
          </cell>
          <cell r="J290" t="str">
            <v>-</v>
          </cell>
          <cell r="K290" t="str">
            <v>Active</v>
          </cell>
        </row>
        <row r="291">
          <cell r="D291">
            <v>10003684</v>
          </cell>
          <cell r="E291">
            <v>2011418160</v>
          </cell>
          <cell r="F291" t="str">
            <v>Production</v>
          </cell>
          <cell r="G291" t="str">
            <v>Finished Soap</v>
          </cell>
          <cell r="H291" t="str">
            <v>Associate</v>
          </cell>
          <cell r="I291">
            <v>42349</v>
          </cell>
          <cell r="J291" t="str">
            <v>-</v>
          </cell>
          <cell r="K291" t="str">
            <v>Active</v>
          </cell>
        </row>
        <row r="292">
          <cell r="D292">
            <v>10003685</v>
          </cell>
          <cell r="E292">
            <v>2011418160</v>
          </cell>
          <cell r="F292" t="str">
            <v>Production</v>
          </cell>
          <cell r="G292" t="str">
            <v>Finished Soap</v>
          </cell>
          <cell r="H292" t="str">
            <v>Associate</v>
          </cell>
          <cell r="I292">
            <v>42349</v>
          </cell>
          <cell r="J292" t="str">
            <v>-</v>
          </cell>
          <cell r="K292" t="str">
            <v>Active</v>
          </cell>
        </row>
        <row r="293">
          <cell r="D293">
            <v>10003687</v>
          </cell>
          <cell r="E293">
            <v>2011418160</v>
          </cell>
          <cell r="F293" t="str">
            <v>Production</v>
          </cell>
          <cell r="G293" t="str">
            <v>Finished Soap</v>
          </cell>
          <cell r="H293" t="str">
            <v>Associate</v>
          </cell>
          <cell r="I293">
            <v>42349</v>
          </cell>
          <cell r="J293" t="str">
            <v>-</v>
          </cell>
          <cell r="K293" t="str">
            <v>Active</v>
          </cell>
        </row>
        <row r="294">
          <cell r="D294">
            <v>10003703</v>
          </cell>
          <cell r="E294">
            <v>2011418160</v>
          </cell>
          <cell r="F294" t="str">
            <v>Production</v>
          </cell>
          <cell r="G294" t="str">
            <v>Finished Soap</v>
          </cell>
          <cell r="H294" t="str">
            <v>Associate</v>
          </cell>
          <cell r="I294">
            <v>42370</v>
          </cell>
          <cell r="J294" t="str">
            <v>-</v>
          </cell>
          <cell r="K294" t="str">
            <v>Active</v>
          </cell>
        </row>
        <row r="295">
          <cell r="D295">
            <v>10003704</v>
          </cell>
          <cell r="E295">
            <v>2011418160</v>
          </cell>
          <cell r="F295" t="str">
            <v>Production</v>
          </cell>
          <cell r="G295" t="str">
            <v>Finished Soap</v>
          </cell>
          <cell r="H295" t="str">
            <v>Associate</v>
          </cell>
          <cell r="I295">
            <v>42370</v>
          </cell>
          <cell r="J295" t="str">
            <v>-</v>
          </cell>
          <cell r="K295" t="str">
            <v>Active</v>
          </cell>
        </row>
        <row r="296">
          <cell r="D296">
            <v>10003705</v>
          </cell>
          <cell r="E296">
            <v>2011418160</v>
          </cell>
          <cell r="F296" t="str">
            <v>Production</v>
          </cell>
          <cell r="G296" t="str">
            <v>Finished Soap</v>
          </cell>
          <cell r="H296" t="str">
            <v>Associate</v>
          </cell>
          <cell r="I296">
            <v>42370</v>
          </cell>
          <cell r="J296" t="str">
            <v>-</v>
          </cell>
          <cell r="K296" t="str">
            <v>Active</v>
          </cell>
        </row>
        <row r="297">
          <cell r="D297">
            <v>10003706</v>
          </cell>
          <cell r="E297">
            <v>2011418160</v>
          </cell>
          <cell r="F297" t="str">
            <v>Production</v>
          </cell>
          <cell r="G297" t="str">
            <v>Finished Soap</v>
          </cell>
          <cell r="H297" t="str">
            <v>Associate</v>
          </cell>
          <cell r="I297">
            <v>42370</v>
          </cell>
          <cell r="J297" t="str">
            <v>-</v>
          </cell>
          <cell r="K297" t="str">
            <v>Active</v>
          </cell>
        </row>
        <row r="298">
          <cell r="D298">
            <v>10003707</v>
          </cell>
          <cell r="E298">
            <v>2011418160</v>
          </cell>
          <cell r="F298" t="str">
            <v>Production</v>
          </cell>
          <cell r="G298" t="str">
            <v>Finished Soap</v>
          </cell>
          <cell r="H298" t="str">
            <v>Associate</v>
          </cell>
          <cell r="I298">
            <v>42370</v>
          </cell>
          <cell r="J298" t="str">
            <v>-</v>
          </cell>
          <cell r="K298" t="str">
            <v>Active</v>
          </cell>
        </row>
        <row r="299">
          <cell r="D299">
            <v>10003708</v>
          </cell>
          <cell r="E299">
            <v>2011418150</v>
          </cell>
          <cell r="F299" t="str">
            <v>Production</v>
          </cell>
          <cell r="G299" t="str">
            <v>Talcum Powder</v>
          </cell>
          <cell r="H299" t="str">
            <v>Associate</v>
          </cell>
          <cell r="I299">
            <v>42370</v>
          </cell>
          <cell r="J299" t="str">
            <v>-</v>
          </cell>
          <cell r="K299" t="str">
            <v>Active</v>
          </cell>
        </row>
        <row r="300">
          <cell r="D300">
            <v>10003712</v>
          </cell>
          <cell r="E300">
            <v>2011422999</v>
          </cell>
          <cell r="F300" t="str">
            <v>Quality Control</v>
          </cell>
          <cell r="G300" t="str">
            <v>In Line Process Quality Check</v>
          </cell>
          <cell r="H300" t="str">
            <v>OC</v>
          </cell>
          <cell r="I300">
            <v>42380</v>
          </cell>
          <cell r="J300" t="str">
            <v>-</v>
          </cell>
          <cell r="K300" t="str">
            <v>Active</v>
          </cell>
        </row>
        <row r="301">
          <cell r="D301">
            <v>10003713</v>
          </cell>
          <cell r="E301">
            <v>2011422999</v>
          </cell>
          <cell r="F301" t="str">
            <v>Quality Control</v>
          </cell>
          <cell r="G301" t="str">
            <v>In Line Process Quality Check</v>
          </cell>
          <cell r="H301" t="str">
            <v>OC</v>
          </cell>
          <cell r="I301">
            <v>42387</v>
          </cell>
          <cell r="J301" t="str">
            <v>-</v>
          </cell>
          <cell r="K301" t="str">
            <v>Active</v>
          </cell>
        </row>
        <row r="302">
          <cell r="D302">
            <v>10003728</v>
          </cell>
          <cell r="E302">
            <v>2011422999</v>
          </cell>
          <cell r="F302" t="str">
            <v>Quality Control</v>
          </cell>
          <cell r="G302" t="str">
            <v>In Line Process Quality Check</v>
          </cell>
          <cell r="H302" t="str">
            <v>OC</v>
          </cell>
          <cell r="I302">
            <v>42396</v>
          </cell>
          <cell r="J302" t="str">
            <v>-</v>
          </cell>
          <cell r="K302" t="str">
            <v>Active</v>
          </cell>
        </row>
        <row r="303">
          <cell r="D303">
            <v>10003729</v>
          </cell>
          <cell r="E303">
            <v>2011428999</v>
          </cell>
          <cell r="F303" t="str">
            <v>Production</v>
          </cell>
          <cell r="G303" t="str">
            <v>Tank Farm</v>
          </cell>
          <cell r="H303" t="str">
            <v>Associate</v>
          </cell>
          <cell r="I303">
            <v>42404</v>
          </cell>
          <cell r="J303" t="str">
            <v>-</v>
          </cell>
          <cell r="K303" t="str">
            <v>Active</v>
          </cell>
        </row>
        <row r="304">
          <cell r="D304">
            <v>10003730</v>
          </cell>
          <cell r="E304">
            <v>2011428999</v>
          </cell>
          <cell r="F304" t="str">
            <v>Production</v>
          </cell>
          <cell r="G304" t="str">
            <v>Tank Farm</v>
          </cell>
          <cell r="H304" t="str">
            <v>Associate</v>
          </cell>
          <cell r="I304">
            <v>42404</v>
          </cell>
          <cell r="J304" t="str">
            <v>-</v>
          </cell>
          <cell r="K304" t="str">
            <v>Active</v>
          </cell>
        </row>
        <row r="305">
          <cell r="D305">
            <v>10003733</v>
          </cell>
          <cell r="E305">
            <v>2011402999</v>
          </cell>
          <cell r="F305" t="str">
            <v>Accounts</v>
          </cell>
          <cell r="G305" t="str">
            <v>Accounts</v>
          </cell>
          <cell r="H305" t="str">
            <v>OC</v>
          </cell>
          <cell r="I305">
            <v>42417</v>
          </cell>
          <cell r="J305" t="str">
            <v>-</v>
          </cell>
          <cell r="K305" t="str">
            <v>Active</v>
          </cell>
        </row>
        <row r="306">
          <cell r="D306">
            <v>10003743</v>
          </cell>
          <cell r="E306">
            <v>2011410999</v>
          </cell>
          <cell r="F306" t="str">
            <v>Security Administration</v>
          </cell>
          <cell r="G306" t="str">
            <v>Security</v>
          </cell>
          <cell r="H306" t="str">
            <v>Associate</v>
          </cell>
          <cell r="I306">
            <v>42430</v>
          </cell>
          <cell r="J306" t="str">
            <v>-</v>
          </cell>
          <cell r="K306" t="str">
            <v>Active</v>
          </cell>
        </row>
        <row r="307">
          <cell r="D307">
            <v>10003746</v>
          </cell>
          <cell r="E307">
            <v>2011422999</v>
          </cell>
          <cell r="F307" t="str">
            <v>Quality Control</v>
          </cell>
          <cell r="G307" t="str">
            <v>In line Process Quality Check</v>
          </cell>
          <cell r="H307" t="str">
            <v>Associate</v>
          </cell>
          <cell r="I307">
            <v>42438</v>
          </cell>
          <cell r="J307" t="str">
            <v>-</v>
          </cell>
          <cell r="K307" t="str">
            <v>Active</v>
          </cell>
        </row>
        <row r="308">
          <cell r="D308">
            <v>10003759</v>
          </cell>
          <cell r="E308">
            <v>2011422999</v>
          </cell>
          <cell r="F308" t="str">
            <v>Quality Control</v>
          </cell>
          <cell r="G308" t="str">
            <v>In line Process Quality Check</v>
          </cell>
          <cell r="H308" t="str">
            <v>Associate</v>
          </cell>
          <cell r="I308">
            <v>42465</v>
          </cell>
          <cell r="J308" t="str">
            <v>-</v>
          </cell>
          <cell r="K308" t="str">
            <v>Active</v>
          </cell>
        </row>
        <row r="309">
          <cell r="D309">
            <v>10003762</v>
          </cell>
          <cell r="E309">
            <v>2011422999</v>
          </cell>
          <cell r="F309" t="str">
            <v>Quality Control</v>
          </cell>
          <cell r="G309" t="str">
            <v>In line Process Quality Check</v>
          </cell>
          <cell r="H309" t="str">
            <v>Associate</v>
          </cell>
          <cell r="I309">
            <v>42473</v>
          </cell>
          <cell r="J309" t="str">
            <v>-</v>
          </cell>
          <cell r="K309" t="str">
            <v>Active</v>
          </cell>
        </row>
        <row r="310">
          <cell r="D310">
            <v>10003768</v>
          </cell>
          <cell r="E310">
            <v>2011422999</v>
          </cell>
          <cell r="F310" t="str">
            <v>Quality Control</v>
          </cell>
          <cell r="G310" t="str">
            <v>In line Process Quality Check</v>
          </cell>
          <cell r="H310" t="str">
            <v>Associate</v>
          </cell>
          <cell r="I310">
            <v>42479</v>
          </cell>
          <cell r="J310" t="str">
            <v>-</v>
          </cell>
          <cell r="K310" t="str">
            <v>Active</v>
          </cell>
        </row>
        <row r="311">
          <cell r="D311">
            <v>10003770</v>
          </cell>
          <cell r="E311">
            <v>2011418160</v>
          </cell>
          <cell r="F311" t="str">
            <v>Production</v>
          </cell>
          <cell r="G311" t="str">
            <v>Finished Soap</v>
          </cell>
          <cell r="H311" t="str">
            <v>Associate</v>
          </cell>
          <cell r="I311">
            <v>42479</v>
          </cell>
          <cell r="J311" t="str">
            <v>-</v>
          </cell>
          <cell r="K311" t="str">
            <v>Active</v>
          </cell>
        </row>
        <row r="312">
          <cell r="D312">
            <v>10003771</v>
          </cell>
          <cell r="E312">
            <v>2011418160</v>
          </cell>
          <cell r="F312" t="str">
            <v>Production</v>
          </cell>
          <cell r="G312" t="str">
            <v>Finished Soap</v>
          </cell>
          <cell r="H312" t="str">
            <v>Associate</v>
          </cell>
          <cell r="I312">
            <v>42479</v>
          </cell>
          <cell r="J312" t="str">
            <v>-</v>
          </cell>
          <cell r="K312" t="str">
            <v>Active</v>
          </cell>
        </row>
        <row r="313">
          <cell r="D313">
            <v>10003772</v>
          </cell>
          <cell r="E313">
            <v>2011418160</v>
          </cell>
          <cell r="F313" t="str">
            <v>Production</v>
          </cell>
          <cell r="G313" t="str">
            <v>Finished Soap</v>
          </cell>
          <cell r="H313" t="str">
            <v>Associate</v>
          </cell>
          <cell r="I313">
            <v>42479</v>
          </cell>
          <cell r="J313" t="str">
            <v>-</v>
          </cell>
          <cell r="K313" t="str">
            <v>Active</v>
          </cell>
        </row>
        <row r="314">
          <cell r="D314">
            <v>10003773</v>
          </cell>
          <cell r="E314">
            <v>2011418160</v>
          </cell>
          <cell r="F314" t="str">
            <v>Production</v>
          </cell>
          <cell r="G314" t="str">
            <v>Finished Soap</v>
          </cell>
          <cell r="H314" t="str">
            <v>Associate</v>
          </cell>
          <cell r="I314">
            <v>42479</v>
          </cell>
          <cell r="J314" t="str">
            <v>-</v>
          </cell>
          <cell r="K314" t="str">
            <v>Active</v>
          </cell>
        </row>
        <row r="315">
          <cell r="D315">
            <v>10003774</v>
          </cell>
          <cell r="E315">
            <v>2011418160</v>
          </cell>
          <cell r="F315" t="str">
            <v>Production</v>
          </cell>
          <cell r="G315" t="str">
            <v>Finished Soap</v>
          </cell>
          <cell r="H315" t="str">
            <v>Associate</v>
          </cell>
          <cell r="I315">
            <v>42479</v>
          </cell>
          <cell r="J315" t="str">
            <v>-</v>
          </cell>
          <cell r="K315" t="str">
            <v>Active</v>
          </cell>
        </row>
        <row r="316">
          <cell r="D316">
            <v>10003776</v>
          </cell>
          <cell r="E316">
            <v>2011418160</v>
          </cell>
          <cell r="F316" t="str">
            <v>Production</v>
          </cell>
          <cell r="G316" t="str">
            <v>Finished Soap</v>
          </cell>
          <cell r="H316" t="str">
            <v>Associate</v>
          </cell>
          <cell r="I316">
            <v>42479</v>
          </cell>
          <cell r="J316" t="str">
            <v>-</v>
          </cell>
          <cell r="K316" t="str">
            <v>Active</v>
          </cell>
        </row>
        <row r="317">
          <cell r="D317">
            <v>10003784</v>
          </cell>
          <cell r="E317">
            <v>2011418140</v>
          </cell>
          <cell r="F317" t="str">
            <v>Production</v>
          </cell>
          <cell r="G317" t="str">
            <v>Soap Noodles</v>
          </cell>
          <cell r="H317" t="str">
            <v>Associate</v>
          </cell>
          <cell r="I317">
            <v>42488</v>
          </cell>
          <cell r="J317" t="str">
            <v>-</v>
          </cell>
          <cell r="K317" t="str">
            <v>Active</v>
          </cell>
        </row>
        <row r="318">
          <cell r="D318">
            <v>10002731</v>
          </cell>
          <cell r="E318">
            <v>2011418160</v>
          </cell>
          <cell r="F318" t="str">
            <v>Production</v>
          </cell>
          <cell r="G318" t="str">
            <v>Finished Soap</v>
          </cell>
          <cell r="H318" t="str">
            <v>Associate</v>
          </cell>
          <cell r="I318">
            <v>41122</v>
          </cell>
          <cell r="J318" t="str">
            <v>-</v>
          </cell>
          <cell r="K318" t="str">
            <v>Active</v>
          </cell>
        </row>
        <row r="319">
          <cell r="D319">
            <v>10002734</v>
          </cell>
          <cell r="E319">
            <v>2011418160</v>
          </cell>
          <cell r="F319" t="str">
            <v>Production</v>
          </cell>
          <cell r="G319" t="str">
            <v>Finished Soap</v>
          </cell>
          <cell r="H319" t="str">
            <v>Associate</v>
          </cell>
          <cell r="I319">
            <v>41122</v>
          </cell>
          <cell r="J319" t="str">
            <v>-</v>
          </cell>
          <cell r="K319" t="str">
            <v>Active</v>
          </cell>
        </row>
        <row r="320">
          <cell r="D320">
            <v>10003789</v>
          </cell>
          <cell r="E320">
            <v>2011418160</v>
          </cell>
          <cell r="F320" t="str">
            <v>Production</v>
          </cell>
          <cell r="G320" t="str">
            <v>Finished Soap</v>
          </cell>
          <cell r="H320" t="str">
            <v>Associate</v>
          </cell>
          <cell r="I320">
            <v>42501</v>
          </cell>
          <cell r="J320" t="str">
            <v>-</v>
          </cell>
          <cell r="K320" t="str">
            <v>Active</v>
          </cell>
        </row>
        <row r="321">
          <cell r="D321">
            <v>10003802</v>
          </cell>
          <cell r="E321">
            <v>2011418160</v>
          </cell>
          <cell r="F321" t="str">
            <v>Production</v>
          </cell>
          <cell r="G321" t="str">
            <v>Finished Soap</v>
          </cell>
          <cell r="H321" t="str">
            <v>Associate</v>
          </cell>
          <cell r="I321">
            <v>42508</v>
          </cell>
          <cell r="J321" t="str">
            <v>-</v>
          </cell>
          <cell r="K321" t="str">
            <v>Active</v>
          </cell>
        </row>
        <row r="322">
          <cell r="D322">
            <v>10003814</v>
          </cell>
          <cell r="E322">
            <v>2011417999</v>
          </cell>
          <cell r="F322" t="str">
            <v>Engineering Services</v>
          </cell>
          <cell r="G322" t="str">
            <v>Mechanical</v>
          </cell>
          <cell r="H322" t="str">
            <v>Associate</v>
          </cell>
          <cell r="I322">
            <v>42534</v>
          </cell>
          <cell r="J322" t="str">
            <v>-</v>
          </cell>
          <cell r="K322" t="str">
            <v>Active</v>
          </cell>
        </row>
        <row r="323">
          <cell r="D323">
            <v>10003815</v>
          </cell>
          <cell r="E323">
            <v>2011422999</v>
          </cell>
          <cell r="F323" t="str">
            <v>Quality Control</v>
          </cell>
          <cell r="G323" t="str">
            <v>In Line Process Quality Check</v>
          </cell>
          <cell r="H323" t="str">
            <v>OC</v>
          </cell>
          <cell r="I323">
            <v>42534</v>
          </cell>
          <cell r="J323" t="str">
            <v>-</v>
          </cell>
          <cell r="K323" t="str">
            <v>Active</v>
          </cell>
        </row>
        <row r="324">
          <cell r="D324">
            <v>10003818</v>
          </cell>
          <cell r="E324">
            <v>2011422999</v>
          </cell>
          <cell r="F324" t="str">
            <v>Quality Control</v>
          </cell>
          <cell r="G324" t="str">
            <v>In Line Process Quality Check</v>
          </cell>
          <cell r="H324" t="str">
            <v>OC</v>
          </cell>
          <cell r="I324">
            <v>42541</v>
          </cell>
          <cell r="J324" t="str">
            <v>-</v>
          </cell>
          <cell r="K324" t="str">
            <v>Active</v>
          </cell>
        </row>
        <row r="325">
          <cell r="D325">
            <v>10003839</v>
          </cell>
          <cell r="E325">
            <v>2011418150</v>
          </cell>
          <cell r="F325" t="str">
            <v>Production</v>
          </cell>
          <cell r="G325" t="str">
            <v>Finished Soap</v>
          </cell>
          <cell r="H325" t="str">
            <v>Associate</v>
          </cell>
          <cell r="I325">
            <v>42555</v>
          </cell>
          <cell r="J325" t="str">
            <v>-</v>
          </cell>
          <cell r="K325" t="str">
            <v>Active</v>
          </cell>
        </row>
        <row r="326">
          <cell r="D326">
            <v>10003840</v>
          </cell>
          <cell r="E326">
            <v>2011418160</v>
          </cell>
          <cell r="F326" t="str">
            <v>Production</v>
          </cell>
          <cell r="G326" t="str">
            <v>Talcum Powder</v>
          </cell>
          <cell r="H326" t="str">
            <v>Associate</v>
          </cell>
          <cell r="I326">
            <v>42555</v>
          </cell>
          <cell r="J326" t="str">
            <v>-</v>
          </cell>
          <cell r="K326" t="str">
            <v>Active</v>
          </cell>
        </row>
        <row r="327">
          <cell r="D327">
            <v>10003841</v>
          </cell>
          <cell r="E327">
            <v>2011418160</v>
          </cell>
          <cell r="F327" t="str">
            <v>Production</v>
          </cell>
          <cell r="G327" t="str">
            <v>Finished Soap</v>
          </cell>
          <cell r="H327" t="str">
            <v>Associate</v>
          </cell>
          <cell r="I327">
            <v>42564</v>
          </cell>
          <cell r="J327" t="str">
            <v>-</v>
          </cell>
          <cell r="K327" t="str">
            <v>Active</v>
          </cell>
        </row>
        <row r="328">
          <cell r="D328">
            <v>10003843</v>
          </cell>
          <cell r="E328">
            <v>2011422999</v>
          </cell>
          <cell r="F328" t="str">
            <v>Quality Control</v>
          </cell>
          <cell r="G328" t="str">
            <v>In Line Process Quality Check</v>
          </cell>
          <cell r="H328" t="str">
            <v>OC</v>
          </cell>
          <cell r="I328">
            <v>42569</v>
          </cell>
          <cell r="J328" t="str">
            <v>-</v>
          </cell>
          <cell r="K328" t="str">
            <v>Active</v>
          </cell>
        </row>
        <row r="329">
          <cell r="D329">
            <v>10003851</v>
          </cell>
          <cell r="E329">
            <v>2011422999</v>
          </cell>
          <cell r="F329" t="str">
            <v>Quality Control</v>
          </cell>
          <cell r="G329" t="str">
            <v>In Line Process Quality Check</v>
          </cell>
          <cell r="H329" t="str">
            <v>OC</v>
          </cell>
          <cell r="I329">
            <v>42576</v>
          </cell>
          <cell r="J329" t="str">
            <v>-</v>
          </cell>
          <cell r="K329" t="str">
            <v>Active</v>
          </cell>
        </row>
        <row r="330">
          <cell r="D330">
            <v>10003852</v>
          </cell>
          <cell r="E330">
            <v>2011418160</v>
          </cell>
          <cell r="F330" t="str">
            <v>Production</v>
          </cell>
          <cell r="G330" t="str">
            <v>Finished Soap</v>
          </cell>
          <cell r="H330" t="str">
            <v>OC</v>
          </cell>
          <cell r="I330">
            <v>42576</v>
          </cell>
          <cell r="J330" t="str">
            <v>-</v>
          </cell>
          <cell r="K330" t="str">
            <v>Active</v>
          </cell>
        </row>
        <row r="331">
          <cell r="D331">
            <v>10003864</v>
          </cell>
          <cell r="E331">
            <v>2011417999</v>
          </cell>
          <cell r="F331" t="str">
            <v>Engineering Services</v>
          </cell>
          <cell r="G331" t="str">
            <v>Mechanical</v>
          </cell>
          <cell r="H331" t="str">
            <v>Associate</v>
          </cell>
          <cell r="I331">
            <v>42598</v>
          </cell>
          <cell r="J331" t="str">
            <v>-</v>
          </cell>
          <cell r="K331" t="str">
            <v>Active</v>
          </cell>
        </row>
        <row r="332">
          <cell r="D332">
            <v>10003867</v>
          </cell>
          <cell r="E332">
            <v>2011418160</v>
          </cell>
          <cell r="F332" t="str">
            <v>Production</v>
          </cell>
          <cell r="G332" t="str">
            <v>Finished Soap</v>
          </cell>
          <cell r="H332" t="str">
            <v>Associate</v>
          </cell>
          <cell r="I332">
            <v>42600</v>
          </cell>
          <cell r="J332" t="str">
            <v>-</v>
          </cell>
          <cell r="K332" t="str">
            <v>Active</v>
          </cell>
        </row>
        <row r="333">
          <cell r="D333">
            <v>10003868</v>
          </cell>
          <cell r="E333">
            <v>2011418160</v>
          </cell>
          <cell r="F333" t="str">
            <v>Production</v>
          </cell>
          <cell r="G333" t="str">
            <v>Finished Soap</v>
          </cell>
          <cell r="H333" t="str">
            <v>Associate</v>
          </cell>
          <cell r="I333">
            <v>42600</v>
          </cell>
          <cell r="J333" t="str">
            <v>-</v>
          </cell>
          <cell r="K333" t="str">
            <v>Active</v>
          </cell>
        </row>
        <row r="334">
          <cell r="D334">
            <v>10003869</v>
          </cell>
          <cell r="E334">
            <v>2011418160</v>
          </cell>
          <cell r="F334" t="str">
            <v>Production</v>
          </cell>
          <cell r="G334" t="str">
            <v>Finished Soap</v>
          </cell>
          <cell r="H334" t="str">
            <v>Associate</v>
          </cell>
          <cell r="I334">
            <v>42600</v>
          </cell>
          <cell r="J334" t="str">
            <v>-</v>
          </cell>
          <cell r="K334" t="str">
            <v>Active</v>
          </cell>
        </row>
        <row r="335">
          <cell r="D335">
            <v>10003872</v>
          </cell>
          <cell r="E335">
            <v>2011418160</v>
          </cell>
          <cell r="F335" t="str">
            <v>Production</v>
          </cell>
          <cell r="G335" t="str">
            <v>Finished Soap</v>
          </cell>
          <cell r="H335" t="str">
            <v>Associate</v>
          </cell>
          <cell r="I335">
            <v>42600</v>
          </cell>
          <cell r="J335" t="str">
            <v>-</v>
          </cell>
          <cell r="K335" t="str">
            <v>Active</v>
          </cell>
        </row>
        <row r="336">
          <cell r="D336">
            <v>10003881</v>
          </cell>
          <cell r="E336">
            <v>2011418160</v>
          </cell>
          <cell r="F336" t="str">
            <v>Production</v>
          </cell>
          <cell r="G336" t="str">
            <v>Finished Soap</v>
          </cell>
          <cell r="H336" t="str">
            <v>OC</v>
          </cell>
          <cell r="I336">
            <v>42607</v>
          </cell>
          <cell r="J336" t="str">
            <v>-</v>
          </cell>
          <cell r="K336" t="str">
            <v>Active</v>
          </cell>
        </row>
        <row r="337">
          <cell r="D337">
            <v>10003883</v>
          </cell>
          <cell r="E337">
            <v>2011418160</v>
          </cell>
          <cell r="F337" t="str">
            <v>Production</v>
          </cell>
          <cell r="G337" t="str">
            <v>Finished Soap</v>
          </cell>
          <cell r="H337" t="str">
            <v>OC</v>
          </cell>
          <cell r="I337">
            <v>42614</v>
          </cell>
          <cell r="J337" t="str">
            <v>-</v>
          </cell>
          <cell r="K337" t="str">
            <v>Active</v>
          </cell>
        </row>
        <row r="338">
          <cell r="D338">
            <v>10003885</v>
          </cell>
          <cell r="E338">
            <v>2011418160</v>
          </cell>
          <cell r="F338" t="str">
            <v>Production</v>
          </cell>
          <cell r="G338" t="str">
            <v>Finished Soap</v>
          </cell>
          <cell r="H338" t="str">
            <v>OC</v>
          </cell>
          <cell r="I338">
            <v>42618</v>
          </cell>
          <cell r="J338" t="str">
            <v>-</v>
          </cell>
          <cell r="K338" t="str">
            <v>Active</v>
          </cell>
        </row>
        <row r="339">
          <cell r="D339">
            <v>10003889</v>
          </cell>
          <cell r="E339">
            <v>2011418160</v>
          </cell>
          <cell r="F339" t="str">
            <v>Production</v>
          </cell>
          <cell r="G339" t="str">
            <v>Finished Soap</v>
          </cell>
          <cell r="H339" t="str">
            <v>Associate</v>
          </cell>
          <cell r="I339">
            <v>42632</v>
          </cell>
          <cell r="J339" t="str">
            <v>-</v>
          </cell>
          <cell r="K339" t="str">
            <v>Active</v>
          </cell>
        </row>
        <row r="340">
          <cell r="D340">
            <v>10003890</v>
          </cell>
          <cell r="E340">
            <v>2011418160</v>
          </cell>
          <cell r="F340" t="str">
            <v>Production</v>
          </cell>
          <cell r="G340" t="str">
            <v>Finished Soap</v>
          </cell>
          <cell r="H340" t="str">
            <v>Associate</v>
          </cell>
          <cell r="I340">
            <v>42632</v>
          </cell>
          <cell r="J340" t="str">
            <v>-</v>
          </cell>
          <cell r="K340" t="str">
            <v>Active</v>
          </cell>
        </row>
        <row r="341">
          <cell r="D341">
            <v>10003891</v>
          </cell>
          <cell r="E341">
            <v>2011418160</v>
          </cell>
          <cell r="F341" t="str">
            <v>Production</v>
          </cell>
          <cell r="G341" t="str">
            <v>Finished Soap</v>
          </cell>
          <cell r="H341" t="str">
            <v>Associate</v>
          </cell>
          <cell r="I341">
            <v>42632</v>
          </cell>
          <cell r="J341" t="str">
            <v>-</v>
          </cell>
          <cell r="K341" t="str">
            <v>Active</v>
          </cell>
        </row>
        <row r="342">
          <cell r="D342">
            <v>10003892</v>
          </cell>
          <cell r="E342">
            <v>2011418160</v>
          </cell>
          <cell r="F342" t="str">
            <v>Production</v>
          </cell>
          <cell r="G342" t="str">
            <v>Finished Soap</v>
          </cell>
          <cell r="H342" t="str">
            <v>Associate</v>
          </cell>
          <cell r="I342">
            <v>42632</v>
          </cell>
          <cell r="J342" t="str">
            <v>-</v>
          </cell>
          <cell r="K342" t="str">
            <v>Active</v>
          </cell>
        </row>
        <row r="343">
          <cell r="D343">
            <v>10003893</v>
          </cell>
          <cell r="E343">
            <v>2011418160</v>
          </cell>
          <cell r="F343" t="str">
            <v>Production</v>
          </cell>
          <cell r="G343" t="str">
            <v>Finished Soap</v>
          </cell>
          <cell r="H343" t="str">
            <v>Associate</v>
          </cell>
          <cell r="I343">
            <v>42632</v>
          </cell>
          <cell r="J343" t="str">
            <v>-</v>
          </cell>
          <cell r="K343" t="str">
            <v>Active</v>
          </cell>
        </row>
        <row r="344">
          <cell r="D344">
            <v>10003894</v>
          </cell>
          <cell r="E344">
            <v>2011418160</v>
          </cell>
          <cell r="F344" t="str">
            <v>Production</v>
          </cell>
          <cell r="G344" t="str">
            <v>Finished Soap</v>
          </cell>
          <cell r="H344" t="str">
            <v>Associate</v>
          </cell>
          <cell r="I344">
            <v>42632</v>
          </cell>
          <cell r="J344" t="str">
            <v>-</v>
          </cell>
          <cell r="K344" t="str">
            <v>Active</v>
          </cell>
        </row>
        <row r="345">
          <cell r="D345">
            <v>10003895</v>
          </cell>
          <cell r="E345">
            <v>2011418160</v>
          </cell>
          <cell r="F345" t="str">
            <v>Production</v>
          </cell>
          <cell r="G345" t="str">
            <v>Finished Soap</v>
          </cell>
          <cell r="H345" t="str">
            <v>Associate</v>
          </cell>
          <cell r="I345">
            <v>42632</v>
          </cell>
          <cell r="J345" t="str">
            <v>-</v>
          </cell>
          <cell r="K345" t="str">
            <v>Active</v>
          </cell>
        </row>
        <row r="346">
          <cell r="D346">
            <v>10003905</v>
          </cell>
          <cell r="E346">
            <v>2011417999</v>
          </cell>
          <cell r="F346" t="str">
            <v>Engineering Services</v>
          </cell>
          <cell r="G346" t="str">
            <v>Mechanical</v>
          </cell>
          <cell r="H346" t="str">
            <v>Associate</v>
          </cell>
          <cell r="I346">
            <v>42646</v>
          </cell>
          <cell r="J346" t="str">
            <v>-</v>
          </cell>
          <cell r="K346" t="str">
            <v>Active</v>
          </cell>
        </row>
        <row r="347">
          <cell r="D347">
            <v>10003907</v>
          </cell>
          <cell r="E347">
            <v>2011422999</v>
          </cell>
          <cell r="F347" t="str">
            <v>Quality Control</v>
          </cell>
          <cell r="G347" t="str">
            <v>In line Process Quality Check</v>
          </cell>
          <cell r="H347" t="str">
            <v>OC</v>
          </cell>
          <cell r="I347">
            <v>42653</v>
          </cell>
          <cell r="J347" t="str">
            <v>-</v>
          </cell>
          <cell r="K347" t="str">
            <v>Active</v>
          </cell>
        </row>
        <row r="348">
          <cell r="D348">
            <v>10003909</v>
          </cell>
          <cell r="E348">
            <v>2011402999</v>
          </cell>
          <cell r="F348" t="str">
            <v>Accounts</v>
          </cell>
          <cell r="G348" t="str">
            <v>Accounts</v>
          </cell>
          <cell r="H348" t="str">
            <v>OC</v>
          </cell>
          <cell r="I348">
            <v>42662</v>
          </cell>
          <cell r="J348" t="str">
            <v>-</v>
          </cell>
          <cell r="K348" t="str">
            <v>Active</v>
          </cell>
        </row>
        <row r="349">
          <cell r="D349">
            <v>10003913</v>
          </cell>
          <cell r="E349">
            <v>2011422999</v>
          </cell>
          <cell r="F349" t="str">
            <v>Quality Control</v>
          </cell>
          <cell r="G349" t="str">
            <v>In line Process Quality Check</v>
          </cell>
          <cell r="H349" t="str">
            <v>OC</v>
          </cell>
          <cell r="I349">
            <v>42669</v>
          </cell>
          <cell r="J349" t="str">
            <v>-</v>
          </cell>
          <cell r="K349" t="str">
            <v>Active</v>
          </cell>
        </row>
        <row r="350">
          <cell r="D350">
            <v>10003914</v>
          </cell>
          <cell r="E350">
            <v>2011422999</v>
          </cell>
          <cell r="F350" t="str">
            <v>Quality Control</v>
          </cell>
          <cell r="G350" t="str">
            <v>In line Process Quality Check</v>
          </cell>
          <cell r="H350" t="str">
            <v>OC</v>
          </cell>
          <cell r="I350">
            <v>42669</v>
          </cell>
          <cell r="J350" t="str">
            <v>-</v>
          </cell>
          <cell r="K350" t="str">
            <v>Active</v>
          </cell>
        </row>
        <row r="351">
          <cell r="D351">
            <v>10003917</v>
          </cell>
          <cell r="E351">
            <v>2011427999</v>
          </cell>
          <cell r="F351" t="str">
            <v xml:space="preserve">Environment, Health &amp; Safety </v>
          </cell>
          <cell r="G351" t="str">
            <v xml:space="preserve">Effluent Treatment Plant </v>
          </cell>
          <cell r="H351" t="str">
            <v>Associate</v>
          </cell>
          <cell r="I351">
            <v>42681</v>
          </cell>
          <cell r="J351" t="str">
            <v>-</v>
          </cell>
          <cell r="K351" t="str">
            <v>Active</v>
          </cell>
        </row>
        <row r="352">
          <cell r="D352">
            <v>10003918</v>
          </cell>
          <cell r="E352">
            <v>2011427999</v>
          </cell>
          <cell r="F352" t="str">
            <v xml:space="preserve">Environment, Health &amp; Safety </v>
          </cell>
          <cell r="G352" t="str">
            <v xml:space="preserve">Effluent Treatment Plant </v>
          </cell>
          <cell r="H352" t="str">
            <v>Associate</v>
          </cell>
          <cell r="I352">
            <v>42681</v>
          </cell>
          <cell r="J352" t="str">
            <v>-</v>
          </cell>
          <cell r="K352" t="str">
            <v>Active</v>
          </cell>
        </row>
        <row r="353">
          <cell r="D353">
            <v>10003929</v>
          </cell>
          <cell r="E353">
            <v>2011422999</v>
          </cell>
          <cell r="F353" t="str">
            <v>Quality Control</v>
          </cell>
          <cell r="G353" t="str">
            <v>Microbiology</v>
          </cell>
          <cell r="H353" t="str">
            <v>OC</v>
          </cell>
          <cell r="I353">
            <v>42695</v>
          </cell>
          <cell r="J353" t="str">
            <v>-</v>
          </cell>
          <cell r="K353" t="str">
            <v>Active</v>
          </cell>
        </row>
        <row r="354">
          <cell r="D354">
            <v>10003934</v>
          </cell>
          <cell r="E354">
            <v>2011418160</v>
          </cell>
          <cell r="F354" t="str">
            <v>Production</v>
          </cell>
          <cell r="G354" t="str">
            <v>Talcum Powder</v>
          </cell>
          <cell r="H354" t="str">
            <v>OC</v>
          </cell>
          <cell r="I354">
            <v>42716</v>
          </cell>
          <cell r="J354" t="str">
            <v>-</v>
          </cell>
          <cell r="K354" t="str">
            <v>Active</v>
          </cell>
        </row>
        <row r="355">
          <cell r="D355">
            <v>10003940</v>
          </cell>
          <cell r="E355">
            <v>2011410999</v>
          </cell>
          <cell r="F355" t="str">
            <v>Security Administration</v>
          </cell>
          <cell r="G355" t="str">
            <v>Security</v>
          </cell>
          <cell r="H355" t="str">
            <v>Associate</v>
          </cell>
          <cell r="I355">
            <v>42724</v>
          </cell>
          <cell r="J355" t="str">
            <v>-</v>
          </cell>
          <cell r="K355" t="str">
            <v>Active</v>
          </cell>
        </row>
        <row r="356">
          <cell r="D356">
            <v>10003960</v>
          </cell>
          <cell r="E356">
            <v>2011422999</v>
          </cell>
          <cell r="F356" t="str">
            <v>Quality Control</v>
          </cell>
          <cell r="G356" t="str">
            <v>In line Process Quality Check</v>
          </cell>
          <cell r="H356" t="str">
            <v>OC</v>
          </cell>
          <cell r="I356">
            <v>42767</v>
          </cell>
          <cell r="J356" t="str">
            <v>-</v>
          </cell>
          <cell r="K356" t="str">
            <v>Active</v>
          </cell>
        </row>
        <row r="357">
          <cell r="D357">
            <v>10003963</v>
          </cell>
          <cell r="E357">
            <v>2011427999</v>
          </cell>
          <cell r="F357" t="str">
            <v>Environment, Health &amp; Safety</v>
          </cell>
          <cell r="G357" t="str">
            <v>Effluent Treatment Plant</v>
          </cell>
          <cell r="H357" t="str">
            <v>JMC</v>
          </cell>
          <cell r="I357">
            <v>42779</v>
          </cell>
          <cell r="J357" t="str">
            <v>-</v>
          </cell>
          <cell r="K357" t="str">
            <v>Active</v>
          </cell>
        </row>
        <row r="358">
          <cell r="D358">
            <v>10001468</v>
          </cell>
          <cell r="E358">
            <v>2011418160</v>
          </cell>
          <cell r="F358" t="str">
            <v>Production</v>
          </cell>
          <cell r="G358" t="str">
            <v>Soap Noodles</v>
          </cell>
          <cell r="H358" t="str">
            <v>MMC</v>
          </cell>
          <cell r="I358"/>
          <cell r="J358" t="str">
            <v>-</v>
          </cell>
          <cell r="K358" t="str">
            <v>Active</v>
          </cell>
        </row>
        <row r="359">
          <cell r="D359">
            <v>10003278</v>
          </cell>
          <cell r="E359">
            <v>2011499999</v>
          </cell>
          <cell r="F359" t="str">
            <v>Operations</v>
          </cell>
          <cell r="G359" t="str">
            <v>Operations</v>
          </cell>
          <cell r="H359" t="str">
            <v>SMC</v>
          </cell>
          <cell r="I359">
            <v>41792</v>
          </cell>
          <cell r="J359" t="str">
            <v>-</v>
          </cell>
          <cell r="K359" t="str">
            <v>Active</v>
          </cell>
        </row>
        <row r="360">
          <cell r="D360">
            <v>10001832</v>
          </cell>
          <cell r="E360">
            <v>2011408999</v>
          </cell>
          <cell r="F360" t="str">
            <v>Human Resources</v>
          </cell>
          <cell r="G360" t="str">
            <v>Human Resources</v>
          </cell>
          <cell r="H360" t="str">
            <v>MMC</v>
          </cell>
          <cell r="I360">
            <v>40469</v>
          </cell>
          <cell r="J360" t="str">
            <v>-</v>
          </cell>
          <cell r="K360" t="str">
            <v>Active</v>
          </cell>
        </row>
        <row r="361">
          <cell r="D361">
            <v>10000945</v>
          </cell>
          <cell r="E361">
            <v>2011422999</v>
          </cell>
          <cell r="F361" t="str">
            <v>Quality Assurance</v>
          </cell>
          <cell r="G361" t="str">
            <v>In line Process Quality Assurance</v>
          </cell>
          <cell r="H361" t="str">
            <v>MMC</v>
          </cell>
          <cell r="I361">
            <v>40087</v>
          </cell>
          <cell r="J361" t="str">
            <v>-</v>
          </cell>
          <cell r="K361" t="str">
            <v>Active</v>
          </cell>
        </row>
        <row r="362">
          <cell r="D362">
            <v>10000848</v>
          </cell>
          <cell r="E362">
            <v>2011417999</v>
          </cell>
          <cell r="F362" t="str">
            <v>Engineering Services</v>
          </cell>
          <cell r="G362" t="str">
            <v>Electrical</v>
          </cell>
          <cell r="H362" t="str">
            <v>MMC</v>
          </cell>
          <cell r="I362">
            <v>39265</v>
          </cell>
          <cell r="J362" t="str">
            <v>-</v>
          </cell>
          <cell r="K362" t="str">
            <v>Active</v>
          </cell>
        </row>
        <row r="363">
          <cell r="D363">
            <v>10000938</v>
          </cell>
          <cell r="E363">
            <v>2011499999</v>
          </cell>
          <cell r="F363" t="str">
            <v>Production</v>
          </cell>
          <cell r="G363" t="str">
            <v>Finished Soap</v>
          </cell>
          <cell r="H363" t="str">
            <v>MMC</v>
          </cell>
          <cell r="I363">
            <v>39666</v>
          </cell>
          <cell r="J363" t="str">
            <v>-</v>
          </cell>
          <cell r="K363" t="str">
            <v>Active</v>
          </cell>
        </row>
        <row r="364">
          <cell r="D364">
            <v>10000803</v>
          </cell>
          <cell r="E364">
            <v>2011418010</v>
          </cell>
          <cell r="F364" t="str">
            <v>Production</v>
          </cell>
          <cell r="G364" t="str">
            <v>Fatty Acid</v>
          </cell>
          <cell r="H364" t="str">
            <v>MMC</v>
          </cell>
          <cell r="I364">
            <v>30073</v>
          </cell>
          <cell r="J364" t="str">
            <v>-</v>
          </cell>
          <cell r="K364" t="str">
            <v>On Resignation</v>
          </cell>
        </row>
        <row r="365">
          <cell r="D365">
            <v>10001934</v>
          </cell>
          <cell r="E365">
            <v>2011402999</v>
          </cell>
          <cell r="F365" t="str">
            <v>Accounts</v>
          </cell>
          <cell r="G365" t="str">
            <v>Accounts</v>
          </cell>
          <cell r="H365" t="str">
            <v>MMC</v>
          </cell>
          <cell r="I365">
            <v>40522</v>
          </cell>
          <cell r="J365" t="str">
            <v>-</v>
          </cell>
          <cell r="K365" t="str">
            <v>On Resignation</v>
          </cell>
        </row>
        <row r="366">
          <cell r="D366">
            <v>10002052</v>
          </cell>
          <cell r="E366">
            <v>2011410999</v>
          </cell>
          <cell r="F366" t="str">
            <v>Security Administration</v>
          </cell>
          <cell r="G366" t="str">
            <v>Security</v>
          </cell>
          <cell r="H366" t="str">
            <v>MMC</v>
          </cell>
          <cell r="I366">
            <v>40610</v>
          </cell>
          <cell r="J366" t="str">
            <v>-</v>
          </cell>
          <cell r="K366" t="str">
            <v>On Resignation</v>
          </cell>
        </row>
        <row r="367">
          <cell r="D367">
            <v>10000862</v>
          </cell>
          <cell r="E367">
            <v>2011418160</v>
          </cell>
          <cell r="F367" t="str">
            <v>Production</v>
          </cell>
          <cell r="G367" t="str">
            <v xml:space="preserve">Finished Soap  </v>
          </cell>
          <cell r="H367" t="str">
            <v>JMC</v>
          </cell>
          <cell r="I367">
            <v>39437</v>
          </cell>
          <cell r="J367" t="str">
            <v>20-8-2016</v>
          </cell>
          <cell r="K367" t="str">
            <v>Not Active</v>
          </cell>
        </row>
        <row r="368">
          <cell r="D368">
            <v>10000871</v>
          </cell>
          <cell r="E368">
            <v>2011418160</v>
          </cell>
          <cell r="F368" t="str">
            <v>Production</v>
          </cell>
          <cell r="G368" t="str">
            <v xml:space="preserve">Finished Soap  </v>
          </cell>
          <cell r="H368" t="str">
            <v>Associate</v>
          </cell>
          <cell r="I368">
            <v>39479</v>
          </cell>
          <cell r="J368" t="str">
            <v>5-8-2016</v>
          </cell>
          <cell r="K368" t="str">
            <v>Not Active</v>
          </cell>
        </row>
        <row r="369">
          <cell r="D369">
            <v>10000849</v>
          </cell>
          <cell r="E369">
            <v>2011410999</v>
          </cell>
          <cell r="F369" t="str">
            <v>Security Administration</v>
          </cell>
          <cell r="G369" t="str">
            <v>Security</v>
          </cell>
          <cell r="H369" t="str">
            <v>Associate</v>
          </cell>
          <cell r="I369">
            <v>39317</v>
          </cell>
          <cell r="J369" t="str">
            <v>3-6-2016</v>
          </cell>
          <cell r="K369" t="str">
            <v>Not Active</v>
          </cell>
        </row>
        <row r="370">
          <cell r="D370">
            <v>10000882</v>
          </cell>
          <cell r="E370">
            <v>2011418160</v>
          </cell>
          <cell r="F370" t="str">
            <v>Production</v>
          </cell>
          <cell r="G370" t="str">
            <v xml:space="preserve">Finished Soap  </v>
          </cell>
          <cell r="H370" t="str">
            <v>Associate</v>
          </cell>
          <cell r="I370">
            <v>39524</v>
          </cell>
          <cell r="J370" t="str">
            <v>29-8-2016</v>
          </cell>
          <cell r="K370" t="str">
            <v>Not Active</v>
          </cell>
        </row>
        <row r="371">
          <cell r="D371">
            <v>10000887</v>
          </cell>
          <cell r="E371">
            <v>2011418160</v>
          </cell>
          <cell r="F371" t="str">
            <v>Production</v>
          </cell>
          <cell r="G371" t="str">
            <v xml:space="preserve">Finished Soap  </v>
          </cell>
          <cell r="H371" t="str">
            <v>Associate</v>
          </cell>
          <cell r="I371">
            <v>39526</v>
          </cell>
          <cell r="J371" t="str">
            <v>14-7-2016</v>
          </cell>
          <cell r="K371" t="str">
            <v>Not Active</v>
          </cell>
        </row>
        <row r="372">
          <cell r="D372">
            <v>10000841</v>
          </cell>
          <cell r="E372">
            <v>2011417999</v>
          </cell>
          <cell r="F372" t="str">
            <v>Engineering Services</v>
          </cell>
          <cell r="G372" t="str">
            <v xml:space="preserve">Mechanical  </v>
          </cell>
          <cell r="H372" t="str">
            <v>Associate</v>
          </cell>
          <cell r="I372">
            <v>38473</v>
          </cell>
          <cell r="J372" t="str">
            <v>30-4-2016</v>
          </cell>
          <cell r="K372" t="str">
            <v>Not Active</v>
          </cell>
        </row>
        <row r="373">
          <cell r="D373">
            <v>10000804</v>
          </cell>
          <cell r="E373">
            <v>2011417999</v>
          </cell>
          <cell r="F373" t="str">
            <v>Engineering Services</v>
          </cell>
          <cell r="G373" t="str">
            <v xml:space="preserve">Mechanical  </v>
          </cell>
          <cell r="H373" t="str">
            <v>Associate</v>
          </cell>
          <cell r="I373">
            <v>33909</v>
          </cell>
          <cell r="J373" t="str">
            <v>14-5-2016</v>
          </cell>
          <cell r="K373" t="str">
            <v>Not Active</v>
          </cell>
        </row>
        <row r="374">
          <cell r="D374">
            <v>10000845</v>
          </cell>
          <cell r="E374">
            <v>2011418150</v>
          </cell>
          <cell r="F374" t="str">
            <v>Production</v>
          </cell>
          <cell r="G374" t="str">
            <v>Talcum Powder</v>
          </cell>
          <cell r="H374" t="str">
            <v>Associate</v>
          </cell>
          <cell r="I374">
            <v>38776</v>
          </cell>
          <cell r="J374" t="str">
            <v>10-6-2016</v>
          </cell>
          <cell r="K374" t="str">
            <v>Not Active</v>
          </cell>
        </row>
        <row r="375">
          <cell r="D375">
            <v>10000952</v>
          </cell>
          <cell r="E375">
            <v>2011418160</v>
          </cell>
          <cell r="F375" t="str">
            <v>Production</v>
          </cell>
          <cell r="G375" t="str">
            <v xml:space="preserve">Finished Soap  </v>
          </cell>
          <cell r="H375" t="str">
            <v>Associate</v>
          </cell>
          <cell r="I375">
            <v>40106</v>
          </cell>
          <cell r="J375" t="str">
            <v>20-2-2016</v>
          </cell>
          <cell r="K375" t="str">
            <v>Not Active</v>
          </cell>
        </row>
        <row r="376">
          <cell r="D376">
            <v>10000966</v>
          </cell>
          <cell r="E376">
            <v>2011418160</v>
          </cell>
          <cell r="F376" t="str">
            <v>Production</v>
          </cell>
          <cell r="G376" t="str">
            <v xml:space="preserve">Finished Soap  </v>
          </cell>
          <cell r="H376" t="str">
            <v>Associate</v>
          </cell>
          <cell r="I376">
            <v>40157</v>
          </cell>
          <cell r="J376" t="str">
            <v>9-8-2016</v>
          </cell>
          <cell r="K376" t="str">
            <v>Not Active</v>
          </cell>
        </row>
        <row r="377">
          <cell r="D377">
            <v>10001013</v>
          </cell>
          <cell r="E377">
            <v>2011427999</v>
          </cell>
          <cell r="F377" t="str">
            <v>Environment, Health &amp; Safety</v>
          </cell>
          <cell r="G377" t="str">
            <v>Effluent Treatment Plant</v>
          </cell>
          <cell r="H377" t="str">
            <v>Associate</v>
          </cell>
          <cell r="I377">
            <v>40252</v>
          </cell>
          <cell r="J377" t="str">
            <v>30-1-2016</v>
          </cell>
          <cell r="K377" t="str">
            <v>Not Active</v>
          </cell>
        </row>
        <row r="378">
          <cell r="D378">
            <v>10001856</v>
          </cell>
          <cell r="E378">
            <v>2011429999</v>
          </cell>
          <cell r="F378" t="str">
            <v>Utility</v>
          </cell>
          <cell r="G378" t="str">
            <v>Boiler</v>
          </cell>
          <cell r="H378" t="str">
            <v>Associate</v>
          </cell>
          <cell r="I378">
            <v>40490</v>
          </cell>
          <cell r="J378" t="str">
            <v>22-10-2016</v>
          </cell>
          <cell r="K378" t="str">
            <v>Not Active</v>
          </cell>
        </row>
        <row r="379">
          <cell r="D379">
            <v>10001314</v>
          </cell>
          <cell r="E379">
            <v>2011418160</v>
          </cell>
          <cell r="F379" t="str">
            <v>Production</v>
          </cell>
          <cell r="G379" t="str">
            <v xml:space="preserve">Finished Soap  </v>
          </cell>
          <cell r="H379" t="str">
            <v>Associate</v>
          </cell>
          <cell r="I379">
            <v>35751</v>
          </cell>
          <cell r="J379" t="str">
            <v>12-1-2017</v>
          </cell>
          <cell r="K379" t="str">
            <v>Not Active</v>
          </cell>
        </row>
        <row r="380">
          <cell r="D380">
            <v>10002390</v>
          </cell>
          <cell r="E380">
            <v>2011422999</v>
          </cell>
          <cell r="F380" t="str">
            <v>Quality Control</v>
          </cell>
          <cell r="G380" t="str">
            <v>In line Process Quality Check</v>
          </cell>
          <cell r="H380" t="str">
            <v>OC</v>
          </cell>
          <cell r="I380">
            <v>40795</v>
          </cell>
          <cell r="J380" t="str">
            <v>30-1-2017</v>
          </cell>
          <cell r="K380" t="str">
            <v>Not Active</v>
          </cell>
        </row>
        <row r="381">
          <cell r="D381">
            <v>10002452</v>
          </cell>
          <cell r="E381">
            <v>2011418160</v>
          </cell>
          <cell r="F381" t="str">
            <v>Production</v>
          </cell>
          <cell r="G381" t="str">
            <v xml:space="preserve">Finished Soap  </v>
          </cell>
          <cell r="H381" t="str">
            <v>Associate</v>
          </cell>
          <cell r="I381">
            <v>40833</v>
          </cell>
          <cell r="J381" t="str">
            <v>2-1-2017</v>
          </cell>
          <cell r="K381" t="str">
            <v>Not Active</v>
          </cell>
        </row>
        <row r="382">
          <cell r="D382">
            <v>10002745</v>
          </cell>
          <cell r="E382">
            <v>2011402999</v>
          </cell>
          <cell r="F382" t="str">
            <v>Accounts</v>
          </cell>
          <cell r="G382" t="str">
            <v>Accounts</v>
          </cell>
          <cell r="H382" t="str">
            <v>OC</v>
          </cell>
          <cell r="I382">
            <v>41138</v>
          </cell>
          <cell r="J382" t="str">
            <v>14-1-2016</v>
          </cell>
          <cell r="K382" t="str">
            <v>Not Active</v>
          </cell>
        </row>
        <row r="383">
          <cell r="D383">
            <v>10002813</v>
          </cell>
          <cell r="E383">
            <v>2011418160</v>
          </cell>
          <cell r="F383" t="str">
            <v>Production</v>
          </cell>
          <cell r="G383" t="str">
            <v xml:space="preserve">Finished Soap  </v>
          </cell>
          <cell r="H383" t="str">
            <v>Associate</v>
          </cell>
          <cell r="I383">
            <v>41201</v>
          </cell>
          <cell r="J383" t="str">
            <v>7-1-2016</v>
          </cell>
          <cell r="K383" t="str">
            <v>Not Active</v>
          </cell>
        </row>
        <row r="384">
          <cell r="D384">
            <v>10002824</v>
          </cell>
          <cell r="E384">
            <v>2011418160</v>
          </cell>
          <cell r="F384" t="str">
            <v>Production</v>
          </cell>
          <cell r="G384" t="str">
            <v xml:space="preserve">Finished Soap  </v>
          </cell>
          <cell r="H384" t="str">
            <v>Associate</v>
          </cell>
          <cell r="I384">
            <v>41201</v>
          </cell>
          <cell r="J384" t="str">
            <v>11-8-2016</v>
          </cell>
          <cell r="K384" t="str">
            <v>Not Active</v>
          </cell>
        </row>
        <row r="385">
          <cell r="D385">
            <v>10001095</v>
          </cell>
          <cell r="E385">
            <v>2011418160</v>
          </cell>
          <cell r="F385" t="str">
            <v>Production</v>
          </cell>
          <cell r="G385" t="str">
            <v xml:space="preserve">Finished Soap  </v>
          </cell>
          <cell r="H385" t="str">
            <v>OC</v>
          </cell>
          <cell r="I385">
            <v>37821</v>
          </cell>
          <cell r="J385" t="str">
            <v>4-4-2016</v>
          </cell>
          <cell r="K385" t="str">
            <v>Not Active</v>
          </cell>
        </row>
        <row r="386">
          <cell r="D386">
            <v>10002904</v>
          </cell>
          <cell r="E386">
            <v>2011402999</v>
          </cell>
          <cell r="F386" t="str">
            <v>Accounts</v>
          </cell>
          <cell r="G386" t="str">
            <v>Accounts</v>
          </cell>
          <cell r="H386" t="str">
            <v>OC</v>
          </cell>
          <cell r="I386">
            <v>41275</v>
          </cell>
          <cell r="J386" t="str">
            <v>4-7-2016</v>
          </cell>
          <cell r="K386" t="str">
            <v>Not Active</v>
          </cell>
        </row>
        <row r="387">
          <cell r="D387">
            <v>10002972</v>
          </cell>
          <cell r="E387">
            <v>2011422999</v>
          </cell>
          <cell r="F387" t="str">
            <v>Quality Control</v>
          </cell>
          <cell r="G387" t="str">
            <v>In line Process Quality Check</v>
          </cell>
          <cell r="H387" t="str">
            <v>OC</v>
          </cell>
          <cell r="I387">
            <v>41344</v>
          </cell>
          <cell r="J387" t="str">
            <v>14-1-2016</v>
          </cell>
          <cell r="K387" t="str">
            <v>Not Active</v>
          </cell>
        </row>
        <row r="388">
          <cell r="D388">
            <v>10002984</v>
          </cell>
          <cell r="E388">
            <v>2011410999</v>
          </cell>
          <cell r="F388" t="str">
            <v>Security Administration</v>
          </cell>
          <cell r="G388" t="str">
            <v>Security</v>
          </cell>
          <cell r="H388" t="str">
            <v>Associate</v>
          </cell>
          <cell r="I388">
            <v>41365</v>
          </cell>
          <cell r="J388" t="str">
            <v>19-5-2016</v>
          </cell>
          <cell r="K388" t="str">
            <v>Not Active</v>
          </cell>
        </row>
        <row r="389">
          <cell r="D389">
            <v>10003066</v>
          </cell>
          <cell r="E389">
            <v>2011417999</v>
          </cell>
          <cell r="F389" t="str">
            <v>Engineering Services</v>
          </cell>
          <cell r="G389" t="str">
            <v xml:space="preserve">Mechanical  </v>
          </cell>
          <cell r="H389" t="str">
            <v>JMC</v>
          </cell>
          <cell r="I389">
            <v>41456</v>
          </cell>
          <cell r="J389" t="str">
            <v>25-10-2016</v>
          </cell>
          <cell r="K389" t="str">
            <v>Not Active</v>
          </cell>
        </row>
        <row r="390">
          <cell r="D390">
            <v>10003090</v>
          </cell>
          <cell r="E390">
            <v>2011417999</v>
          </cell>
          <cell r="F390" t="str">
            <v>Engineering Services</v>
          </cell>
          <cell r="G390" t="str">
            <v xml:space="preserve">Mechanical  </v>
          </cell>
          <cell r="H390" t="str">
            <v>OC</v>
          </cell>
          <cell r="I390">
            <v>41463</v>
          </cell>
          <cell r="J390" t="str">
            <v>22-8-2016</v>
          </cell>
          <cell r="K390" t="str">
            <v>Not Active</v>
          </cell>
        </row>
        <row r="391">
          <cell r="D391">
            <v>10003098</v>
          </cell>
          <cell r="E391">
            <v>2011418160</v>
          </cell>
          <cell r="F391" t="str">
            <v>Production</v>
          </cell>
          <cell r="G391" t="str">
            <v xml:space="preserve">Finished Soap  </v>
          </cell>
          <cell r="H391" t="str">
            <v>OC</v>
          </cell>
          <cell r="I391">
            <v>41484</v>
          </cell>
          <cell r="J391" t="str">
            <v>21-12-2016</v>
          </cell>
          <cell r="K391" t="str">
            <v>Not Active</v>
          </cell>
        </row>
        <row r="392">
          <cell r="D392">
            <v>10003187</v>
          </cell>
          <cell r="E392">
            <v>2011418160</v>
          </cell>
          <cell r="F392" t="str">
            <v>Production</v>
          </cell>
          <cell r="G392" t="str">
            <v xml:space="preserve">Finished Soap  </v>
          </cell>
          <cell r="H392" t="str">
            <v>Associate</v>
          </cell>
          <cell r="I392">
            <v>41617</v>
          </cell>
          <cell r="J392" t="str">
            <v>11-4-2016</v>
          </cell>
          <cell r="K392" t="str">
            <v>Not Active</v>
          </cell>
        </row>
        <row r="393">
          <cell r="D393">
            <v>10003213</v>
          </cell>
          <cell r="E393">
            <v>2011427999</v>
          </cell>
          <cell r="F393" t="str">
            <v>Environment, Health &amp; Safety</v>
          </cell>
          <cell r="G393" t="str">
            <v>Effluent Treatment Plant</v>
          </cell>
          <cell r="H393" t="str">
            <v>JMC</v>
          </cell>
          <cell r="I393">
            <v>41690</v>
          </cell>
          <cell r="J393" t="str">
            <v>20-1-2017</v>
          </cell>
          <cell r="K393" t="str">
            <v>Not Active</v>
          </cell>
        </row>
        <row r="394">
          <cell r="D394">
            <v>10003241</v>
          </cell>
          <cell r="E394">
            <v>2011422999</v>
          </cell>
          <cell r="F394" t="str">
            <v>Quality Control</v>
          </cell>
          <cell r="G394" t="str">
            <v>In line Process Quality Check</v>
          </cell>
          <cell r="H394" t="str">
            <v>Associate</v>
          </cell>
          <cell r="I394">
            <v>41730</v>
          </cell>
          <cell r="J394" t="str">
            <v>25-3-2016</v>
          </cell>
          <cell r="K394" t="str">
            <v>Not Active</v>
          </cell>
        </row>
        <row r="395">
          <cell r="D395">
            <v>10003242</v>
          </cell>
          <cell r="E395">
            <v>2011422999</v>
          </cell>
          <cell r="F395" t="str">
            <v>Quality Control</v>
          </cell>
          <cell r="G395" t="str">
            <v>In line Process Quality Check</v>
          </cell>
          <cell r="H395" t="str">
            <v>Associate</v>
          </cell>
          <cell r="I395">
            <v>41730</v>
          </cell>
          <cell r="J395" t="str">
            <v>10-1-2016</v>
          </cell>
          <cell r="K395" t="str">
            <v>Not Active</v>
          </cell>
        </row>
        <row r="396">
          <cell r="D396">
            <v>10003243</v>
          </cell>
          <cell r="E396">
            <v>2011422999</v>
          </cell>
          <cell r="F396" t="str">
            <v>Quality Control</v>
          </cell>
          <cell r="G396" t="str">
            <v>In line Process Quality Check</v>
          </cell>
          <cell r="H396" t="str">
            <v>Associate</v>
          </cell>
          <cell r="I396">
            <v>41730</v>
          </cell>
          <cell r="J396" t="str">
            <v>2-4-2016</v>
          </cell>
          <cell r="K396" t="str">
            <v>Not Active</v>
          </cell>
        </row>
        <row r="397">
          <cell r="D397">
            <v>10003295</v>
          </cell>
          <cell r="E397">
            <v>2011418160</v>
          </cell>
          <cell r="F397" t="str">
            <v>Production</v>
          </cell>
          <cell r="G397" t="str">
            <v>Finished Soap</v>
          </cell>
          <cell r="H397" t="str">
            <v>Associate</v>
          </cell>
          <cell r="I397">
            <v>41815</v>
          </cell>
          <cell r="J397" t="str">
            <v>13-4-2016</v>
          </cell>
          <cell r="K397" t="str">
            <v>Not Active</v>
          </cell>
        </row>
        <row r="398">
          <cell r="D398">
            <v>10003311</v>
          </cell>
          <cell r="E398">
            <v>2011418160</v>
          </cell>
          <cell r="F398" t="str">
            <v>Production</v>
          </cell>
          <cell r="G398" t="str">
            <v>Finished Soap</v>
          </cell>
          <cell r="H398" t="str">
            <v>Associate</v>
          </cell>
          <cell r="I398">
            <v>41829</v>
          </cell>
          <cell r="J398" t="str">
            <v>16-6-2016</v>
          </cell>
          <cell r="K398" t="str">
            <v>Not Active</v>
          </cell>
        </row>
        <row r="399">
          <cell r="D399">
            <v>10003315</v>
          </cell>
          <cell r="E399">
            <v>2011418160</v>
          </cell>
          <cell r="F399" t="str">
            <v>Production</v>
          </cell>
          <cell r="G399" t="str">
            <v>Finished Soap</v>
          </cell>
          <cell r="H399" t="str">
            <v>Associate</v>
          </cell>
          <cell r="I399">
            <v>41830</v>
          </cell>
          <cell r="J399" t="str">
            <v>11-4-2016</v>
          </cell>
          <cell r="K399" t="str">
            <v>Not Active</v>
          </cell>
        </row>
        <row r="400">
          <cell r="D400">
            <v>10003317</v>
          </cell>
          <cell r="E400">
            <v>2011418160</v>
          </cell>
          <cell r="F400" t="str">
            <v>Production</v>
          </cell>
          <cell r="G400" t="str">
            <v>Finished Soap</v>
          </cell>
          <cell r="H400" t="str">
            <v>Associate</v>
          </cell>
          <cell r="I400">
            <v>41834</v>
          </cell>
          <cell r="J400" t="str">
            <v>8-10-2016</v>
          </cell>
          <cell r="K400" t="str">
            <v>Not Active</v>
          </cell>
        </row>
        <row r="401">
          <cell r="D401">
            <v>10003333</v>
          </cell>
          <cell r="E401">
            <v>2011422999</v>
          </cell>
          <cell r="F401" t="str">
            <v>Quality Control</v>
          </cell>
          <cell r="G401" t="str">
            <v>In line Process Quality Check</v>
          </cell>
          <cell r="H401" t="str">
            <v>OC</v>
          </cell>
          <cell r="I401">
            <v>41841</v>
          </cell>
          <cell r="J401" t="str">
            <v>27-1-2016</v>
          </cell>
          <cell r="K401" t="str">
            <v>Not Active</v>
          </cell>
        </row>
        <row r="402">
          <cell r="D402">
            <v>10003345</v>
          </cell>
          <cell r="E402">
            <v>2011422999</v>
          </cell>
          <cell r="F402" t="str">
            <v>Quality Control</v>
          </cell>
          <cell r="G402" t="str">
            <v>In Line Process Quality Check</v>
          </cell>
          <cell r="H402" t="str">
            <v>OC</v>
          </cell>
          <cell r="I402">
            <v>41855</v>
          </cell>
          <cell r="J402" t="str">
            <v>1-6-2016</v>
          </cell>
          <cell r="K402" t="str">
            <v>Not Active</v>
          </cell>
        </row>
        <row r="403">
          <cell r="D403">
            <v>10003354</v>
          </cell>
          <cell r="E403">
            <v>2011418160</v>
          </cell>
          <cell r="F403" t="str">
            <v>Production</v>
          </cell>
          <cell r="G403" t="str">
            <v>Finished Soap</v>
          </cell>
          <cell r="H403" t="str">
            <v>Associate</v>
          </cell>
          <cell r="I403">
            <v>41864</v>
          </cell>
          <cell r="J403" t="str">
            <v>6-1-2016</v>
          </cell>
          <cell r="K403" t="str">
            <v>Not Active</v>
          </cell>
        </row>
        <row r="404">
          <cell r="D404">
            <v>10003367</v>
          </cell>
          <cell r="E404">
            <v>2011422999</v>
          </cell>
          <cell r="F404" t="str">
            <v>Quality Control</v>
          </cell>
          <cell r="G404" t="str">
            <v>Microbiology</v>
          </cell>
          <cell r="H404" t="str">
            <v>OC</v>
          </cell>
          <cell r="I404">
            <v>41880</v>
          </cell>
          <cell r="J404" t="str">
            <v>7-11-2016</v>
          </cell>
          <cell r="K404" t="str">
            <v>Not Active</v>
          </cell>
        </row>
        <row r="405">
          <cell r="D405">
            <v>10003374</v>
          </cell>
          <cell r="E405">
            <v>2011418160</v>
          </cell>
          <cell r="F405" t="str">
            <v>Production</v>
          </cell>
          <cell r="G405" t="str">
            <v>Finished Soap</v>
          </cell>
          <cell r="H405" t="str">
            <v>Associate</v>
          </cell>
          <cell r="I405">
            <v>41897</v>
          </cell>
          <cell r="J405" t="str">
            <v>11-11-2016</v>
          </cell>
          <cell r="K405" t="str">
            <v>Not Active</v>
          </cell>
        </row>
        <row r="406">
          <cell r="D406">
            <v>10003398</v>
          </cell>
          <cell r="E406">
            <v>2011422999</v>
          </cell>
          <cell r="F406" t="str">
            <v>Quality Control</v>
          </cell>
          <cell r="G406" t="str">
            <v>In line Process Quality Check</v>
          </cell>
          <cell r="H406" t="str">
            <v>OC</v>
          </cell>
          <cell r="I406">
            <v>41942</v>
          </cell>
          <cell r="J406" t="str">
            <v>17-9-2016</v>
          </cell>
          <cell r="K406" t="str">
            <v>Not Active</v>
          </cell>
        </row>
        <row r="407">
          <cell r="D407">
            <v>10003410</v>
          </cell>
          <cell r="E407">
            <v>2011422999</v>
          </cell>
          <cell r="F407" t="str">
            <v>Quality Control</v>
          </cell>
          <cell r="G407" t="str">
            <v>In Line Process Quality Check</v>
          </cell>
          <cell r="H407" t="str">
            <v>Associate</v>
          </cell>
          <cell r="I407">
            <v>41960</v>
          </cell>
          <cell r="J407" t="str">
            <v>1-4-2016</v>
          </cell>
          <cell r="K407" t="str">
            <v>Not Active</v>
          </cell>
        </row>
        <row r="408">
          <cell r="D408">
            <v>10003414</v>
          </cell>
          <cell r="E408">
            <v>2011418160</v>
          </cell>
          <cell r="F408" t="str">
            <v>Production</v>
          </cell>
          <cell r="G408" t="str">
            <v>Finished Soap</v>
          </cell>
          <cell r="H408" t="str">
            <v>Associate</v>
          </cell>
          <cell r="I408">
            <v>41960</v>
          </cell>
          <cell r="J408" t="str">
            <v>6-2-2016</v>
          </cell>
          <cell r="K408" t="str">
            <v>Not Active</v>
          </cell>
        </row>
        <row r="409">
          <cell r="D409">
            <v>10003419</v>
          </cell>
          <cell r="E409">
            <v>2011418160</v>
          </cell>
          <cell r="F409" t="str">
            <v>Production</v>
          </cell>
          <cell r="G409" t="str">
            <v>Finished Soap</v>
          </cell>
          <cell r="H409" t="str">
            <v>Associate</v>
          </cell>
          <cell r="I409">
            <v>41960</v>
          </cell>
          <cell r="J409" t="str">
            <v>8-10-2016</v>
          </cell>
          <cell r="K409" t="str">
            <v>Not Active</v>
          </cell>
        </row>
        <row r="410">
          <cell r="D410">
            <v>10003420</v>
          </cell>
          <cell r="E410">
            <v>2011418160</v>
          </cell>
          <cell r="F410" t="str">
            <v>Production</v>
          </cell>
          <cell r="G410" t="str">
            <v>Finished Soap</v>
          </cell>
          <cell r="H410" t="str">
            <v>Associate</v>
          </cell>
          <cell r="I410">
            <v>41960</v>
          </cell>
          <cell r="J410" t="str">
            <v>3-3-2016</v>
          </cell>
          <cell r="K410" t="str">
            <v>Not Active</v>
          </cell>
        </row>
        <row r="411">
          <cell r="D411">
            <v>10003426</v>
          </cell>
          <cell r="E411">
            <v>2011418140</v>
          </cell>
          <cell r="F411" t="str">
            <v>Production</v>
          </cell>
          <cell r="G411" t="str">
            <v>Soap Noodles</v>
          </cell>
          <cell r="H411" t="str">
            <v>OC</v>
          </cell>
          <cell r="I411">
            <v>41963</v>
          </cell>
          <cell r="J411" t="str">
            <v>13-7-2016</v>
          </cell>
          <cell r="K411" t="str">
            <v>Not Active</v>
          </cell>
        </row>
        <row r="412">
          <cell r="D412">
            <v>10003432</v>
          </cell>
          <cell r="E412">
            <v>2011417999</v>
          </cell>
          <cell r="F412" t="str">
            <v>Engineering Services</v>
          </cell>
          <cell r="G412" t="str">
            <v>Mechanical</v>
          </cell>
          <cell r="H412" t="str">
            <v>Associate</v>
          </cell>
          <cell r="I412">
            <v>41968</v>
          </cell>
          <cell r="J412" t="str">
            <v>2-8-2016</v>
          </cell>
          <cell r="K412" t="str">
            <v>Not Active</v>
          </cell>
        </row>
        <row r="413">
          <cell r="D413">
            <v>10003445</v>
          </cell>
          <cell r="E413">
            <v>2011418010</v>
          </cell>
          <cell r="F413" t="str">
            <v>Production</v>
          </cell>
          <cell r="G413" t="str">
            <v>Fatty Acid</v>
          </cell>
          <cell r="H413" t="str">
            <v>OC</v>
          </cell>
          <cell r="I413">
            <v>41985</v>
          </cell>
          <cell r="J413" t="str">
            <v>1-2-2017</v>
          </cell>
          <cell r="K413" t="str">
            <v>Not Active</v>
          </cell>
        </row>
        <row r="414">
          <cell r="D414">
            <v>10003458</v>
          </cell>
          <cell r="E414">
            <v>2011418150</v>
          </cell>
          <cell r="F414" t="str">
            <v>Production</v>
          </cell>
          <cell r="G414" t="str">
            <v>Talcum Powder</v>
          </cell>
          <cell r="H414" t="str">
            <v>OC</v>
          </cell>
          <cell r="I414">
            <v>41998</v>
          </cell>
          <cell r="J414" t="str">
            <v>5-12-2016</v>
          </cell>
          <cell r="K414" t="str">
            <v>Not Active</v>
          </cell>
        </row>
        <row r="415">
          <cell r="D415">
            <v>10003472</v>
          </cell>
          <cell r="E415">
            <v>2011418160</v>
          </cell>
          <cell r="F415" t="str">
            <v>Production</v>
          </cell>
          <cell r="G415" t="str">
            <v>Finished Soap</v>
          </cell>
          <cell r="H415" t="str">
            <v>OC</v>
          </cell>
          <cell r="I415">
            <v>42010</v>
          </cell>
          <cell r="J415" t="str">
            <v>22-8-2016</v>
          </cell>
          <cell r="K415" t="str">
            <v>Not Active</v>
          </cell>
        </row>
        <row r="416">
          <cell r="D416">
            <v>10003487</v>
          </cell>
          <cell r="E416">
            <v>2011417999</v>
          </cell>
          <cell r="F416" t="str">
            <v>Engineering Services</v>
          </cell>
          <cell r="G416" t="str">
            <v>Mechanical</v>
          </cell>
          <cell r="H416" t="str">
            <v>Associate</v>
          </cell>
          <cell r="I416">
            <v>42024</v>
          </cell>
          <cell r="J416" t="str">
            <v>8-10-2016</v>
          </cell>
          <cell r="K416" t="str">
            <v>Not Active</v>
          </cell>
        </row>
        <row r="417">
          <cell r="D417">
            <v>10003566</v>
          </cell>
          <cell r="E417">
            <v>2011417999</v>
          </cell>
          <cell r="F417" t="str">
            <v>Engineering Services</v>
          </cell>
          <cell r="G417" t="str">
            <v>Mechanical</v>
          </cell>
          <cell r="H417" t="str">
            <v>Associate</v>
          </cell>
          <cell r="I417">
            <v>42160</v>
          </cell>
          <cell r="J417" t="str">
            <v>11-2-2016</v>
          </cell>
          <cell r="K417" t="str">
            <v>Not Active</v>
          </cell>
        </row>
        <row r="418">
          <cell r="D418">
            <v>10003567</v>
          </cell>
          <cell r="E418">
            <v>2011418160</v>
          </cell>
          <cell r="F418" t="str">
            <v>Production</v>
          </cell>
          <cell r="G418" t="str">
            <v>Finished Soap</v>
          </cell>
          <cell r="H418" t="str">
            <v>Associate</v>
          </cell>
          <cell r="I418">
            <v>42170</v>
          </cell>
          <cell r="J418" t="str">
            <v>3-3-2016</v>
          </cell>
          <cell r="K418" t="str">
            <v>Not Active</v>
          </cell>
        </row>
        <row r="419">
          <cell r="D419">
            <v>10003592</v>
          </cell>
          <cell r="E419">
            <v>2011418160</v>
          </cell>
          <cell r="F419" t="str">
            <v>Production</v>
          </cell>
          <cell r="G419" t="str">
            <v>Finished Soap</v>
          </cell>
          <cell r="H419" t="str">
            <v>Associate</v>
          </cell>
          <cell r="I419">
            <v>42181</v>
          </cell>
          <cell r="J419" t="str">
            <v>5-7-2016</v>
          </cell>
          <cell r="K419" t="str">
            <v>Not Active</v>
          </cell>
        </row>
        <row r="420">
          <cell r="D420">
            <v>10003593</v>
          </cell>
          <cell r="E420">
            <v>2011418160</v>
          </cell>
          <cell r="F420" t="str">
            <v>Production</v>
          </cell>
          <cell r="G420" t="str">
            <v>Finished Soap</v>
          </cell>
          <cell r="H420" t="str">
            <v>Associate</v>
          </cell>
          <cell r="I420">
            <v>42188</v>
          </cell>
          <cell r="J420" t="str">
            <v>3-2-2017</v>
          </cell>
          <cell r="K420" t="str">
            <v>Not Active</v>
          </cell>
        </row>
        <row r="421">
          <cell r="D421">
            <v>10003594</v>
          </cell>
          <cell r="E421">
            <v>2011418160</v>
          </cell>
          <cell r="F421" t="str">
            <v>Production</v>
          </cell>
          <cell r="G421" t="str">
            <v>Finished Soap</v>
          </cell>
          <cell r="H421" t="str">
            <v>Associate</v>
          </cell>
          <cell r="I421">
            <v>42191</v>
          </cell>
          <cell r="J421" t="str">
            <v>14-4-2016</v>
          </cell>
          <cell r="K421" t="str">
            <v>Not Active</v>
          </cell>
        </row>
        <row r="422">
          <cell r="D422">
            <v>10003597</v>
          </cell>
          <cell r="E422">
            <v>2011418150</v>
          </cell>
          <cell r="F422" t="str">
            <v>Production</v>
          </cell>
          <cell r="G422" t="str">
            <v>Talcum Powder</v>
          </cell>
          <cell r="H422" t="str">
            <v>Associate</v>
          </cell>
          <cell r="I422">
            <v>42191</v>
          </cell>
          <cell r="J422" t="str">
            <v>19-1-2017</v>
          </cell>
          <cell r="K422" t="str">
            <v>Not Active</v>
          </cell>
        </row>
        <row r="423">
          <cell r="D423">
            <v>10003612</v>
          </cell>
          <cell r="E423">
            <v>2011418160</v>
          </cell>
          <cell r="F423" t="str">
            <v>Production</v>
          </cell>
          <cell r="G423" t="str">
            <v>Finished Soap</v>
          </cell>
          <cell r="H423" t="str">
            <v>OC</v>
          </cell>
          <cell r="I423">
            <v>42223</v>
          </cell>
          <cell r="J423" t="str">
            <v>1-7-2016</v>
          </cell>
          <cell r="K423" t="str">
            <v>Not Active</v>
          </cell>
        </row>
        <row r="424">
          <cell r="D424">
            <v>10003627</v>
          </cell>
          <cell r="E424">
            <v>2011422999</v>
          </cell>
          <cell r="F424" t="str">
            <v>Quality Control</v>
          </cell>
          <cell r="G424" t="str">
            <v>In Line Process Quality Check</v>
          </cell>
          <cell r="H424" t="str">
            <v>OC</v>
          </cell>
          <cell r="I424">
            <v>42248</v>
          </cell>
          <cell r="J424" t="str">
            <v>1-6-2016</v>
          </cell>
          <cell r="K424" t="str">
            <v>Not Active</v>
          </cell>
        </row>
        <row r="425">
          <cell r="D425">
            <v>10003657</v>
          </cell>
          <cell r="E425">
            <v>2011418160</v>
          </cell>
          <cell r="F425" t="str">
            <v>Production</v>
          </cell>
          <cell r="G425" t="str">
            <v>Finished Soap</v>
          </cell>
          <cell r="H425" t="str">
            <v>Associate</v>
          </cell>
          <cell r="I425">
            <v>42284</v>
          </cell>
          <cell r="J425" t="str">
            <v>6-9-2016</v>
          </cell>
          <cell r="K425" t="str">
            <v>Not Active</v>
          </cell>
        </row>
        <row r="426">
          <cell r="D426">
            <v>10003663</v>
          </cell>
          <cell r="E426">
            <v>2011422999</v>
          </cell>
          <cell r="F426" t="str">
            <v>Quality Control</v>
          </cell>
          <cell r="G426" t="str">
            <v>Microbiology</v>
          </cell>
          <cell r="H426" t="str">
            <v>OC</v>
          </cell>
          <cell r="I426">
            <v>42292</v>
          </cell>
          <cell r="J426" t="str">
            <v>1-1-2016</v>
          </cell>
          <cell r="K426" t="str">
            <v>Not Active</v>
          </cell>
        </row>
        <row r="427">
          <cell r="D427">
            <v>10003666</v>
          </cell>
          <cell r="E427">
            <v>2011422999</v>
          </cell>
          <cell r="F427" t="str">
            <v>Quality Control</v>
          </cell>
          <cell r="G427" t="str">
            <v>In Line Process Quality Check</v>
          </cell>
          <cell r="H427" t="str">
            <v>OC</v>
          </cell>
          <cell r="I427">
            <v>42296</v>
          </cell>
          <cell r="J427" t="str">
            <v>4-9-2016</v>
          </cell>
          <cell r="K427" t="str">
            <v>Not Active</v>
          </cell>
        </row>
        <row r="428">
          <cell r="D428">
            <v>10003672</v>
          </cell>
          <cell r="E428">
            <v>2011422999</v>
          </cell>
          <cell r="F428" t="str">
            <v>Quality Control</v>
          </cell>
          <cell r="G428" t="str">
            <v>In Line Process Quality Check</v>
          </cell>
          <cell r="H428" t="str">
            <v>OC</v>
          </cell>
          <cell r="I428">
            <v>42324</v>
          </cell>
          <cell r="J428" t="str">
            <v>20-10-2016</v>
          </cell>
          <cell r="K428" t="str">
            <v>Not Active</v>
          </cell>
        </row>
        <row r="429">
          <cell r="D429">
            <v>10003674</v>
          </cell>
          <cell r="E429">
            <v>2011427999</v>
          </cell>
          <cell r="F429" t="str">
            <v xml:space="preserve">Environment, Health &amp; Safety </v>
          </cell>
          <cell r="G429" t="str">
            <v xml:space="preserve">Effluent Treatment Plant </v>
          </cell>
          <cell r="H429" t="str">
            <v>Associate</v>
          </cell>
          <cell r="I429">
            <v>42334</v>
          </cell>
          <cell r="J429" t="str">
            <v>1-9-2016</v>
          </cell>
          <cell r="K429" t="str">
            <v>Not Active</v>
          </cell>
        </row>
        <row r="430">
          <cell r="D430">
            <v>10003686</v>
          </cell>
          <cell r="E430">
            <v>2011418160</v>
          </cell>
          <cell r="F430" t="str">
            <v>Production</v>
          </cell>
          <cell r="G430" t="str">
            <v>Finished Soap</v>
          </cell>
          <cell r="H430" t="str">
            <v>Associate</v>
          </cell>
          <cell r="I430">
            <v>42349</v>
          </cell>
          <cell r="J430" t="str">
            <v>8-4-2016</v>
          </cell>
          <cell r="K430" t="str">
            <v>Not Active</v>
          </cell>
        </row>
        <row r="431">
          <cell r="D431">
            <v>10003714</v>
          </cell>
          <cell r="E431">
            <v>2011422999</v>
          </cell>
          <cell r="F431" t="str">
            <v>Quality Control</v>
          </cell>
          <cell r="G431" t="str">
            <v>In Line Process Quality Check</v>
          </cell>
          <cell r="H431" t="str">
            <v>OC</v>
          </cell>
          <cell r="I431">
            <v>42387</v>
          </cell>
          <cell r="J431" t="str">
            <v>14-2-2016</v>
          </cell>
          <cell r="K431" t="str">
            <v>Not Active</v>
          </cell>
        </row>
        <row r="432">
          <cell r="D432">
            <v>10003727</v>
          </cell>
          <cell r="E432">
            <v>2011410999</v>
          </cell>
          <cell r="F432" t="str">
            <v>Security Administration</v>
          </cell>
          <cell r="G432" t="str">
            <v>Security</v>
          </cell>
          <cell r="H432" t="str">
            <v>OC</v>
          </cell>
          <cell r="I432">
            <v>42396</v>
          </cell>
          <cell r="J432" t="str">
            <v>22-11-2016</v>
          </cell>
          <cell r="K432" t="str">
            <v>Not Active</v>
          </cell>
        </row>
        <row r="433">
          <cell r="D433">
            <v>10003726</v>
          </cell>
          <cell r="E433">
            <v>2011402999</v>
          </cell>
          <cell r="F433" t="str">
            <v>Accounts</v>
          </cell>
          <cell r="G433" t="str">
            <v>Accounts</v>
          </cell>
          <cell r="H433" t="str">
            <v>OC</v>
          </cell>
          <cell r="I433">
            <v>42401</v>
          </cell>
          <cell r="J433" t="str">
            <v>19-1-2017</v>
          </cell>
          <cell r="K433" t="str">
            <v>Not Active</v>
          </cell>
        </row>
        <row r="434">
          <cell r="D434">
            <v>10003744</v>
          </cell>
          <cell r="E434">
            <v>2011422999</v>
          </cell>
          <cell r="F434" t="str">
            <v>Quality Control</v>
          </cell>
          <cell r="G434" t="str">
            <v>In Line Process Quality Check</v>
          </cell>
          <cell r="H434" t="str">
            <v>OC</v>
          </cell>
          <cell r="I434">
            <v>42436</v>
          </cell>
          <cell r="J434" t="str">
            <v>1-6-2016</v>
          </cell>
          <cell r="K434" t="str">
            <v>Not Active</v>
          </cell>
        </row>
        <row r="435">
          <cell r="D435">
            <v>10003745</v>
          </cell>
          <cell r="E435">
            <v>2011427999</v>
          </cell>
          <cell r="F435" t="str">
            <v xml:space="preserve">Environment, Health &amp; Safety </v>
          </cell>
          <cell r="G435" t="str">
            <v xml:space="preserve">Effluent Treatment Plant </v>
          </cell>
          <cell r="H435" t="str">
            <v>Associate</v>
          </cell>
          <cell r="I435">
            <v>42438</v>
          </cell>
          <cell r="J435" t="str">
            <v>4-10-2016</v>
          </cell>
          <cell r="K435" t="str">
            <v>Not Active</v>
          </cell>
        </row>
        <row r="436">
          <cell r="D436">
            <v>10003763</v>
          </cell>
          <cell r="E436">
            <v>2011422999</v>
          </cell>
          <cell r="F436" t="str">
            <v>Quality Control</v>
          </cell>
          <cell r="G436" t="str">
            <v>In line Process Quality Check</v>
          </cell>
          <cell r="H436" t="str">
            <v>OC</v>
          </cell>
          <cell r="I436">
            <v>42473</v>
          </cell>
          <cell r="J436" t="str">
            <v>15-4-2016</v>
          </cell>
          <cell r="K436" t="str">
            <v>Not Active</v>
          </cell>
        </row>
        <row r="437">
          <cell r="D437">
            <v>10003769</v>
          </cell>
          <cell r="E437">
            <v>2011418160</v>
          </cell>
          <cell r="F437" t="str">
            <v>Production</v>
          </cell>
          <cell r="G437" t="str">
            <v>Finished Soap</v>
          </cell>
          <cell r="H437" t="str">
            <v>Associate</v>
          </cell>
          <cell r="I437">
            <v>42479</v>
          </cell>
          <cell r="J437" t="str">
            <v>24-4-2016</v>
          </cell>
          <cell r="K437" t="str">
            <v>Not Active</v>
          </cell>
        </row>
        <row r="438">
          <cell r="D438">
            <v>10003775</v>
          </cell>
          <cell r="E438">
            <v>2011418160</v>
          </cell>
          <cell r="F438" t="str">
            <v>Production</v>
          </cell>
          <cell r="G438" t="str">
            <v>Finished Soap</v>
          </cell>
          <cell r="H438" t="str">
            <v>Associate</v>
          </cell>
          <cell r="I438">
            <v>42479</v>
          </cell>
          <cell r="J438" t="str">
            <v>16-6-2016</v>
          </cell>
          <cell r="K438" t="str">
            <v>Not Active</v>
          </cell>
        </row>
        <row r="439">
          <cell r="D439">
            <v>10003801</v>
          </cell>
          <cell r="E439">
            <v>2011418160</v>
          </cell>
          <cell r="F439" t="str">
            <v>Production</v>
          </cell>
          <cell r="G439" t="str">
            <v>Finished Soap</v>
          </cell>
          <cell r="H439" t="str">
            <v>Associate</v>
          </cell>
          <cell r="I439">
            <v>42508</v>
          </cell>
          <cell r="J439" t="str">
            <v>1-8-2016</v>
          </cell>
          <cell r="K439" t="str">
            <v>Not Active</v>
          </cell>
        </row>
        <row r="440">
          <cell r="D440">
            <v>10002735</v>
          </cell>
          <cell r="E440">
            <v>2011418160</v>
          </cell>
          <cell r="F440" t="str">
            <v>Production</v>
          </cell>
          <cell r="G440" t="str">
            <v>Finished Soap</v>
          </cell>
          <cell r="H440" t="str">
            <v>Associate</v>
          </cell>
          <cell r="I440">
            <v>41122</v>
          </cell>
          <cell r="J440" t="str">
            <v>24-5-2016</v>
          </cell>
          <cell r="K440" t="str">
            <v>Not Active</v>
          </cell>
        </row>
        <row r="441">
          <cell r="D441">
            <v>10003808</v>
          </cell>
          <cell r="E441">
            <v>2011418160</v>
          </cell>
          <cell r="F441" t="str">
            <v>Production</v>
          </cell>
          <cell r="G441" t="str">
            <v>Finished Soap</v>
          </cell>
          <cell r="H441" t="str">
            <v>Associate</v>
          </cell>
          <cell r="I441">
            <v>42524</v>
          </cell>
          <cell r="J441" t="str">
            <v>11-8-2016</v>
          </cell>
          <cell r="K441" t="str">
            <v>Not Active</v>
          </cell>
        </row>
        <row r="442">
          <cell r="D442">
            <v>10003817</v>
          </cell>
          <cell r="E442">
            <v>2011422999</v>
          </cell>
          <cell r="F442" t="str">
            <v>Quality Control</v>
          </cell>
          <cell r="G442" t="str">
            <v>In Line Process Quality Check</v>
          </cell>
          <cell r="H442" t="str">
            <v>OC</v>
          </cell>
          <cell r="I442">
            <v>42541</v>
          </cell>
          <cell r="J442" t="str">
            <v>16-1-2017</v>
          </cell>
          <cell r="K442" t="str">
            <v>Not Active</v>
          </cell>
        </row>
        <row r="443">
          <cell r="D443">
            <v>10003842</v>
          </cell>
          <cell r="E443">
            <v>2011410999</v>
          </cell>
          <cell r="F443" t="str">
            <v>Security Administration</v>
          </cell>
          <cell r="G443" t="str">
            <v>Security</v>
          </cell>
          <cell r="H443" t="str">
            <v>Associate</v>
          </cell>
          <cell r="I443">
            <v>42565</v>
          </cell>
          <cell r="J443" t="str">
            <v>5-11-2016</v>
          </cell>
          <cell r="K443" t="str">
            <v>Not Active</v>
          </cell>
        </row>
        <row r="444">
          <cell r="D444">
            <v>10003856</v>
          </cell>
          <cell r="E444">
            <v>2011422999</v>
          </cell>
          <cell r="F444" t="str">
            <v>Quality Control</v>
          </cell>
          <cell r="G444" t="str">
            <v>Microbiology</v>
          </cell>
          <cell r="H444" t="str">
            <v>OC</v>
          </cell>
          <cell r="I444">
            <v>42579</v>
          </cell>
          <cell r="J444" t="str">
            <v>1-8-2016</v>
          </cell>
          <cell r="K444" t="str">
            <v>Not Active</v>
          </cell>
        </row>
        <row r="445">
          <cell r="D445">
            <v>10003865</v>
          </cell>
          <cell r="E445">
            <v>2011418140</v>
          </cell>
          <cell r="F445" t="str">
            <v>Production</v>
          </cell>
          <cell r="G445" t="str">
            <v>Soap Noodles</v>
          </cell>
          <cell r="H445" t="str">
            <v>OC</v>
          </cell>
          <cell r="I445">
            <v>42598</v>
          </cell>
          <cell r="J445" t="str">
            <v>19-9-2016</v>
          </cell>
          <cell r="K445" t="str">
            <v>Not Active</v>
          </cell>
        </row>
        <row r="446">
          <cell r="D446">
            <v>10003870</v>
          </cell>
          <cell r="E446">
            <v>2011418160</v>
          </cell>
          <cell r="F446" t="str">
            <v>Production</v>
          </cell>
          <cell r="G446" t="str">
            <v>Finished Soap</v>
          </cell>
          <cell r="H446" t="str">
            <v>Associate</v>
          </cell>
          <cell r="I446">
            <v>42600</v>
          </cell>
          <cell r="J446" t="str">
            <v>6-9-2016</v>
          </cell>
          <cell r="K446" t="str">
            <v>Not Active</v>
          </cell>
        </row>
        <row r="447">
          <cell r="D447">
            <v>10003871</v>
          </cell>
          <cell r="E447">
            <v>2011418160</v>
          </cell>
          <cell r="F447" t="str">
            <v>Production</v>
          </cell>
          <cell r="G447" t="str">
            <v>Finished Soap</v>
          </cell>
          <cell r="H447" t="str">
            <v>Associate</v>
          </cell>
          <cell r="I447">
            <v>42600</v>
          </cell>
          <cell r="J447" t="str">
            <v>2-2-2017</v>
          </cell>
          <cell r="K447" t="str">
            <v>Not Active</v>
          </cell>
        </row>
        <row r="448">
          <cell r="D448">
            <v>10003896</v>
          </cell>
          <cell r="E448">
            <v>2011422999</v>
          </cell>
          <cell r="F448" t="str">
            <v>Quality Control</v>
          </cell>
          <cell r="G448" t="str">
            <v>Microbiology</v>
          </cell>
          <cell r="H448" t="str">
            <v>OC</v>
          </cell>
          <cell r="I448">
            <v>42632</v>
          </cell>
          <cell r="J448" t="str">
            <v>15-2-2017</v>
          </cell>
          <cell r="K448" t="str">
            <v>Not Active</v>
          </cell>
        </row>
        <row r="449">
          <cell r="D449">
            <v>10003930</v>
          </cell>
          <cell r="E449">
            <v>2011410999</v>
          </cell>
          <cell r="F449" t="str">
            <v>Security Administration</v>
          </cell>
          <cell r="G449" t="str">
            <v>Security</v>
          </cell>
          <cell r="H449" t="str">
            <v>OC</v>
          </cell>
          <cell r="I449">
            <v>42698</v>
          </cell>
          <cell r="J449" t="str">
            <v>3-12-2016</v>
          </cell>
          <cell r="K449" t="str">
            <v>Not Active</v>
          </cell>
        </row>
        <row r="450">
          <cell r="D450">
            <v>10003478</v>
          </cell>
          <cell r="E450">
            <v>2011422999</v>
          </cell>
          <cell r="F450" t="str">
            <v>Quality Assurance</v>
          </cell>
          <cell r="G450" t="str">
            <v>In line Process Quality Assurance</v>
          </cell>
          <cell r="H450" t="str">
            <v>MMC</v>
          </cell>
          <cell r="I450">
            <v>42019</v>
          </cell>
          <cell r="J450" t="str">
            <v>30-11-2016</v>
          </cell>
          <cell r="K450" t="str">
            <v>Not Active</v>
          </cell>
        </row>
        <row r="451">
          <cell r="D451">
            <v>10002782</v>
          </cell>
          <cell r="E451">
            <v>2011417999</v>
          </cell>
          <cell r="F451" t="str">
            <v>Engineering Services</v>
          </cell>
          <cell r="G451" t="str">
            <v>Mechanical</v>
          </cell>
          <cell r="H451" t="str">
            <v>MMC</v>
          </cell>
          <cell r="I451">
            <v>41176</v>
          </cell>
          <cell r="J451" t="str">
            <v>3-12-2016</v>
          </cell>
          <cell r="K451" t="str">
            <v>Not Active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 1"/>
      <sheetName val="Original Working"/>
      <sheetName val="Original"/>
      <sheetName val="Pivot"/>
      <sheetName val="Final sheet"/>
      <sheetName val="Pivot 2"/>
      <sheetName val="Revised Final Sheet"/>
      <sheetName val="Tables"/>
      <sheetName val="Salary"/>
    </sheetNames>
    <sheetDataSet>
      <sheetData sheetId="0"/>
      <sheetData sheetId="1"/>
      <sheetData sheetId="2">
        <row r="2">
          <cell r="B2">
            <v>10003727</v>
          </cell>
          <cell r="C2" t="str">
            <v>Inactive</v>
          </cell>
          <cell r="D2" t="str">
            <v>B00829</v>
          </cell>
          <cell r="E2" t="str">
            <v>M</v>
          </cell>
          <cell r="F2" t="str">
            <v>Gian Chand</v>
          </cell>
          <cell r="H2" t="str">
            <v>9459088725&amp;01978209125</v>
          </cell>
          <cell r="I2" t="str">
            <v>Gian</v>
          </cell>
          <cell r="J2" t="str">
            <v>Chand</v>
          </cell>
          <cell r="L2" t="str">
            <v>done</v>
          </cell>
          <cell r="M2" t="str">
            <v>Assistant Security Inspector</v>
          </cell>
          <cell r="N2" t="str">
            <v>Security Administration</v>
          </cell>
          <cell r="O2" t="str">
            <v>OC</v>
          </cell>
          <cell r="P2" t="str">
            <v>S-1</v>
          </cell>
          <cell r="Q2" t="str">
            <v>Baddi</v>
          </cell>
          <cell r="R2" t="str">
            <v>Baddi</v>
          </cell>
          <cell r="S2">
            <v>42396</v>
          </cell>
          <cell r="T2">
            <v>41183</v>
          </cell>
          <cell r="U2">
            <v>20</v>
          </cell>
          <cell r="V2">
            <v>0.8</v>
          </cell>
          <cell r="W2">
            <v>20.8</v>
          </cell>
          <cell r="X2">
            <v>41575</v>
          </cell>
          <cell r="Z2">
            <v>41756</v>
          </cell>
          <cell r="BC2">
            <v>31356</v>
          </cell>
          <cell r="BD2">
            <v>27</v>
          </cell>
          <cell r="BE2">
            <v>3</v>
          </cell>
          <cell r="BF2">
            <v>53270</v>
          </cell>
          <cell r="BG2" t="str">
            <v>Unmarried</v>
          </cell>
          <cell r="BH2">
            <v>5</v>
          </cell>
          <cell r="BI2" t="str">
            <v>VPO: Bhadauri</v>
          </cell>
          <cell r="BJ2" t="str">
            <v>Una</v>
          </cell>
          <cell r="BK2" t="str">
            <v>Himachal Pradesh</v>
          </cell>
          <cell r="BL2">
            <v>177220</v>
          </cell>
          <cell r="BM2" t="str">
            <v>12th</v>
          </cell>
          <cell r="BO2" t="str">
            <v>ITI Fitter</v>
          </cell>
          <cell r="BP2" t="str">
            <v>Fresher</v>
          </cell>
          <cell r="BQ2">
            <v>42696</v>
          </cell>
          <cell r="BR2">
            <v>42675</v>
          </cell>
          <cell r="BW2" t="str">
            <v>Voluntary</v>
          </cell>
          <cell r="CK2" t="str">
            <v xml:space="preserve"> 3 - 5 Mths</v>
          </cell>
          <cell r="CV2">
            <v>0</v>
          </cell>
          <cell r="DA2" t="str">
            <v>Manufacturing</v>
          </cell>
          <cell r="DC2">
            <v>215012.27999999997</v>
          </cell>
        </row>
        <row r="3">
          <cell r="B3">
            <v>10002390</v>
          </cell>
          <cell r="C3" t="str">
            <v>Inactive</v>
          </cell>
          <cell r="D3" t="str">
            <v>B00445</v>
          </cell>
          <cell r="E3" t="str">
            <v>M</v>
          </cell>
          <cell r="F3" t="str">
            <v>Rajneesh Kumar</v>
          </cell>
          <cell r="H3">
            <v>8679524343</v>
          </cell>
          <cell r="I3" t="str">
            <v>Rajneesh</v>
          </cell>
          <cell r="J3" t="str">
            <v>Kumar</v>
          </cell>
          <cell r="K3" t="str">
            <v/>
          </cell>
          <cell r="L3" t="str">
            <v>done</v>
          </cell>
          <cell r="M3" t="str">
            <v>Chemist</v>
          </cell>
          <cell r="N3" t="str">
            <v>Quality Control</v>
          </cell>
          <cell r="O3" t="str">
            <v>OC</v>
          </cell>
          <cell r="P3" t="str">
            <v>S1</v>
          </cell>
          <cell r="Q3" t="str">
            <v>Baddi</v>
          </cell>
          <cell r="R3" t="str">
            <v>Baddi</v>
          </cell>
          <cell r="S3">
            <v>40795</v>
          </cell>
          <cell r="T3">
            <v>40787</v>
          </cell>
          <cell r="U3">
            <v>2</v>
          </cell>
          <cell r="V3">
            <v>5.3935660506502394</v>
          </cell>
          <cell r="W3">
            <v>7.3935660506502394</v>
          </cell>
          <cell r="Z3">
            <v>40976</v>
          </cell>
          <cell r="AB3">
            <v>40969</v>
          </cell>
          <cell r="BC3">
            <v>31494</v>
          </cell>
          <cell r="BD3">
            <v>30</v>
          </cell>
          <cell r="BE3">
            <v>11</v>
          </cell>
          <cell r="BF3">
            <v>53408</v>
          </cell>
          <cell r="BG3" t="str">
            <v>Unmarried</v>
          </cell>
          <cell r="BI3" t="str">
            <v>Nakroh Amb</v>
          </cell>
          <cell r="BJ3" t="str">
            <v>Una</v>
          </cell>
          <cell r="BL3">
            <v>177213</v>
          </cell>
          <cell r="BM3" t="str">
            <v>B.Sc</v>
          </cell>
          <cell r="BP3" t="str">
            <v>Heal Kraft Pharma</v>
          </cell>
          <cell r="BQ3">
            <v>42765</v>
          </cell>
          <cell r="BS3">
            <v>42734</v>
          </cell>
          <cell r="BT3" t="str">
            <v>Working Environment</v>
          </cell>
          <cell r="BU3" t="str">
            <v>Resignation</v>
          </cell>
          <cell r="BW3" t="str">
            <v>Voluntary</v>
          </cell>
          <cell r="CI3" t="str">
            <v>B-</v>
          </cell>
          <cell r="CJ3" t="str">
            <v>CKNPK0060R</v>
          </cell>
          <cell r="CL3" t="str">
            <v>Sandeep Agarwal</v>
          </cell>
          <cell r="CM3" t="str">
            <v>Sandeep Agarwal</v>
          </cell>
          <cell r="CN3" t="str">
            <v>Kanav Sood</v>
          </cell>
          <cell r="CO3" t="str">
            <v>Sandeep Agarwal</v>
          </cell>
          <cell r="CP3" t="str">
            <v>Kanav Sood</v>
          </cell>
          <cell r="CT3">
            <v>2011422999</v>
          </cell>
          <cell r="CU3" t="str">
            <v>BADDI-QUALITY</v>
          </cell>
          <cell r="CV3" t="str">
            <v>Quality Assurance</v>
          </cell>
          <cell r="CW3">
            <v>2011422999</v>
          </cell>
          <cell r="CX3" t="str">
            <v>BADDI-QUALITY</v>
          </cell>
          <cell r="CY3">
            <v>2011422999</v>
          </cell>
          <cell r="CZ3" t="str">
            <v>BADDI-QUALITY</v>
          </cell>
          <cell r="DA3" t="str">
            <v>Manufacturing</v>
          </cell>
          <cell r="DC3">
            <v>226059.99999999997</v>
          </cell>
        </row>
        <row r="4">
          <cell r="B4">
            <v>10003098</v>
          </cell>
          <cell r="C4" t="str">
            <v>Active</v>
          </cell>
          <cell r="D4" t="str">
            <v>B00646</v>
          </cell>
          <cell r="E4" t="str">
            <v>M</v>
          </cell>
          <cell r="F4" t="str">
            <v>Prashant Sharma</v>
          </cell>
          <cell r="H4">
            <v>9418389796</v>
          </cell>
          <cell r="I4" t="str">
            <v>Prashant</v>
          </cell>
          <cell r="J4" t="str">
            <v>Sharma</v>
          </cell>
          <cell r="L4" t="str">
            <v>done</v>
          </cell>
          <cell r="M4" t="str">
            <v>Senior Supervisor</v>
          </cell>
          <cell r="N4" t="str">
            <v>Production</v>
          </cell>
          <cell r="O4" t="str">
            <v>OC</v>
          </cell>
          <cell r="P4" t="str">
            <v>S2</v>
          </cell>
          <cell r="Q4" t="str">
            <v>Baddi</v>
          </cell>
          <cell r="R4" t="str">
            <v>Baddi</v>
          </cell>
          <cell r="S4">
            <v>41484</v>
          </cell>
          <cell r="T4">
            <v>41456</v>
          </cell>
          <cell r="U4">
            <v>0</v>
          </cell>
          <cell r="V4">
            <v>3.6074916745886947</v>
          </cell>
          <cell r="W4">
            <v>3.6074916745886947</v>
          </cell>
          <cell r="Z4">
            <v>41667</v>
          </cell>
          <cell r="AB4">
            <v>41671</v>
          </cell>
          <cell r="AC4">
            <v>42095</v>
          </cell>
          <cell r="AD4" t="str">
            <v>Supervisor</v>
          </cell>
          <cell r="AE4" t="str">
            <v>OC</v>
          </cell>
          <cell r="AF4" t="str">
            <v>S1</v>
          </cell>
          <cell r="BC4">
            <v>32959</v>
          </cell>
          <cell r="BD4">
            <v>26</v>
          </cell>
          <cell r="BE4">
            <v>11</v>
          </cell>
          <cell r="BF4">
            <v>54873</v>
          </cell>
          <cell r="BG4" t="str">
            <v>Unmarried</v>
          </cell>
          <cell r="BH4">
            <v>3</v>
          </cell>
          <cell r="BI4" t="str">
            <v>Vill: Balwar,PO: Jukhala</v>
          </cell>
          <cell r="BJ4" t="str">
            <v>Bilaspur</v>
          </cell>
          <cell r="BK4" t="str">
            <v>Himachal Pradesh</v>
          </cell>
          <cell r="BL4">
            <v>174033</v>
          </cell>
          <cell r="BM4" t="str">
            <v>B.Tech ( Mechanical)</v>
          </cell>
          <cell r="BP4" t="str">
            <v>R.M Chemicals Pvt. Ltd. (Unit -II)</v>
          </cell>
          <cell r="CI4" t="str">
            <v>B+</v>
          </cell>
          <cell r="CJ4" t="str">
            <v>DUSPS3545B</v>
          </cell>
          <cell r="CL4" t="str">
            <v>Naresh Patel</v>
          </cell>
          <cell r="CM4" t="str">
            <v>Naresh Patel</v>
          </cell>
          <cell r="CN4" t="str">
            <v>Neeraj Sharma</v>
          </cell>
          <cell r="CT4">
            <v>2011418160</v>
          </cell>
          <cell r="CU4" t="str">
            <v>BADDI - SOAP FINISHING</v>
          </cell>
          <cell r="CV4" t="str">
            <v>Production</v>
          </cell>
          <cell r="CW4">
            <v>2011418160</v>
          </cell>
          <cell r="CX4" t="str">
            <v>BADDI - SOAP FINISHING</v>
          </cell>
          <cell r="CY4">
            <v>2011418160</v>
          </cell>
          <cell r="CZ4" t="str">
            <v>BADDI - SOAP FINISHING</v>
          </cell>
          <cell r="DA4" t="str">
            <v>Manufacturing</v>
          </cell>
          <cell r="DC4">
            <v>302748</v>
          </cell>
        </row>
        <row r="5">
          <cell r="B5">
            <v>10003458</v>
          </cell>
          <cell r="C5" t="str">
            <v>Inactive</v>
          </cell>
          <cell r="D5" t="str">
            <v>B00759</v>
          </cell>
          <cell r="E5" t="str">
            <v>M</v>
          </cell>
          <cell r="F5" t="str">
            <v>Aman Sharma</v>
          </cell>
          <cell r="H5" t="str">
            <v>9816350894&amp;8894366307</v>
          </cell>
          <cell r="I5" t="str">
            <v>Aman</v>
          </cell>
          <cell r="J5" t="str">
            <v>Sharma</v>
          </cell>
          <cell r="L5" t="str">
            <v>done</v>
          </cell>
          <cell r="M5" t="str">
            <v>Supervisor</v>
          </cell>
          <cell r="N5" t="str">
            <v>Production</v>
          </cell>
          <cell r="O5" t="str">
            <v>OC</v>
          </cell>
          <cell r="P5" t="str">
            <v>S1</v>
          </cell>
          <cell r="Q5" t="str">
            <v>Baddi</v>
          </cell>
          <cell r="R5" t="str">
            <v>Baddi</v>
          </cell>
          <cell r="S5">
            <v>41998</v>
          </cell>
          <cell r="T5">
            <v>41981</v>
          </cell>
          <cell r="U5">
            <v>1.8</v>
          </cell>
          <cell r="V5">
            <v>1.946611909650924</v>
          </cell>
          <cell r="W5">
            <v>3.7466119096509241</v>
          </cell>
          <cell r="Z5">
            <v>42179</v>
          </cell>
          <cell r="AB5">
            <v>42180</v>
          </cell>
          <cell r="BC5">
            <v>33916</v>
          </cell>
          <cell r="BD5">
            <v>24</v>
          </cell>
          <cell r="BE5">
            <v>3</v>
          </cell>
          <cell r="BF5">
            <v>55830</v>
          </cell>
          <cell r="BG5" t="str">
            <v>Unmarried</v>
          </cell>
          <cell r="BH5">
            <v>3</v>
          </cell>
          <cell r="BI5" t="str">
            <v>Vill: Tanoh, Tehsil: Bangana</v>
          </cell>
          <cell r="BJ5" t="str">
            <v>Una</v>
          </cell>
          <cell r="BK5" t="str">
            <v>Himachal Pradesh</v>
          </cell>
          <cell r="BL5">
            <v>174308</v>
          </cell>
          <cell r="BM5" t="str">
            <v xml:space="preserve">12th </v>
          </cell>
          <cell r="BO5" t="str">
            <v>B.Tech ( Chemical Engineering)</v>
          </cell>
          <cell r="BP5" t="str">
            <v>Hindustan Uniliver Limited</v>
          </cell>
          <cell r="BQ5">
            <v>42709</v>
          </cell>
          <cell r="BR5">
            <v>42705</v>
          </cell>
          <cell r="BS5">
            <v>42689</v>
          </cell>
          <cell r="BT5" t="str">
            <v>Carrer Advancement</v>
          </cell>
          <cell r="BU5" t="str">
            <v>Resignation</v>
          </cell>
          <cell r="BW5" t="str">
            <v>Voluntary</v>
          </cell>
          <cell r="BY5" t="str">
            <v>Good</v>
          </cell>
          <cell r="BZ5">
            <v>4</v>
          </cell>
          <cell r="CA5">
            <v>4</v>
          </cell>
          <cell r="CB5">
            <v>5</v>
          </cell>
          <cell r="CC5">
            <v>5</v>
          </cell>
          <cell r="CD5">
            <v>5</v>
          </cell>
          <cell r="CE5" t="str">
            <v>Non existent</v>
          </cell>
          <cell r="CF5" t="str">
            <v>Yes</v>
          </cell>
          <cell r="CJ5" t="str">
            <v>FTEPS7763A</v>
          </cell>
          <cell r="CL5" t="str">
            <v>Pankaj Mahalle</v>
          </cell>
          <cell r="CM5" t="str">
            <v>Pankaj Mahalle</v>
          </cell>
          <cell r="CN5" t="str">
            <v>Pankaj Mahalle</v>
          </cell>
          <cell r="CO5" t="str">
            <v>Pankaj Mahalle</v>
          </cell>
          <cell r="CP5" t="str">
            <v>Mohit Gogia</v>
          </cell>
          <cell r="CW5">
            <v>2011418150</v>
          </cell>
          <cell r="CX5" t="str">
            <v>BADDI-POWDER PLANT</v>
          </cell>
          <cell r="CY5">
            <v>2011418150</v>
          </cell>
          <cell r="CZ5" t="str">
            <v>BADDI-POWDER PLANT</v>
          </cell>
          <cell r="DA5" t="str">
            <v>Manufacturing</v>
          </cell>
          <cell r="DC5">
            <v>276366</v>
          </cell>
        </row>
        <row r="6">
          <cell r="B6">
            <v>10003445</v>
          </cell>
          <cell r="C6" t="str">
            <v>Inactive</v>
          </cell>
          <cell r="D6" t="str">
            <v>B00756</v>
          </cell>
          <cell r="E6" t="str">
            <v>M</v>
          </cell>
          <cell r="F6" t="str">
            <v>Antriksh Dhiman</v>
          </cell>
          <cell r="H6">
            <v>9736048120</v>
          </cell>
          <cell r="I6" t="str">
            <v>Antriksh</v>
          </cell>
          <cell r="J6" t="str">
            <v>Dhiman</v>
          </cell>
          <cell r="L6" t="str">
            <v>done</v>
          </cell>
          <cell r="M6" t="str">
            <v>Officer</v>
          </cell>
          <cell r="N6" t="str">
            <v>Production</v>
          </cell>
          <cell r="O6" t="str">
            <v>OC</v>
          </cell>
          <cell r="P6" t="str">
            <v>M1</v>
          </cell>
          <cell r="Q6" t="str">
            <v>Baddi</v>
          </cell>
          <cell r="R6" t="str">
            <v>Baddi</v>
          </cell>
          <cell r="S6">
            <v>41985</v>
          </cell>
          <cell r="T6">
            <v>41981</v>
          </cell>
          <cell r="U6">
            <v>4</v>
          </cell>
          <cell r="V6">
            <v>2.1409993155373033</v>
          </cell>
          <cell r="W6">
            <v>6.1409993155373037</v>
          </cell>
          <cell r="Z6">
            <v>42166</v>
          </cell>
          <cell r="AB6">
            <v>42167</v>
          </cell>
          <cell r="BC6">
            <v>32425</v>
          </cell>
          <cell r="BD6">
            <v>28</v>
          </cell>
          <cell r="BE6">
            <v>4</v>
          </cell>
          <cell r="BF6">
            <v>54339</v>
          </cell>
          <cell r="BG6" t="str">
            <v>Unmarried</v>
          </cell>
          <cell r="BH6">
            <v>3</v>
          </cell>
          <cell r="BI6" t="str">
            <v>VPO: Kathog, Tehsil: Dehra</v>
          </cell>
          <cell r="BJ6" t="str">
            <v>kangra</v>
          </cell>
          <cell r="BK6" t="str">
            <v>Himachal Pradesh</v>
          </cell>
          <cell r="BL6">
            <v>177101</v>
          </cell>
          <cell r="BM6" t="str">
            <v xml:space="preserve">12th </v>
          </cell>
          <cell r="BO6" t="str">
            <v>B.Tech (Chemical Engineering)</v>
          </cell>
          <cell r="BP6" t="str">
            <v>Chemex Oil Pvt Ltd</v>
          </cell>
          <cell r="BQ6">
            <v>42767</v>
          </cell>
          <cell r="BR6">
            <v>42767</v>
          </cell>
          <cell r="BS6">
            <v>42755</v>
          </cell>
          <cell r="BT6" t="str">
            <v>Career Advancement</v>
          </cell>
          <cell r="BU6" t="str">
            <v>Resignation</v>
          </cell>
          <cell r="BW6" t="str">
            <v>Voluntary</v>
          </cell>
          <cell r="BY6" t="str">
            <v>Good</v>
          </cell>
          <cell r="BZ6">
            <v>3</v>
          </cell>
          <cell r="CA6">
            <v>3</v>
          </cell>
          <cell r="CB6">
            <v>3</v>
          </cell>
          <cell r="CC6">
            <v>3</v>
          </cell>
          <cell r="CD6">
            <v>3</v>
          </cell>
          <cell r="CE6" t="str">
            <v>Moderate</v>
          </cell>
          <cell r="CF6" t="str">
            <v>Yes</v>
          </cell>
          <cell r="CI6" t="str">
            <v>AB+</v>
          </cell>
          <cell r="CJ6" t="str">
            <v>BGEPD7660Q</v>
          </cell>
          <cell r="CL6" t="str">
            <v>Rajhans Wadekar</v>
          </cell>
          <cell r="CM6" t="str">
            <v>Rajhans Wadekar</v>
          </cell>
          <cell r="CN6" t="str">
            <v>Rajhans Wadekar</v>
          </cell>
          <cell r="CW6">
            <v>2011428999</v>
          </cell>
          <cell r="CX6" t="str">
            <v>BADDI-DFA TANK FARM</v>
          </cell>
          <cell r="CY6">
            <v>2011418010</v>
          </cell>
          <cell r="CZ6" t="str">
            <v>BADDI - SPLITTING</v>
          </cell>
          <cell r="DA6" t="str">
            <v>Manufacturing</v>
          </cell>
          <cell r="DC6">
            <v>295321.06666666665</v>
          </cell>
        </row>
        <row r="7">
          <cell r="B7">
            <v>10003478</v>
          </cell>
          <cell r="C7" t="str">
            <v>Inactive</v>
          </cell>
          <cell r="D7" t="str">
            <v>NA</v>
          </cell>
          <cell r="E7" t="str">
            <v>M</v>
          </cell>
          <cell r="F7" t="str">
            <v>Kanav Sood</v>
          </cell>
          <cell r="H7">
            <v>9805098168</v>
          </cell>
          <cell r="I7" t="str">
            <v>Kanav</v>
          </cell>
          <cell r="J7" t="str">
            <v>Sood</v>
          </cell>
          <cell r="K7" t="str">
            <v>Kamlesh</v>
          </cell>
          <cell r="L7" t="str">
            <v>done</v>
          </cell>
          <cell r="M7" t="str">
            <v>Assistant General Manager</v>
          </cell>
          <cell r="N7" t="str">
            <v>Quality Assurance</v>
          </cell>
          <cell r="O7" t="str">
            <v>MMC</v>
          </cell>
          <cell r="P7" t="str">
            <v>EG-4</v>
          </cell>
          <cell r="Q7" t="str">
            <v>Baddi</v>
          </cell>
          <cell r="R7" t="str">
            <v>Corporate</v>
          </cell>
          <cell r="S7">
            <v>42019</v>
          </cell>
          <cell r="T7">
            <v>42009</v>
          </cell>
          <cell r="U7">
            <v>18.5</v>
          </cell>
          <cell r="V7">
            <v>1.8754277891854894</v>
          </cell>
          <cell r="W7">
            <v>20.37542778918549</v>
          </cell>
          <cell r="Z7">
            <v>42186</v>
          </cell>
          <cell r="AB7">
            <v>42186</v>
          </cell>
          <cell r="BC7">
            <v>27212</v>
          </cell>
          <cell r="BD7">
            <v>42</v>
          </cell>
          <cell r="BE7">
            <v>8</v>
          </cell>
          <cell r="BF7">
            <v>49126</v>
          </cell>
          <cell r="BG7" t="str">
            <v>Married</v>
          </cell>
          <cell r="BH7">
            <v>3</v>
          </cell>
          <cell r="BI7" t="str">
            <v>10339, Ranjodh Park, Haibowal Kalan,</v>
          </cell>
          <cell r="BJ7" t="str">
            <v>Ludhiana</v>
          </cell>
          <cell r="BK7" t="str">
            <v>Punjab</v>
          </cell>
          <cell r="BL7">
            <v>141001</v>
          </cell>
          <cell r="BM7" t="str">
            <v>B.Sc. Agri(Hons) Food Technology</v>
          </cell>
          <cell r="BP7" t="str">
            <v>Glaxo Smithkline Consumer Healthcare Limited</v>
          </cell>
          <cell r="BQ7">
            <v>42704</v>
          </cell>
          <cell r="BR7">
            <v>42675</v>
          </cell>
          <cell r="BS7">
            <v>42672</v>
          </cell>
          <cell r="BT7" t="str">
            <v>Career Advancement</v>
          </cell>
          <cell r="BU7" t="str">
            <v>Resignation</v>
          </cell>
          <cell r="BW7" t="str">
            <v>Voluntary</v>
          </cell>
          <cell r="CI7" t="str">
            <v>A+</v>
          </cell>
          <cell r="CJ7" t="str">
            <v>ABMPS7624K</v>
          </cell>
          <cell r="CL7" t="str">
            <v>Ramadhi Sen</v>
          </cell>
          <cell r="CM7" t="str">
            <v>Pratyaya Chakrabarti</v>
          </cell>
          <cell r="CN7" t="str">
            <v>Pratyaya Chakrabarti</v>
          </cell>
          <cell r="CO7" t="str">
            <v>Pratyaya Chakrabarti</v>
          </cell>
          <cell r="CP7" t="str">
            <v>Pratyaya Chakrabarti</v>
          </cell>
          <cell r="CQ7" t="str">
            <v>Ramadhi Sen</v>
          </cell>
          <cell r="CW7">
            <v>2011422999</v>
          </cell>
          <cell r="CX7" t="str">
            <v>BADDI-QUALITY</v>
          </cell>
          <cell r="CY7">
            <v>2011422999</v>
          </cell>
          <cell r="CZ7" t="str">
            <v>BADDI-QUALITY</v>
          </cell>
          <cell r="DA7" t="str">
            <v>Manufacturing</v>
          </cell>
        </row>
        <row r="8">
          <cell r="B8">
            <v>10000803</v>
          </cell>
          <cell r="C8" t="str">
            <v>Active</v>
          </cell>
          <cell r="D8" t="str">
            <v>01/A057</v>
          </cell>
          <cell r="E8" t="str">
            <v>M</v>
          </cell>
          <cell r="F8" t="str">
            <v>Rajhans Wadekar</v>
          </cell>
          <cell r="H8">
            <v>9816898100</v>
          </cell>
          <cell r="I8" t="str">
            <v>Rajhans</v>
          </cell>
          <cell r="J8" t="str">
            <v>Wadekar</v>
          </cell>
          <cell r="K8" t="str">
            <v>Vithal</v>
          </cell>
          <cell r="L8" t="str">
            <v>on roll</v>
          </cell>
          <cell r="M8" t="str">
            <v xml:space="preserve">Senior Manager </v>
          </cell>
          <cell r="N8" t="str">
            <v>Production</v>
          </cell>
          <cell r="O8" t="str">
            <v>MMC</v>
          </cell>
          <cell r="P8" t="str">
            <v>EG-3</v>
          </cell>
          <cell r="Q8" t="str">
            <v>Baddi</v>
          </cell>
          <cell r="R8" t="str">
            <v>Corporate</v>
          </cell>
          <cell r="S8">
            <v>30073</v>
          </cell>
          <cell r="T8" t="str">
            <v>Before 1 April 2010</v>
          </cell>
          <cell r="U8">
            <v>0</v>
          </cell>
          <cell r="V8">
            <v>34.849107006553105</v>
          </cell>
          <cell r="W8">
            <v>34.849107006553105</v>
          </cell>
          <cell r="Z8">
            <v>30256</v>
          </cell>
          <cell r="AB8">
            <v>30257</v>
          </cell>
          <cell r="AK8">
            <v>40330</v>
          </cell>
          <cell r="AL8" t="str">
            <v>Manager - Production</v>
          </cell>
          <cell r="AM8" t="str">
            <v>JMC</v>
          </cell>
          <cell r="AW8" t="str">
            <v>Sion</v>
          </cell>
          <cell r="AX8">
            <v>41821</v>
          </cell>
          <cell r="BC8">
            <v>22757</v>
          </cell>
          <cell r="BD8">
            <v>54</v>
          </cell>
          <cell r="BE8">
            <v>10</v>
          </cell>
          <cell r="BF8">
            <v>44671</v>
          </cell>
          <cell r="BG8" t="str">
            <v>Married</v>
          </cell>
          <cell r="BI8" t="str">
            <v>At Padavane, P. O. Wada, Taluka - Deoghad</v>
          </cell>
          <cell r="BJ8" t="str">
            <v>Ratnagiri</v>
          </cell>
          <cell r="BK8" t="str">
            <v>Maharashtra</v>
          </cell>
          <cell r="BM8" t="str">
            <v>H.S.C</v>
          </cell>
          <cell r="BP8" t="str">
            <v/>
          </cell>
          <cell r="CJ8" t="str">
            <v>AALPW7619J</v>
          </cell>
          <cell r="CL8" t="str">
            <v>Ramadhi Sen</v>
          </cell>
          <cell r="CM8" t="str">
            <v>Ramadhi Sen</v>
          </cell>
          <cell r="CN8" t="str">
            <v>Ramadhi Sen</v>
          </cell>
          <cell r="CO8" t="str">
            <v>Ramadhi Sen</v>
          </cell>
          <cell r="CP8" t="str">
            <v>Sunil Singh</v>
          </cell>
          <cell r="CQ8">
            <v>0</v>
          </cell>
          <cell r="CT8">
            <v>1010199999</v>
          </cell>
          <cell r="CU8" t="str">
            <v>SION-PRODUCTION DEPT</v>
          </cell>
          <cell r="CV8" t="str">
            <v>Production</v>
          </cell>
          <cell r="CW8">
            <v>2011418010</v>
          </cell>
          <cell r="CX8" t="str">
            <v>BADDI - SPLITTING</v>
          </cell>
          <cell r="CY8">
            <v>2011418010</v>
          </cell>
          <cell r="CZ8" t="str">
            <v>BADDI - SPLITTING</v>
          </cell>
          <cell r="DA8" t="str">
            <v>Manufacturing</v>
          </cell>
        </row>
        <row r="9">
          <cell r="B9">
            <v>10001314</v>
          </cell>
          <cell r="C9" t="str">
            <v>Active</v>
          </cell>
          <cell r="D9" t="str">
            <v>B00418</v>
          </cell>
          <cell r="E9" t="str">
            <v>M</v>
          </cell>
          <cell r="F9" t="str">
            <v>Girish Chhibubhai Ahir</v>
          </cell>
          <cell r="H9">
            <v>9904264288</v>
          </cell>
          <cell r="I9" t="str">
            <v>Girish</v>
          </cell>
          <cell r="J9" t="str">
            <v>Ahir</v>
          </cell>
          <cell r="K9" t="str">
            <v>C.</v>
          </cell>
          <cell r="L9" t="str">
            <v>wrong no</v>
          </cell>
          <cell r="M9" t="str">
            <v>Senior Operator</v>
          </cell>
          <cell r="N9" t="str">
            <v>Production</v>
          </cell>
          <cell r="O9" t="str">
            <v>Associate</v>
          </cell>
          <cell r="P9" t="str">
            <v>A2</v>
          </cell>
          <cell r="Q9" t="str">
            <v>Baddi</v>
          </cell>
          <cell r="R9" t="str">
            <v>Baddi</v>
          </cell>
          <cell r="S9">
            <v>35751</v>
          </cell>
          <cell r="T9" t="str">
            <v>Before 1 April 2010</v>
          </cell>
          <cell r="U9">
            <v>0</v>
          </cell>
          <cell r="V9">
            <v>19.303590237217033</v>
          </cell>
          <cell r="W9">
            <v>19.303590237217033</v>
          </cell>
          <cell r="Z9">
            <v>35931</v>
          </cell>
          <cell r="AB9">
            <v>35916</v>
          </cell>
          <cell r="AW9" t="str">
            <v>Navsari</v>
          </cell>
          <cell r="AX9">
            <v>40648</v>
          </cell>
          <cell r="BC9">
            <v>28468</v>
          </cell>
          <cell r="BD9">
            <v>39</v>
          </cell>
          <cell r="BE9">
            <v>2</v>
          </cell>
          <cell r="BF9">
            <v>50382</v>
          </cell>
          <cell r="BG9" t="str">
            <v>Married</v>
          </cell>
          <cell r="BH9">
            <v>3</v>
          </cell>
          <cell r="BI9" t="str">
            <v>At Madariya, Post Sultanpur Via Kharaabrama,Taluka Jalalpore</v>
          </cell>
          <cell r="BJ9" t="str">
            <v>Navsaree</v>
          </cell>
          <cell r="BM9" t="str">
            <v xml:space="preserve">7th </v>
          </cell>
          <cell r="BP9" t="str">
            <v/>
          </cell>
          <cell r="CI9" t="str">
            <v>B+</v>
          </cell>
          <cell r="CJ9" t="str">
            <v>AHWPA6915B</v>
          </cell>
          <cell r="CL9" t="str">
            <v>Naresh Patel</v>
          </cell>
          <cell r="CM9" t="str">
            <v>Naresh Patel</v>
          </cell>
          <cell r="CN9" t="str">
            <v>Naresh Patel</v>
          </cell>
          <cell r="CT9">
            <v>2011418160</v>
          </cell>
          <cell r="CU9" t="str">
            <v>BADDI - SOAP FINISHING</v>
          </cell>
          <cell r="CV9" t="str">
            <v>Production</v>
          </cell>
          <cell r="CW9">
            <v>2011418160</v>
          </cell>
          <cell r="CX9" t="str">
            <v>BADDI - SOAP FINISHING</v>
          </cell>
          <cell r="CY9">
            <v>2011418160</v>
          </cell>
          <cell r="CZ9" t="str">
            <v>BADDI - SOAP FINISHING</v>
          </cell>
          <cell r="DA9" t="str">
            <v>Manufacturing</v>
          </cell>
          <cell r="DC9">
            <v>265067.99999999983</v>
          </cell>
        </row>
        <row r="10">
          <cell r="B10">
            <v>10001934</v>
          </cell>
          <cell r="C10" t="str">
            <v>Active</v>
          </cell>
          <cell r="E10" t="str">
            <v>M</v>
          </cell>
          <cell r="F10" t="str">
            <v>Sanjeev Kango</v>
          </cell>
          <cell r="H10">
            <v>9805084407</v>
          </cell>
          <cell r="I10" t="str">
            <v>Sanjeev</v>
          </cell>
          <cell r="J10" t="str">
            <v>Kango</v>
          </cell>
          <cell r="K10" t="str">
            <v>Rajinder</v>
          </cell>
          <cell r="L10" t="str">
            <v>on roll</v>
          </cell>
          <cell r="M10" t="str">
            <v>Assistant General Manager</v>
          </cell>
          <cell r="N10" t="str">
            <v>Finance &amp; Accounts</v>
          </cell>
          <cell r="O10" t="str">
            <v>MMC</v>
          </cell>
          <cell r="P10" t="str">
            <v>EG-4</v>
          </cell>
          <cell r="Q10" t="str">
            <v>Baddi</v>
          </cell>
          <cell r="R10" t="str">
            <v>Corporate</v>
          </cell>
          <cell r="S10">
            <v>40522</v>
          </cell>
          <cell r="T10">
            <v>40513</v>
          </cell>
          <cell r="U10">
            <v>10</v>
          </cell>
          <cell r="V10">
            <v>6.2413041318097759</v>
          </cell>
          <cell r="W10">
            <v>16.241304131809777</v>
          </cell>
          <cell r="Z10">
            <v>40703</v>
          </cell>
          <cell r="AB10">
            <v>40704</v>
          </cell>
          <cell r="AC10">
            <v>42095</v>
          </cell>
          <cell r="AD10" t="str">
            <v xml:space="preserve">Senior Manager </v>
          </cell>
          <cell r="AE10" t="str">
            <v>MMC</v>
          </cell>
          <cell r="AF10" t="str">
            <v>EG-3</v>
          </cell>
          <cell r="BC10">
            <v>29456</v>
          </cell>
          <cell r="BD10">
            <v>36</v>
          </cell>
          <cell r="BE10">
            <v>6</v>
          </cell>
          <cell r="BF10">
            <v>51370</v>
          </cell>
          <cell r="BG10" t="str">
            <v>Married</v>
          </cell>
          <cell r="BI10" t="str">
            <v>Village Bazuri, Post Office - Hamirpur, Dist - Hamirpur</v>
          </cell>
          <cell r="BJ10" t="str">
            <v xml:space="preserve"> Hamirpur</v>
          </cell>
          <cell r="BK10" t="str">
            <v>Himachal Pradesh</v>
          </cell>
          <cell r="BL10">
            <v>177001</v>
          </cell>
          <cell r="BM10" t="str">
            <v>B.Com</v>
          </cell>
          <cell r="BN10" t="str">
            <v>M.Com &amp; CA</v>
          </cell>
          <cell r="BP10" t="str">
            <v>Devyani Food Industries P Ltd</v>
          </cell>
          <cell r="CJ10" t="str">
            <v>BIZPK2234C</v>
          </cell>
          <cell r="CL10" t="str">
            <v>Ramadhi Sen</v>
          </cell>
          <cell r="CM10" t="str">
            <v>Gajendra Palo</v>
          </cell>
          <cell r="CN10" t="str">
            <v>Ramadhi Sen</v>
          </cell>
          <cell r="CO10" t="str">
            <v>Gajendra Palo</v>
          </cell>
          <cell r="CP10" t="str">
            <v>Ramesh Doraiswami</v>
          </cell>
          <cell r="CQ10" t="str">
            <v>Ramadhi Sen</v>
          </cell>
          <cell r="CT10">
            <v>2011402999</v>
          </cell>
          <cell r="CU10" t="str">
            <v>BADDI-FINANCE</v>
          </cell>
          <cell r="CV10" t="str">
            <v>Finanace and Accounts</v>
          </cell>
          <cell r="CW10">
            <v>2011402999</v>
          </cell>
          <cell r="CX10" t="str">
            <v>BADDI-FINANCE</v>
          </cell>
          <cell r="CY10">
            <v>2011402999</v>
          </cell>
          <cell r="CZ10" t="str">
            <v>BADDI-FINANCE</v>
          </cell>
          <cell r="DA10" t="str">
            <v>Manufacturing</v>
          </cell>
        </row>
        <row r="11">
          <cell r="B11">
            <v>10000868</v>
          </cell>
          <cell r="C11" t="str">
            <v>inactive</v>
          </cell>
          <cell r="D11" t="str">
            <v>B00034</v>
          </cell>
          <cell r="E11" t="str">
            <v>M</v>
          </cell>
          <cell r="F11" t="str">
            <v>Ashok Dogra</v>
          </cell>
          <cell r="H11" t="str">
            <v xml:space="preserve">Abroad </v>
          </cell>
          <cell r="I11" t="str">
            <v>Ashok</v>
          </cell>
          <cell r="J11" t="str">
            <v xml:space="preserve"> Dogra</v>
          </cell>
          <cell r="K11" t="str">
            <v>Kalidass</v>
          </cell>
          <cell r="L11" t="str">
            <v>abroad</v>
          </cell>
          <cell r="M11" t="str">
            <v>Junior Executive</v>
          </cell>
          <cell r="N11" t="str">
            <v>Quality Control</v>
          </cell>
          <cell r="O11" t="str">
            <v>JMC</v>
          </cell>
          <cell r="P11" t="str">
            <v>EG-0</v>
          </cell>
          <cell r="Q11" t="str">
            <v>Baddi</v>
          </cell>
          <cell r="R11" t="str">
            <v>Baddi</v>
          </cell>
          <cell r="S11">
            <v>39448</v>
          </cell>
          <cell r="T11" t="str">
            <v>Before 1 April 2010</v>
          </cell>
          <cell r="U11">
            <v>2</v>
          </cell>
          <cell r="V11">
            <v>9.1334702258726903</v>
          </cell>
          <cell r="W11">
            <v>11.13347022587269</v>
          </cell>
          <cell r="Z11">
            <v>39629</v>
          </cell>
          <cell r="AB11">
            <v>39630</v>
          </cell>
          <cell r="AK11">
            <v>41730</v>
          </cell>
          <cell r="AL11" t="str">
            <v>Officer</v>
          </cell>
          <cell r="AM11" t="str">
            <v>OC</v>
          </cell>
          <cell r="BC11">
            <v>28577</v>
          </cell>
          <cell r="BD11">
            <v>38</v>
          </cell>
          <cell r="BE11">
            <v>11</v>
          </cell>
          <cell r="BF11">
            <v>50491</v>
          </cell>
          <cell r="BG11" t="str">
            <v>Married</v>
          </cell>
          <cell r="BI11" t="str">
            <v>V.P.O. Balol, Teh.Baroh, Distt. Kangra</v>
          </cell>
          <cell r="BJ11" t="str">
            <v>Kangra</v>
          </cell>
          <cell r="BK11" t="str">
            <v>Himachal Pradesh</v>
          </cell>
          <cell r="BL11">
            <v>176037</v>
          </cell>
          <cell r="BM11" t="str">
            <v>B.Sc</v>
          </cell>
          <cell r="BP11" t="str">
            <v>Wipro Ltd</v>
          </cell>
          <cell r="BQ11">
            <v>42784</v>
          </cell>
          <cell r="BR11">
            <v>42767</v>
          </cell>
          <cell r="BS11">
            <v>42755</v>
          </cell>
          <cell r="BT11" t="str">
            <v>Career Advancement</v>
          </cell>
          <cell r="BU11" t="str">
            <v>Resignation</v>
          </cell>
          <cell r="BW11" t="str">
            <v>Voluntary</v>
          </cell>
          <cell r="BY11" t="str">
            <v>Good</v>
          </cell>
          <cell r="BZ11">
            <v>3</v>
          </cell>
          <cell r="CA11">
            <v>5</v>
          </cell>
          <cell r="CB11">
            <v>4</v>
          </cell>
          <cell r="CC11">
            <v>5</v>
          </cell>
          <cell r="CD11">
            <v>4</v>
          </cell>
          <cell r="CE11" t="str">
            <v>Moderate</v>
          </cell>
          <cell r="CF11" t="str">
            <v>Yes</v>
          </cell>
          <cell r="CH11" t="str">
            <v>Going Abroad</v>
          </cell>
          <cell r="CI11" t="str">
            <v>B+</v>
          </cell>
          <cell r="CJ11" t="str">
            <v>BXAPK2541J</v>
          </cell>
          <cell r="CL11" t="str">
            <v>Sandeep Agarwal</v>
          </cell>
          <cell r="CM11" t="str">
            <v>Sandeep Agarwal</v>
          </cell>
          <cell r="CN11" t="str">
            <v>Kanav Sood</v>
          </cell>
          <cell r="CO11" t="str">
            <v>Sandeep Agarwal</v>
          </cell>
          <cell r="CP11" t="str">
            <v>Kanav Sood</v>
          </cell>
          <cell r="CQ11" t="str">
            <v>Ramadhi Sen</v>
          </cell>
          <cell r="CT11">
            <v>2011422999</v>
          </cell>
          <cell r="CU11" t="str">
            <v>BADDI-QUALITY</v>
          </cell>
          <cell r="CV11" t="str">
            <v>Quality Assurance</v>
          </cell>
          <cell r="CW11">
            <v>2011422999</v>
          </cell>
          <cell r="CX11" t="str">
            <v>BADDI-QUALITY</v>
          </cell>
          <cell r="CY11">
            <v>2011422999</v>
          </cell>
          <cell r="CZ11" t="str">
            <v>BADDI-QUALITY</v>
          </cell>
          <cell r="DA11" t="str">
            <v>Manufacturing</v>
          </cell>
          <cell r="DC11">
            <v>451430</v>
          </cell>
        </row>
        <row r="12">
          <cell r="B12">
            <v>10000906</v>
          </cell>
          <cell r="C12" t="str">
            <v>Active</v>
          </cell>
          <cell r="D12" t="str">
            <v>B00128</v>
          </cell>
          <cell r="E12" t="str">
            <v>M</v>
          </cell>
          <cell r="F12" t="str">
            <v>Vikalap Sain</v>
          </cell>
          <cell r="G12" t="str">
            <v>on resignation</v>
          </cell>
          <cell r="H12">
            <v>9805491631</v>
          </cell>
          <cell r="I12" t="str">
            <v xml:space="preserve">Vikalap </v>
          </cell>
          <cell r="J12" t="str">
            <v>Sain</v>
          </cell>
          <cell r="K12" t="str">
            <v>Azad Kumar</v>
          </cell>
          <cell r="L12" t="str">
            <v>done</v>
          </cell>
          <cell r="M12" t="str">
            <v>Senior Operator</v>
          </cell>
          <cell r="N12" t="str">
            <v>Production</v>
          </cell>
          <cell r="O12" t="str">
            <v>Associate</v>
          </cell>
          <cell r="P12" t="str">
            <v>A2</v>
          </cell>
          <cell r="Q12" t="str">
            <v>Baddi</v>
          </cell>
          <cell r="R12" t="str">
            <v>Baddi</v>
          </cell>
          <cell r="S12">
            <v>39565</v>
          </cell>
          <cell r="T12" t="str">
            <v>Before 1 April 2010</v>
          </cell>
          <cell r="U12">
            <v>0.8</v>
          </cell>
          <cell r="V12">
            <v>8.8614273350951969</v>
          </cell>
          <cell r="W12">
            <v>9.6614273350951976</v>
          </cell>
          <cell r="Z12">
            <v>39747</v>
          </cell>
          <cell r="AB12">
            <v>40113</v>
          </cell>
          <cell r="AK12">
            <v>41730</v>
          </cell>
          <cell r="AL12" t="str">
            <v>Operator</v>
          </cell>
          <cell r="AM12" t="str">
            <v>Associate</v>
          </cell>
          <cell r="BC12">
            <v>31827</v>
          </cell>
          <cell r="BD12">
            <v>30</v>
          </cell>
          <cell r="BE12">
            <v>0</v>
          </cell>
          <cell r="BF12">
            <v>53741</v>
          </cell>
          <cell r="BG12" t="str">
            <v>Unmarried</v>
          </cell>
          <cell r="BI12" t="str">
            <v xml:space="preserve">Vill. Bassa, P.O. Nagrota Suryan, Tehsil- Jawali, Distt. Kangra </v>
          </cell>
          <cell r="BJ12" t="str">
            <v>Kangra</v>
          </cell>
          <cell r="BK12" t="str">
            <v>Himachal Pradesh</v>
          </cell>
          <cell r="BL12">
            <v>176027</v>
          </cell>
          <cell r="BM12" t="str">
            <v>9th</v>
          </cell>
          <cell r="BO12" t="str">
            <v>ITI</v>
          </cell>
          <cell r="BP12" t="str">
            <v>Hero Honda Motors</v>
          </cell>
          <cell r="CI12" t="str">
            <v>A+</v>
          </cell>
          <cell r="CJ12" t="str">
            <v>FEEPS7784J</v>
          </cell>
          <cell r="CL12" t="str">
            <v>Naresh Patel</v>
          </cell>
          <cell r="CM12" t="str">
            <v>Naresh Patel</v>
          </cell>
          <cell r="CN12" t="str">
            <v>Naresh Patel</v>
          </cell>
          <cell r="CT12">
            <v>2011418160</v>
          </cell>
          <cell r="CU12" t="str">
            <v>BADDI - SOAP FINISHING</v>
          </cell>
          <cell r="CV12" t="str">
            <v>Production</v>
          </cell>
          <cell r="CW12">
            <v>2011418160</v>
          </cell>
          <cell r="CX12" t="str">
            <v>BADDI - SOAP FINISHING</v>
          </cell>
          <cell r="CY12">
            <v>2011418160</v>
          </cell>
          <cell r="CZ12" t="str">
            <v>BADDI - SOAP FINISHING</v>
          </cell>
          <cell r="DA12" t="str">
            <v>Manufacturing</v>
          </cell>
          <cell r="DC12">
            <v>181595.99999999997</v>
          </cell>
        </row>
        <row r="13">
          <cell r="B13">
            <v>10002052</v>
          </cell>
          <cell r="C13" t="str">
            <v>Active</v>
          </cell>
          <cell r="E13" t="str">
            <v>M</v>
          </cell>
          <cell r="F13" t="str">
            <v>Prashant Chauhan</v>
          </cell>
          <cell r="H13">
            <v>9805098379</v>
          </cell>
          <cell r="I13" t="str">
            <v>Prashant</v>
          </cell>
          <cell r="J13" t="str">
            <v>Chauhan</v>
          </cell>
          <cell r="K13" t="str">
            <v>Govind</v>
          </cell>
          <cell r="L13" t="str">
            <v>on roll</v>
          </cell>
          <cell r="M13" t="str">
            <v>Assistant General Manager</v>
          </cell>
          <cell r="N13" t="str">
            <v>Security Administration</v>
          </cell>
          <cell r="O13" t="str">
            <v>MMC</v>
          </cell>
          <cell r="P13" t="str">
            <v>EG-4</v>
          </cell>
          <cell r="Q13" t="str">
            <v>Baddi</v>
          </cell>
          <cell r="R13" t="str">
            <v>Corporate</v>
          </cell>
          <cell r="S13">
            <v>40610</v>
          </cell>
          <cell r="T13">
            <v>40603</v>
          </cell>
          <cell r="U13">
            <v>6</v>
          </cell>
          <cell r="V13">
            <v>6.023271731690623</v>
          </cell>
          <cell r="W13">
            <v>12.023271731690624</v>
          </cell>
          <cell r="Z13">
            <v>40793</v>
          </cell>
          <cell r="AB13">
            <v>40794</v>
          </cell>
          <cell r="AK13">
            <v>41730</v>
          </cell>
          <cell r="AL13" t="str">
            <v>Senior Manager</v>
          </cell>
          <cell r="AM13" t="str">
            <v>MMC</v>
          </cell>
          <cell r="BC13">
            <v>30148</v>
          </cell>
          <cell r="BD13">
            <v>34</v>
          </cell>
          <cell r="BE13">
            <v>7</v>
          </cell>
          <cell r="BF13">
            <v>52062</v>
          </cell>
          <cell r="BG13" t="str">
            <v>Unmarried</v>
          </cell>
          <cell r="BI13" t="str">
            <v>V P O - sheel, Tehsil - Rohru Dist - Shimla</v>
          </cell>
          <cell r="BJ13" t="str">
            <v>Shimla</v>
          </cell>
          <cell r="BK13" t="str">
            <v>Himachal Pradesh</v>
          </cell>
          <cell r="BM13" t="str">
            <v>B.A</v>
          </cell>
          <cell r="BN13" t="str">
            <v>Executive Management Program from Indian Institute Management</v>
          </cell>
          <cell r="BO13" t="str">
            <v>Post Graduate Diploma in personnel Management &amp; Human Resources Development</v>
          </cell>
          <cell r="BP13" t="str">
            <v>VVF Ltd</v>
          </cell>
          <cell r="BQ13">
            <v>42810</v>
          </cell>
          <cell r="BR13">
            <v>42795</v>
          </cell>
          <cell r="BS13">
            <v>42770</v>
          </cell>
          <cell r="BU13" t="str">
            <v>Resignation</v>
          </cell>
          <cell r="CJ13" t="str">
            <v>AGBPC6523B</v>
          </cell>
          <cell r="CL13" t="str">
            <v>Ramadhi Sen</v>
          </cell>
          <cell r="CM13" t="str">
            <v>Col. Ravi Shankar</v>
          </cell>
          <cell r="CN13" t="str">
            <v>Col. Ravi Shankar</v>
          </cell>
          <cell r="CO13" t="str">
            <v>Col. Ravi Shankar</v>
          </cell>
          <cell r="CP13" t="str">
            <v>Mohit Sharma</v>
          </cell>
          <cell r="CQ13" t="str">
            <v>Ramadhi Sen</v>
          </cell>
          <cell r="CT13">
            <v>2011410999</v>
          </cell>
          <cell r="CU13" t="str">
            <v>BADDI-SECURITY</v>
          </cell>
          <cell r="CV13" t="str">
            <v>Security Adminstration</v>
          </cell>
          <cell r="CW13">
            <v>2011410999</v>
          </cell>
          <cell r="CX13" t="str">
            <v>BADDI-SECURITY</v>
          </cell>
          <cell r="CY13">
            <v>2011410999</v>
          </cell>
          <cell r="CZ13" t="str">
            <v>BADDI-SECURITY</v>
          </cell>
          <cell r="DA13" t="str">
            <v>Manufacturing</v>
          </cell>
        </row>
        <row r="14">
          <cell r="B14">
            <v>10002338</v>
          </cell>
          <cell r="C14" t="str">
            <v>Active</v>
          </cell>
          <cell r="D14" t="str">
            <v>B00432</v>
          </cell>
          <cell r="E14" t="str">
            <v>M</v>
          </cell>
          <cell r="F14" t="str">
            <v>Narinder Kumar</v>
          </cell>
          <cell r="G14" t="str">
            <v>on resignation</v>
          </cell>
          <cell r="H14">
            <v>9996883997</v>
          </cell>
          <cell r="I14" t="str">
            <v>Nariender</v>
          </cell>
          <cell r="J14" t="str">
            <v>Kumar</v>
          </cell>
          <cell r="K14" t="str">
            <v/>
          </cell>
          <cell r="L14" t="str">
            <v>abroad</v>
          </cell>
          <cell r="M14" t="str">
            <v>Senior Boiler Attendant</v>
          </cell>
          <cell r="N14" t="str">
            <v>Utility</v>
          </cell>
          <cell r="O14" t="str">
            <v>Associate</v>
          </cell>
          <cell r="P14" t="str">
            <v>A3</v>
          </cell>
          <cell r="Q14" t="str">
            <v>Baddi</v>
          </cell>
          <cell r="R14" t="str">
            <v>Baddi</v>
          </cell>
          <cell r="S14">
            <v>40729</v>
          </cell>
          <cell r="T14">
            <v>40725</v>
          </cell>
          <cell r="U14">
            <v>10</v>
          </cell>
          <cell r="V14">
            <v>5.6745690188734317</v>
          </cell>
          <cell r="W14">
            <v>15.674569018873431</v>
          </cell>
          <cell r="Z14">
            <v>40912</v>
          </cell>
          <cell r="AB14">
            <v>40909</v>
          </cell>
          <cell r="BC14">
            <v>30081</v>
          </cell>
          <cell r="BD14">
            <v>34</v>
          </cell>
          <cell r="BE14">
            <v>9</v>
          </cell>
          <cell r="BF14">
            <v>51995</v>
          </cell>
          <cell r="BG14" t="str">
            <v>Married</v>
          </cell>
          <cell r="BH14">
            <v>0</v>
          </cell>
          <cell r="BI14" t="str">
            <v>Jalalpur Barula</v>
          </cell>
          <cell r="BJ14" t="str">
            <v>Ambala</v>
          </cell>
          <cell r="BM14" t="str">
            <v xml:space="preserve">12th </v>
          </cell>
          <cell r="BO14" t="str">
            <v>Diploma in Boiler</v>
          </cell>
          <cell r="BP14" t="str">
            <v>Hpl Adivittoes Ltd</v>
          </cell>
          <cell r="CI14" t="str">
            <v>O+</v>
          </cell>
          <cell r="CJ14" t="str">
            <v>CFMPK1244P</v>
          </cell>
          <cell r="CL14" t="str">
            <v>Dinesh Bakshi</v>
          </cell>
          <cell r="CM14" t="str">
            <v>Dinesh Bakshi</v>
          </cell>
          <cell r="CN14" t="str">
            <v>Dinesh Bakshi</v>
          </cell>
          <cell r="CT14">
            <v>2011429999</v>
          </cell>
          <cell r="CU14" t="str">
            <v>BADDI-UTILITY</v>
          </cell>
          <cell r="CV14" t="str">
            <v>Utility</v>
          </cell>
          <cell r="CW14">
            <v>2011429999</v>
          </cell>
          <cell r="CX14" t="str">
            <v>BADDI-UTILITY</v>
          </cell>
          <cell r="CY14">
            <v>2011429999</v>
          </cell>
          <cell r="CZ14" t="str">
            <v>BADDI-UTILITY</v>
          </cell>
          <cell r="DA14" t="str">
            <v>Manufacturing</v>
          </cell>
          <cell r="DC14">
            <v>289003.88800000004</v>
          </cell>
        </row>
        <row r="15">
          <cell r="B15">
            <v>10002452</v>
          </cell>
          <cell r="C15" t="str">
            <v>Active</v>
          </cell>
          <cell r="D15" t="str">
            <v>B00455</v>
          </cell>
          <cell r="E15" t="str">
            <v>M</v>
          </cell>
          <cell r="F15" t="str">
            <v>Dharam Pal</v>
          </cell>
          <cell r="H15">
            <v>9418996416</v>
          </cell>
          <cell r="I15" t="str">
            <v>Dharam</v>
          </cell>
          <cell r="J15" t="str">
            <v>Pal</v>
          </cell>
          <cell r="K15" t="str">
            <v/>
          </cell>
          <cell r="L15" t="str">
            <v>wrong no</v>
          </cell>
          <cell r="M15" t="str">
            <v>Operator</v>
          </cell>
          <cell r="N15" t="str">
            <v>Production</v>
          </cell>
          <cell r="O15" t="str">
            <v>Associate</v>
          </cell>
          <cell r="P15" t="str">
            <v>A1</v>
          </cell>
          <cell r="Q15" t="str">
            <v>Baddi</v>
          </cell>
          <cell r="R15" t="str">
            <v>Baddi</v>
          </cell>
          <cell r="S15">
            <v>40833</v>
          </cell>
          <cell r="T15">
            <v>40817</v>
          </cell>
          <cell r="U15">
            <v>0</v>
          </cell>
          <cell r="V15">
            <v>5.3898325370116931</v>
          </cell>
          <cell r="W15">
            <v>5.3898325370116931</v>
          </cell>
          <cell r="X15">
            <v>41198</v>
          </cell>
          <cell r="Y15">
            <v>41198</v>
          </cell>
          <cell r="Z15">
            <v>41380</v>
          </cell>
          <cell r="AB15">
            <v>41380</v>
          </cell>
          <cell r="BC15">
            <v>31569</v>
          </cell>
          <cell r="BD15">
            <v>30</v>
          </cell>
          <cell r="BE15">
            <v>9</v>
          </cell>
          <cell r="BF15">
            <v>53483</v>
          </cell>
          <cell r="BG15" t="str">
            <v>Unmarried</v>
          </cell>
          <cell r="BI15" t="str">
            <v>Kohata Nalagarh</v>
          </cell>
          <cell r="BJ15" t="str">
            <v xml:space="preserve">Solan </v>
          </cell>
          <cell r="BK15" t="str">
            <v>Himachal Pradesh</v>
          </cell>
          <cell r="BL15">
            <v>174101</v>
          </cell>
          <cell r="BM15" t="str">
            <v>12th</v>
          </cell>
          <cell r="BO15" t="str">
            <v>ITI- Machanist</v>
          </cell>
          <cell r="BP15" t="str">
            <v>Fresher</v>
          </cell>
          <cell r="CI15" t="str">
            <v>AB+</v>
          </cell>
          <cell r="CJ15" t="str">
            <v>AODPT7559L</v>
          </cell>
          <cell r="CL15" t="str">
            <v>Naresh Patel</v>
          </cell>
          <cell r="CM15" t="str">
            <v>Naresh Patel</v>
          </cell>
          <cell r="CN15" t="str">
            <v>Naresh Patel</v>
          </cell>
          <cell r="CT15">
            <v>2011418160</v>
          </cell>
          <cell r="CU15" t="str">
            <v>BADDI - SOAP FINISHING</v>
          </cell>
          <cell r="CV15" t="str">
            <v>Production</v>
          </cell>
          <cell r="CW15">
            <v>2011418160</v>
          </cell>
          <cell r="CX15" t="str">
            <v>BADDI - SOAP FINISHING</v>
          </cell>
          <cell r="CY15">
            <v>2011418160</v>
          </cell>
          <cell r="CZ15" t="str">
            <v>BADDI - SOAP FINISHING</v>
          </cell>
          <cell r="DA15" t="str">
            <v>Manufacturing</v>
          </cell>
          <cell r="DC15">
            <v>147072</v>
          </cell>
        </row>
        <row r="16">
          <cell r="B16">
            <v>10002782</v>
          </cell>
          <cell r="C16" t="str">
            <v>Active</v>
          </cell>
          <cell r="E16" t="str">
            <v>M</v>
          </cell>
          <cell r="F16" t="str">
            <v>Mahendra Prakash Uttam</v>
          </cell>
          <cell r="H16">
            <v>9805098374</v>
          </cell>
          <cell r="I16" t="str">
            <v>Mahendra</v>
          </cell>
          <cell r="J16" t="str">
            <v>Uttam</v>
          </cell>
          <cell r="K16" t="str">
            <v>Prakash</v>
          </cell>
          <cell r="L16" t="str">
            <v>transfer</v>
          </cell>
          <cell r="M16" t="str">
            <v>Assistant General Manager</v>
          </cell>
          <cell r="N16" t="str">
            <v>Projects</v>
          </cell>
          <cell r="O16" t="str">
            <v>MMC</v>
          </cell>
          <cell r="P16" t="str">
            <v>EG-4</v>
          </cell>
          <cell r="Q16" t="str">
            <v>Taloja</v>
          </cell>
          <cell r="R16" t="str">
            <v>Corporate</v>
          </cell>
          <cell r="S16">
            <v>41176</v>
          </cell>
          <cell r="T16">
            <v>41153</v>
          </cell>
          <cell r="U16">
            <v>22</v>
          </cell>
          <cell r="V16">
            <v>4.4507497170253822</v>
          </cell>
          <cell r="W16">
            <v>26.450749717025381</v>
          </cell>
          <cell r="Z16">
            <v>41356</v>
          </cell>
          <cell r="AB16">
            <v>41356</v>
          </cell>
          <cell r="AW16" t="str">
            <v>BADDI</v>
          </cell>
          <cell r="AX16">
            <v>42709</v>
          </cell>
          <cell r="BC16">
            <v>23050</v>
          </cell>
          <cell r="BD16">
            <v>54</v>
          </cell>
          <cell r="BE16">
            <v>0</v>
          </cell>
          <cell r="BF16">
            <v>44964</v>
          </cell>
          <cell r="BG16" t="str">
            <v>Married</v>
          </cell>
          <cell r="BH16">
            <v>3</v>
          </cell>
          <cell r="BI16" t="str">
            <v>MIG-6,Sec-9</v>
          </cell>
          <cell r="BJ16" t="str">
            <v>Hemant Vihar, Barra-2,Kanpur</v>
          </cell>
          <cell r="BK16" t="str">
            <v>Uttar Pradesh</v>
          </cell>
          <cell r="BL16">
            <v>208027</v>
          </cell>
          <cell r="BM16" t="str">
            <v>B.Tech Mechanical</v>
          </cell>
          <cell r="BN16" t="str">
            <v>MBA Operation Management</v>
          </cell>
          <cell r="BP16" t="str">
            <v>Hindustan Unilever Ltd</v>
          </cell>
          <cell r="CJ16" t="str">
            <v>AAFPU8520Q</v>
          </cell>
          <cell r="CL16" t="str">
            <v>Pramath Sanghavi</v>
          </cell>
          <cell r="CM16" t="str">
            <v>Pramath Sanghavi</v>
          </cell>
          <cell r="CN16" t="str">
            <v>Pratyaya Chakrabarti</v>
          </cell>
          <cell r="CO16" t="str">
            <v>Pramath Sanghavi</v>
          </cell>
          <cell r="CP16" t="str">
            <v>Pratyaya Chakrabarti</v>
          </cell>
          <cell r="CQ16">
            <v>0</v>
          </cell>
          <cell r="CT16">
            <v>2011417999</v>
          </cell>
          <cell r="CU16" t="str">
            <v>BADDI-MAINTENANCE</v>
          </cell>
          <cell r="CV16" t="str">
            <v>Maintenance</v>
          </cell>
          <cell r="CW16">
            <v>2011417999</v>
          </cell>
          <cell r="CX16" t="str">
            <v>BADDI-MAINTENANCE</v>
          </cell>
          <cell r="CY16">
            <v>2011417999</v>
          </cell>
          <cell r="CZ16" t="str">
            <v>BADDI-MAINTENANCE</v>
          </cell>
          <cell r="DA16" t="str">
            <v>Manufacturing</v>
          </cell>
        </row>
        <row r="17">
          <cell r="B17">
            <v>10003154</v>
          </cell>
          <cell r="C17" t="str">
            <v>Inactive</v>
          </cell>
          <cell r="D17" t="str">
            <v>B00649</v>
          </cell>
          <cell r="E17" t="str">
            <v>M</v>
          </cell>
          <cell r="F17" t="str">
            <v>Ratneshwar Kumar Dwivedi</v>
          </cell>
          <cell r="H17">
            <v>8628900823</v>
          </cell>
          <cell r="I17" t="str">
            <v xml:space="preserve">Ratneshwar </v>
          </cell>
          <cell r="J17" t="str">
            <v>Dwivedi</v>
          </cell>
          <cell r="K17" t="str">
            <v>Kumar</v>
          </cell>
          <cell r="L17" t="str">
            <v>done</v>
          </cell>
          <cell r="M17" t="str">
            <v>Operator</v>
          </cell>
          <cell r="N17" t="str">
            <v>Production</v>
          </cell>
          <cell r="O17" t="str">
            <v>Associate</v>
          </cell>
          <cell r="P17" t="str">
            <v>A1</v>
          </cell>
          <cell r="Q17" t="str">
            <v>Baddi</v>
          </cell>
          <cell r="R17" t="str">
            <v>Baddi</v>
          </cell>
          <cell r="S17">
            <v>41575</v>
          </cell>
          <cell r="T17">
            <v>41548</v>
          </cell>
          <cell r="U17">
            <v>3</v>
          </cell>
          <cell r="V17">
            <v>3.3347022587268995</v>
          </cell>
          <cell r="W17">
            <v>6.3347022587268995</v>
          </cell>
          <cell r="Z17">
            <v>41756</v>
          </cell>
          <cell r="AB17">
            <v>41760</v>
          </cell>
          <cell r="BC17">
            <v>34152</v>
          </cell>
          <cell r="BD17">
            <v>23</v>
          </cell>
          <cell r="BE17">
            <v>8</v>
          </cell>
          <cell r="BF17">
            <v>56066</v>
          </cell>
          <cell r="BG17" t="str">
            <v>Unmarried</v>
          </cell>
          <cell r="BH17">
            <v>3</v>
          </cell>
          <cell r="BI17" t="str">
            <v>Vill: Makariya,PO: Siwan</v>
          </cell>
          <cell r="BJ17" t="str">
            <v>Siwan</v>
          </cell>
          <cell r="BK17" t="str">
            <v>Bihar</v>
          </cell>
          <cell r="BL17">
            <v>841245</v>
          </cell>
          <cell r="BM17" t="str">
            <v>12th</v>
          </cell>
          <cell r="BO17" t="str">
            <v>ITI- Fitter</v>
          </cell>
          <cell r="BP17" t="str">
            <v>Raj Industries Nalagarh</v>
          </cell>
          <cell r="BQ17">
            <v>42793</v>
          </cell>
          <cell r="BR17">
            <v>42767</v>
          </cell>
          <cell r="BS17">
            <v>42766</v>
          </cell>
          <cell r="BT17" t="str">
            <v>Personal Reasons</v>
          </cell>
          <cell r="BU17" t="str">
            <v>Resignation</v>
          </cell>
          <cell r="BW17" t="str">
            <v>Voluntary</v>
          </cell>
          <cell r="BY17" t="str">
            <v>Good</v>
          </cell>
          <cell r="BZ17">
            <v>3</v>
          </cell>
          <cell r="CA17">
            <v>4</v>
          </cell>
          <cell r="CB17">
            <v>3</v>
          </cell>
          <cell r="CC17">
            <v>4</v>
          </cell>
          <cell r="CD17">
            <v>3</v>
          </cell>
          <cell r="CE17" t="str">
            <v>Moderate</v>
          </cell>
          <cell r="CF17" t="str">
            <v>Yes</v>
          </cell>
          <cell r="CI17" t="str">
            <v>B+</v>
          </cell>
          <cell r="CJ17" t="str">
            <v>BQNPR9151F</v>
          </cell>
          <cell r="CL17" t="str">
            <v>Umesh Thakur</v>
          </cell>
          <cell r="CM17" t="str">
            <v>Umesh Thakur</v>
          </cell>
          <cell r="CN17" t="str">
            <v>Umesh Thakur</v>
          </cell>
          <cell r="CO17" t="str">
            <v>Umesh Thakur</v>
          </cell>
          <cell r="CP17" t="str">
            <v>Neeraj Sharma</v>
          </cell>
          <cell r="CT17">
            <v>2011418140</v>
          </cell>
          <cell r="CU17" t="str">
            <v>BADDI - SAPONIFICATION</v>
          </cell>
          <cell r="CV17" t="str">
            <v>Production</v>
          </cell>
          <cell r="CW17">
            <v>2011418140</v>
          </cell>
          <cell r="CX17" t="str">
            <v>BADDI - SAPONIFICATION</v>
          </cell>
          <cell r="CY17">
            <v>2011418140</v>
          </cell>
          <cell r="CZ17" t="str">
            <v>BADDI - SAPONIFICATION</v>
          </cell>
          <cell r="DA17" t="str">
            <v>Manufacturing</v>
          </cell>
          <cell r="DC17">
            <v>164043</v>
          </cell>
        </row>
        <row r="18">
          <cell r="B18">
            <v>10003460</v>
          </cell>
          <cell r="C18" t="str">
            <v>Active</v>
          </cell>
          <cell r="D18" t="str">
            <v>B00760</v>
          </cell>
          <cell r="E18" t="str">
            <v>M</v>
          </cell>
          <cell r="F18" t="str">
            <v>Nandan Kumar</v>
          </cell>
          <cell r="G18" t="str">
            <v>on resignation</v>
          </cell>
          <cell r="H18" t="str">
            <v>8091432220&amp;9857484046</v>
          </cell>
          <cell r="I18" t="str">
            <v>Nandan</v>
          </cell>
          <cell r="J18" t="str">
            <v>Kumar</v>
          </cell>
          <cell r="L18" t="str">
            <v>on roll</v>
          </cell>
          <cell r="M18" t="str">
            <v>Officer</v>
          </cell>
          <cell r="N18" t="str">
            <v>Production</v>
          </cell>
          <cell r="O18" t="str">
            <v>OC</v>
          </cell>
          <cell r="P18" t="str">
            <v>M1</v>
          </cell>
          <cell r="Q18" t="str">
            <v>Baddi</v>
          </cell>
          <cell r="R18" t="str">
            <v>Baddi</v>
          </cell>
          <cell r="S18">
            <v>42002</v>
          </cell>
          <cell r="T18">
            <v>41981</v>
          </cell>
          <cell r="U18">
            <v>3</v>
          </cell>
          <cell r="V18">
            <v>2.1892849668542662</v>
          </cell>
          <cell r="W18">
            <v>5.1892849668542667</v>
          </cell>
          <cell r="Z18">
            <v>42183</v>
          </cell>
          <cell r="AB18">
            <v>42184</v>
          </cell>
          <cell r="BC18">
            <v>31921</v>
          </cell>
          <cell r="BD18">
            <v>29</v>
          </cell>
          <cell r="BE18">
            <v>9</v>
          </cell>
          <cell r="BF18">
            <v>53835</v>
          </cell>
          <cell r="BG18" t="str">
            <v>Unmarried</v>
          </cell>
          <cell r="BH18">
            <v>3</v>
          </cell>
          <cell r="BI18" t="str">
            <v>Ward No-3, Vill: Swaraj Majda</v>
          </cell>
          <cell r="BJ18" t="str">
            <v>Solan</v>
          </cell>
          <cell r="BK18" t="str">
            <v>Himachal Pradesh</v>
          </cell>
          <cell r="BL18">
            <v>173205</v>
          </cell>
          <cell r="BM18" t="str">
            <v xml:space="preserve">12th </v>
          </cell>
          <cell r="BO18" t="str">
            <v>B.Tech ( Electrical)</v>
          </cell>
          <cell r="BP18" t="str">
            <v>Classic Industries Limited</v>
          </cell>
          <cell r="CI18" t="str">
            <v>B+</v>
          </cell>
          <cell r="CJ18" t="str">
            <v>CWHPK0892H</v>
          </cell>
          <cell r="CL18" t="str">
            <v>Naresh Patel</v>
          </cell>
          <cell r="CM18" t="str">
            <v>Naresh Patel</v>
          </cell>
          <cell r="CN18" t="str">
            <v>Neeraj Sharma</v>
          </cell>
          <cell r="CO18" t="str">
            <v>Naresh Patel</v>
          </cell>
          <cell r="CP18" t="str">
            <v>Neeraj Sharma</v>
          </cell>
          <cell r="CW18">
            <v>2011418160</v>
          </cell>
          <cell r="CX18" t="str">
            <v>BADDI - SOAP FINISHING</v>
          </cell>
          <cell r="CY18">
            <v>2011418160</v>
          </cell>
          <cell r="CZ18" t="str">
            <v>BADDI - SOAP FINISHING</v>
          </cell>
          <cell r="DA18" t="str">
            <v>Manufacturing</v>
          </cell>
          <cell r="DC18">
            <v>330750</v>
          </cell>
        </row>
        <row r="19">
          <cell r="B19">
            <v>10003374</v>
          </cell>
          <cell r="C19" t="str">
            <v>Inactive</v>
          </cell>
          <cell r="D19" t="str">
            <v>B00725</v>
          </cell>
          <cell r="E19" t="str">
            <v>M</v>
          </cell>
          <cell r="F19" t="str">
            <v>Parveen Kumar</v>
          </cell>
          <cell r="H19" t="str">
            <v>9459619461/ 9816675343</v>
          </cell>
          <cell r="I19" t="str">
            <v>Parveen</v>
          </cell>
          <cell r="J19" t="str">
            <v>Kumar</v>
          </cell>
          <cell r="L19" t="str">
            <v>done</v>
          </cell>
          <cell r="M19" t="str">
            <v>Operator</v>
          </cell>
          <cell r="N19" t="str">
            <v>Production</v>
          </cell>
          <cell r="O19" t="str">
            <v>Associate</v>
          </cell>
          <cell r="P19" t="str">
            <v>A1</v>
          </cell>
          <cell r="Q19" t="str">
            <v>Baddi</v>
          </cell>
          <cell r="R19" t="str">
            <v>Baddi</v>
          </cell>
          <cell r="S19">
            <v>41897</v>
          </cell>
          <cell r="T19">
            <v>41896</v>
          </cell>
          <cell r="U19">
            <v>3</v>
          </cell>
          <cell r="V19">
            <v>2.1574264202600957</v>
          </cell>
          <cell r="W19">
            <v>5.1574264202600961</v>
          </cell>
          <cell r="Z19">
            <v>42064</v>
          </cell>
          <cell r="BC19">
            <v>33253</v>
          </cell>
          <cell r="BD19">
            <v>26</v>
          </cell>
          <cell r="BE19">
            <v>1</v>
          </cell>
          <cell r="BF19">
            <v>55167</v>
          </cell>
          <cell r="BG19" t="str">
            <v>Unmarried</v>
          </cell>
          <cell r="BH19">
            <v>2</v>
          </cell>
          <cell r="BI19" t="str">
            <v>Vill: Salowa Kholian</v>
          </cell>
          <cell r="BJ19" t="str">
            <v>Kangra</v>
          </cell>
          <cell r="BK19" t="str">
            <v>Himachal Pradesh</v>
          </cell>
          <cell r="BL19">
            <v>176054</v>
          </cell>
          <cell r="BM19" t="str">
            <v xml:space="preserve">12th </v>
          </cell>
          <cell r="BO19" t="str">
            <v>ITI ( Instrument Mechanic)</v>
          </cell>
          <cell r="BP19" t="str">
            <v xml:space="preserve"> Apprenticeship In J&amp;J</v>
          </cell>
          <cell r="BQ19">
            <v>42685</v>
          </cell>
          <cell r="BR19">
            <v>42675</v>
          </cell>
          <cell r="BS19">
            <v>42684</v>
          </cell>
          <cell r="BT19" t="str">
            <v>Carrer Advancement</v>
          </cell>
          <cell r="BU19" t="str">
            <v>Resignation</v>
          </cell>
          <cell r="BW19" t="str">
            <v>Voluntary</v>
          </cell>
          <cell r="BY19" t="str">
            <v>Good</v>
          </cell>
          <cell r="BZ19">
            <v>3</v>
          </cell>
          <cell r="CA19">
            <v>3</v>
          </cell>
          <cell r="CB19">
            <v>3</v>
          </cell>
          <cell r="CC19">
            <v>3</v>
          </cell>
          <cell r="CD19">
            <v>3</v>
          </cell>
          <cell r="CE19" t="str">
            <v>Moderate</v>
          </cell>
          <cell r="CF19" t="str">
            <v>Yes</v>
          </cell>
          <cell r="CI19" t="str">
            <v>O+</v>
          </cell>
          <cell r="CJ19" t="str">
            <v>CEMPK1839P</v>
          </cell>
          <cell r="CL19" t="str">
            <v>Naresh Patel</v>
          </cell>
          <cell r="CM19" t="str">
            <v>Naresh Patel</v>
          </cell>
          <cell r="CN19" t="str">
            <v>Naresh Patel</v>
          </cell>
          <cell r="CO19" t="str">
            <v>Naresh Patel</v>
          </cell>
          <cell r="CP19" t="str">
            <v>Neeraj Sharma</v>
          </cell>
          <cell r="CV19" t="str">
            <v>Production</v>
          </cell>
          <cell r="CW19">
            <v>2011418160</v>
          </cell>
          <cell r="CX19" t="str">
            <v>BADDI - SOAP FINISHING</v>
          </cell>
          <cell r="CY19">
            <v>2011418160</v>
          </cell>
          <cell r="CZ19" t="str">
            <v>BADDI - SOAP FINISHING</v>
          </cell>
          <cell r="DA19" t="str">
            <v>Manufacturing</v>
          </cell>
          <cell r="DC19">
            <v>128112</v>
          </cell>
        </row>
        <row r="20">
          <cell r="B20">
            <v>10003367</v>
          </cell>
          <cell r="C20" t="str">
            <v>Inactive</v>
          </cell>
          <cell r="D20" t="str">
            <v>B00724</v>
          </cell>
          <cell r="E20" t="str">
            <v>F</v>
          </cell>
          <cell r="F20" t="str">
            <v>Shilpa Sharma</v>
          </cell>
          <cell r="H20">
            <v>9736157236</v>
          </cell>
          <cell r="I20" t="str">
            <v xml:space="preserve">Shilpa </v>
          </cell>
          <cell r="J20" t="str">
            <v>Sharma</v>
          </cell>
          <cell r="L20" t="str">
            <v>done</v>
          </cell>
          <cell r="M20" t="str">
            <v>Microbiologist</v>
          </cell>
          <cell r="N20" t="str">
            <v>Quality Control</v>
          </cell>
          <cell r="O20" t="str">
            <v>OC</v>
          </cell>
          <cell r="P20" t="str">
            <v>S1</v>
          </cell>
          <cell r="Q20" t="str">
            <v>Baddi</v>
          </cell>
          <cell r="R20" t="str">
            <v>Baddi</v>
          </cell>
          <cell r="S20">
            <v>41880</v>
          </cell>
          <cell r="T20">
            <v>41865</v>
          </cell>
          <cell r="U20">
            <v>3</v>
          </cell>
          <cell r="V20">
            <v>2.193018480492813</v>
          </cell>
          <cell r="W20">
            <v>5.193018480492813</v>
          </cell>
          <cell r="Z20">
            <v>42428</v>
          </cell>
          <cell r="BC20">
            <v>32229</v>
          </cell>
          <cell r="BD20">
            <v>28</v>
          </cell>
          <cell r="BE20">
            <v>11</v>
          </cell>
          <cell r="BF20">
            <v>54143</v>
          </cell>
          <cell r="BG20" t="str">
            <v>Unmarried</v>
          </cell>
          <cell r="BH20">
            <v>4</v>
          </cell>
          <cell r="BI20" t="str">
            <v>VPO: Gangath</v>
          </cell>
          <cell r="BJ20" t="str">
            <v>Nurpur, Kangra</v>
          </cell>
          <cell r="BK20" t="str">
            <v>Himachal Pradesh</v>
          </cell>
          <cell r="BL20">
            <v>176204</v>
          </cell>
          <cell r="BM20" t="str">
            <v>B.Sc</v>
          </cell>
          <cell r="BN20" t="str">
            <v>M.sc (Microbiology)</v>
          </cell>
          <cell r="BP20" t="str">
            <v>Aristro Laboratories Pvt. Ltd</v>
          </cell>
          <cell r="BQ20">
            <v>42681</v>
          </cell>
          <cell r="BR20">
            <v>42675</v>
          </cell>
          <cell r="BS20">
            <v>42664</v>
          </cell>
          <cell r="BT20" t="str">
            <v>Personal Reason</v>
          </cell>
          <cell r="BU20" t="str">
            <v>Resignation</v>
          </cell>
          <cell r="BW20" t="str">
            <v>Voluntary</v>
          </cell>
          <cell r="BY20" t="str">
            <v>Good</v>
          </cell>
          <cell r="BZ20">
            <v>5</v>
          </cell>
          <cell r="CA20">
            <v>4</v>
          </cell>
          <cell r="CB20">
            <v>4</v>
          </cell>
          <cell r="CC20">
            <v>4</v>
          </cell>
          <cell r="CD20">
            <v>3</v>
          </cell>
          <cell r="CE20" t="str">
            <v>Low</v>
          </cell>
          <cell r="CF20" t="str">
            <v>Yes</v>
          </cell>
          <cell r="CI20" t="str">
            <v>A+</v>
          </cell>
          <cell r="CJ20" t="str">
            <v/>
          </cell>
          <cell r="CL20" t="str">
            <v>Sandeep Agarwal</v>
          </cell>
          <cell r="CM20" t="str">
            <v>Sandeep Agarwal</v>
          </cell>
          <cell r="CN20" t="str">
            <v>Kanav Sood</v>
          </cell>
          <cell r="CV20" t="str">
            <v>Quality Assurance</v>
          </cell>
          <cell r="CW20">
            <v>2011422999</v>
          </cell>
          <cell r="CX20" t="str">
            <v>BADDI-QUALITY</v>
          </cell>
          <cell r="CY20">
            <v>2011422999</v>
          </cell>
          <cell r="CZ20" t="str">
            <v>BADDI-QUALITY</v>
          </cell>
          <cell r="DA20" t="str">
            <v>Manufacturing</v>
          </cell>
          <cell r="DC20">
            <v>257645.00000000006</v>
          </cell>
        </row>
        <row r="21">
          <cell r="B21">
            <v>10003213</v>
          </cell>
          <cell r="C21" t="str">
            <v>Active</v>
          </cell>
          <cell r="D21" t="str">
            <v>B00671</v>
          </cell>
          <cell r="E21" t="str">
            <v>M</v>
          </cell>
          <cell r="F21" t="str">
            <v>Parampuneet Singh Narang</v>
          </cell>
          <cell r="H21">
            <v>9878884893</v>
          </cell>
          <cell r="I21" t="str">
            <v>Parampuneet</v>
          </cell>
          <cell r="J21" t="str">
            <v>Singh</v>
          </cell>
          <cell r="K21" t="str">
            <v>Narang</v>
          </cell>
          <cell r="L21" t="str">
            <v>on roll</v>
          </cell>
          <cell r="M21" t="str">
            <v>Assistant Manager</v>
          </cell>
          <cell r="N21" t="str">
            <v>Environment, Health &amp; Safety</v>
          </cell>
          <cell r="O21" t="str">
            <v>JMC</v>
          </cell>
          <cell r="P21" t="str">
            <v>EG-1</v>
          </cell>
          <cell r="Q21" t="str">
            <v>Baddi</v>
          </cell>
          <cell r="R21" t="str">
            <v>Baddi</v>
          </cell>
          <cell r="S21">
            <v>41690</v>
          </cell>
          <cell r="T21">
            <v>41671</v>
          </cell>
          <cell r="U21">
            <v>3.9</v>
          </cell>
          <cell r="V21">
            <v>3.043494412439482</v>
          </cell>
          <cell r="W21">
            <v>6.943494412439482</v>
          </cell>
          <cell r="Z21">
            <v>41870</v>
          </cell>
          <cell r="AB21">
            <v>41883</v>
          </cell>
          <cell r="BC21">
            <v>32007</v>
          </cell>
          <cell r="BD21">
            <v>29</v>
          </cell>
          <cell r="BE21">
            <v>6</v>
          </cell>
          <cell r="BF21">
            <v>53921</v>
          </cell>
          <cell r="BG21" t="str">
            <v>Unmarried</v>
          </cell>
          <cell r="BH21">
            <v>3</v>
          </cell>
          <cell r="BI21" t="str">
            <v>HIG-93, Sector 48-C</v>
          </cell>
          <cell r="BJ21" t="str">
            <v>Mohali</v>
          </cell>
          <cell r="BK21" t="str">
            <v>Punjab</v>
          </cell>
          <cell r="BL21">
            <v>160047</v>
          </cell>
          <cell r="BM21" t="str">
            <v>B.Tech Mechanical</v>
          </cell>
          <cell r="BN21" t="str">
            <v>PG Diploma in EHS</v>
          </cell>
          <cell r="BP21" t="str">
            <v>Pidilite Industries Limited</v>
          </cell>
          <cell r="CI21" t="str">
            <v>O+</v>
          </cell>
          <cell r="CJ21" t="str">
            <v>BPHPS0913K</v>
          </cell>
          <cell r="CL21" t="str">
            <v>Ramadhi Sen</v>
          </cell>
          <cell r="CM21" t="str">
            <v>Ramadhi Sen</v>
          </cell>
          <cell r="CN21" t="str">
            <v>Ramadhi Sen</v>
          </cell>
          <cell r="CO21" t="str">
            <v>Sunil Singh</v>
          </cell>
          <cell r="CT21">
            <v>2011427999</v>
          </cell>
          <cell r="CU21" t="str">
            <v>BADDI-ETP</v>
          </cell>
          <cell r="CV21" t="str">
            <v>ETP</v>
          </cell>
          <cell r="CW21">
            <v>2011427999</v>
          </cell>
          <cell r="CX21" t="str">
            <v>BADDI-ETP</v>
          </cell>
          <cell r="CY21">
            <v>2011427999</v>
          </cell>
          <cell r="CZ21" t="str">
            <v>BADDI-ETP</v>
          </cell>
          <cell r="DA21" t="str">
            <v>Manufacturing</v>
          </cell>
          <cell r="DC21">
            <v>877969.6</v>
          </cell>
        </row>
        <row r="22">
          <cell r="B22">
            <v>10003593</v>
          </cell>
          <cell r="C22" t="str">
            <v>Inactive</v>
          </cell>
          <cell r="D22" t="str">
            <v>B00789</v>
          </cell>
          <cell r="E22" t="str">
            <v>M</v>
          </cell>
          <cell r="F22" t="str">
            <v>Pankaj Jarial</v>
          </cell>
          <cell r="H22" t="str">
            <v>9816860976&amp;01970202380</v>
          </cell>
          <cell r="I22" t="str">
            <v>Pankaj</v>
          </cell>
          <cell r="J22" t="str">
            <v>Jarial</v>
          </cell>
          <cell r="L22" t="str">
            <v>done</v>
          </cell>
          <cell r="M22" t="str">
            <v>Operator</v>
          </cell>
          <cell r="N22" t="str">
            <v>Production</v>
          </cell>
          <cell r="O22" t="str">
            <v>Associate</v>
          </cell>
          <cell r="P22" t="str">
            <v>A1</v>
          </cell>
          <cell r="Q22" t="str">
            <v>Baddi</v>
          </cell>
          <cell r="R22" t="str">
            <v>Baddi</v>
          </cell>
          <cell r="S22">
            <v>42188</v>
          </cell>
          <cell r="T22">
            <v>42186</v>
          </cell>
          <cell r="U22">
            <v>3.5</v>
          </cell>
          <cell r="V22">
            <v>1.5906913073237507</v>
          </cell>
          <cell r="W22">
            <v>5.090691307323751</v>
          </cell>
          <cell r="Z22">
            <v>42371</v>
          </cell>
          <cell r="AB22">
            <v>42372</v>
          </cell>
          <cell r="BC22">
            <v>30709</v>
          </cell>
          <cell r="BD22">
            <v>33</v>
          </cell>
          <cell r="BE22">
            <v>1</v>
          </cell>
          <cell r="BF22">
            <v>52623</v>
          </cell>
          <cell r="BG22" t="str">
            <v>Married</v>
          </cell>
          <cell r="BH22">
            <v>4</v>
          </cell>
          <cell r="BI22" t="str">
            <v>VPO; Banne Di Hatti, tehsil Dehra</v>
          </cell>
          <cell r="BJ22" t="str">
            <v>Kangra</v>
          </cell>
          <cell r="BK22" t="str">
            <v>Himachal Pradesh</v>
          </cell>
          <cell r="BL22">
            <v>176029</v>
          </cell>
          <cell r="BM22" t="str">
            <v>12th</v>
          </cell>
          <cell r="BO22" t="str">
            <v>ITI (Motor Mechanic)</v>
          </cell>
          <cell r="BP22" t="str">
            <v>R.M Chemical</v>
          </cell>
          <cell r="BQ22">
            <v>42769</v>
          </cell>
          <cell r="BR22">
            <v>42767</v>
          </cell>
          <cell r="BS22">
            <v>42769</v>
          </cell>
          <cell r="BT22" t="str">
            <v>Career Advancement</v>
          </cell>
          <cell r="BU22" t="str">
            <v>Resignation</v>
          </cell>
          <cell r="BW22" t="str">
            <v>Voluntary</v>
          </cell>
          <cell r="BX22" t="str">
            <v>Good</v>
          </cell>
          <cell r="BY22">
            <v>3</v>
          </cell>
          <cell r="BZ22">
            <v>3</v>
          </cell>
          <cell r="CA22">
            <v>3</v>
          </cell>
          <cell r="CB22">
            <v>3</v>
          </cell>
          <cell r="CC22">
            <v>3</v>
          </cell>
          <cell r="CD22" t="str">
            <v>Moderate</v>
          </cell>
          <cell r="CE22" t="str">
            <v>Yes</v>
          </cell>
          <cell r="CI22" t="str">
            <v>O+</v>
          </cell>
          <cell r="CL22" t="str">
            <v>Naresh Patel</v>
          </cell>
          <cell r="CM22" t="str">
            <v>Naresh Patel</v>
          </cell>
          <cell r="CN22" t="str">
            <v>Naresh Patel</v>
          </cell>
          <cell r="CO22" t="str">
            <v>Naresh Patel</v>
          </cell>
          <cell r="CP22" t="str">
            <v>Neeraj Sharma</v>
          </cell>
          <cell r="CY22">
            <v>2011418160</v>
          </cell>
          <cell r="CZ22" t="str">
            <v>BADDI - SOAP FINISHING</v>
          </cell>
          <cell r="DA22" t="str">
            <v>Manufacturing</v>
          </cell>
          <cell r="DC22">
            <v>165084</v>
          </cell>
        </row>
        <row r="23">
          <cell r="B23">
            <v>10003597</v>
          </cell>
          <cell r="C23" t="str">
            <v>Active</v>
          </cell>
          <cell r="D23" t="str">
            <v>B00793</v>
          </cell>
          <cell r="E23" t="str">
            <v>M</v>
          </cell>
          <cell r="F23" t="str">
            <v>Rajinder Kumar</v>
          </cell>
          <cell r="H23" t="str">
            <v>9805372719&amp;9805670791</v>
          </cell>
          <cell r="I23" t="str">
            <v xml:space="preserve">Rajinder </v>
          </cell>
          <cell r="J23" t="str">
            <v>Singh</v>
          </cell>
          <cell r="L23" t="str">
            <v>not picking</v>
          </cell>
          <cell r="M23" t="str">
            <v>Operator</v>
          </cell>
          <cell r="N23" t="str">
            <v>Production</v>
          </cell>
          <cell r="O23" t="str">
            <v>Associate</v>
          </cell>
          <cell r="P23" t="str">
            <v>A1</v>
          </cell>
          <cell r="Q23" t="str">
            <v>Baddi</v>
          </cell>
          <cell r="R23" t="str">
            <v>Baddi</v>
          </cell>
          <cell r="S23">
            <v>42191</v>
          </cell>
          <cell r="T23">
            <v>42186</v>
          </cell>
          <cell r="U23">
            <v>1</v>
          </cell>
          <cell r="V23">
            <v>1.6718311680862992</v>
          </cell>
          <cell r="W23">
            <v>2.6718311680862992</v>
          </cell>
          <cell r="Z23">
            <v>42374</v>
          </cell>
          <cell r="AA23">
            <v>42466</v>
          </cell>
          <cell r="BC23">
            <v>34251</v>
          </cell>
          <cell r="BD23">
            <v>23</v>
          </cell>
          <cell r="BE23">
            <v>4</v>
          </cell>
          <cell r="BF23">
            <v>56165</v>
          </cell>
          <cell r="BG23" t="str">
            <v>Unmarried</v>
          </cell>
          <cell r="BH23">
            <v>4</v>
          </cell>
          <cell r="BI23" t="str">
            <v>VPO: Jarot, Tehsil : Baijnath</v>
          </cell>
          <cell r="BJ23" t="str">
            <v>Kangra</v>
          </cell>
          <cell r="BK23" t="str">
            <v>Himachal Pradesh</v>
          </cell>
          <cell r="BL23">
            <v>176063</v>
          </cell>
          <cell r="BM23" t="str">
            <v>12th</v>
          </cell>
          <cell r="BO23" t="str">
            <v>ITI (Electrician)</v>
          </cell>
          <cell r="BP23" t="str">
            <v>1 Year Apprenticeship in J&amp;J</v>
          </cell>
          <cell r="CI23" t="str">
            <v>B+</v>
          </cell>
          <cell r="CJ23" t="str">
            <v>DNXPK5654M</v>
          </cell>
          <cell r="CL23" t="str">
            <v>Pankaj Mahalle</v>
          </cell>
          <cell r="CM23" t="str">
            <v>Pankaj Mahalle</v>
          </cell>
          <cell r="CN23" t="str">
            <v>Pankaj Mahalle</v>
          </cell>
          <cell r="CO23" t="str">
            <v>Pankaj Mahalle</v>
          </cell>
          <cell r="CP23" t="str">
            <v>Mohit Gogia</v>
          </cell>
          <cell r="CY23">
            <v>2011418150</v>
          </cell>
          <cell r="CZ23" t="str">
            <v>BADDI-POWDER PLANT</v>
          </cell>
          <cell r="DA23" t="str">
            <v>Manufacturing</v>
          </cell>
          <cell r="DC23">
            <v>115644</v>
          </cell>
        </row>
        <row r="24">
          <cell r="B24">
            <v>10003726</v>
          </cell>
          <cell r="C24" t="str">
            <v>Active</v>
          </cell>
          <cell r="D24" t="str">
            <v>B00831</v>
          </cell>
          <cell r="E24" t="str">
            <v>M</v>
          </cell>
          <cell r="F24" t="str">
            <v>Sanjeev Kumar</v>
          </cell>
          <cell r="H24" t="str">
            <v>9805964602&amp;01733224312</v>
          </cell>
          <cell r="I24" t="str">
            <v>Sanjeev</v>
          </cell>
          <cell r="J24" t="str">
            <v>Kumar</v>
          </cell>
          <cell r="L24" t="str">
            <v>done</v>
          </cell>
          <cell r="M24" t="str">
            <v>Officer</v>
          </cell>
          <cell r="N24" t="str">
            <v>Finance &amp; Accounts</v>
          </cell>
          <cell r="O24" t="str">
            <v>OC</v>
          </cell>
          <cell r="P24" t="str">
            <v>M1</v>
          </cell>
          <cell r="Q24" t="str">
            <v>Baddi</v>
          </cell>
          <cell r="R24" t="str">
            <v>Baddi</v>
          </cell>
          <cell r="S24">
            <v>42401</v>
          </cell>
          <cell r="T24">
            <v>42401</v>
          </cell>
          <cell r="U24">
            <v>4</v>
          </cell>
          <cell r="V24">
            <v>1.096882502788558</v>
          </cell>
          <cell r="W24">
            <v>5.0968825027885583</v>
          </cell>
          <cell r="Z24">
            <v>42583</v>
          </cell>
          <cell r="AB24">
            <v>42583</v>
          </cell>
          <cell r="BC24">
            <v>31641</v>
          </cell>
          <cell r="BD24">
            <v>30</v>
          </cell>
          <cell r="BE24">
            <v>6</v>
          </cell>
          <cell r="BF24">
            <v>53555</v>
          </cell>
          <cell r="BG24" t="str">
            <v>Married</v>
          </cell>
          <cell r="BH24">
            <v>3</v>
          </cell>
          <cell r="BI24" t="str">
            <v>#1174, Khalil, Parade Mohalla</v>
          </cell>
          <cell r="BJ24" t="str">
            <v>Kalka</v>
          </cell>
          <cell r="BK24" t="str">
            <v>Haryana</v>
          </cell>
          <cell r="BL24">
            <v>133302</v>
          </cell>
          <cell r="BM24" t="str">
            <v>B.com</v>
          </cell>
          <cell r="BN24" t="str">
            <v>MBA</v>
          </cell>
          <cell r="BP24" t="str">
            <v>Godrej Consumer Products Limited</v>
          </cell>
          <cell r="CJ24" t="str">
            <v>CSSPK7108R</v>
          </cell>
          <cell r="CL24" t="str">
            <v>Ajay Sharma</v>
          </cell>
          <cell r="CM24" t="str">
            <v>Ajay Sharma</v>
          </cell>
          <cell r="CN24" t="str">
            <v>Ajay Sharma</v>
          </cell>
          <cell r="CO24" t="str">
            <v>Ajay Sharma</v>
          </cell>
          <cell r="CP24" t="str">
            <v>Sanjeev Kango</v>
          </cell>
          <cell r="CY24">
            <v>2011402999</v>
          </cell>
          <cell r="CZ24" t="str">
            <v>BADDI-FINANCE</v>
          </cell>
          <cell r="DA24" t="str">
            <v>Manufacturing</v>
          </cell>
          <cell r="DC24">
            <v>350000.27999999997</v>
          </cell>
        </row>
        <row r="25">
          <cell r="B25">
            <v>10003817</v>
          </cell>
          <cell r="C25" t="str">
            <v>Active</v>
          </cell>
          <cell r="D25" t="str">
            <v>B00861</v>
          </cell>
          <cell r="E25" t="str">
            <v>M</v>
          </cell>
          <cell r="F25" t="str">
            <v>Jatinder Dutta</v>
          </cell>
          <cell r="H25" t="str">
            <v>8171672600&amp;9457410093</v>
          </cell>
          <cell r="I25" t="str">
            <v xml:space="preserve">Jatinder </v>
          </cell>
          <cell r="J25" t="str">
            <v>Dutta</v>
          </cell>
          <cell r="L25" t="str">
            <v>done</v>
          </cell>
          <cell r="M25" t="str">
            <v>Chemist</v>
          </cell>
          <cell r="N25" t="str">
            <v>Quality Control</v>
          </cell>
          <cell r="O25" t="str">
            <v>OC</v>
          </cell>
          <cell r="P25" t="str">
            <v>S1</v>
          </cell>
          <cell r="Q25" t="str">
            <v>Baddi</v>
          </cell>
          <cell r="R25" t="str">
            <v>Baddi</v>
          </cell>
          <cell r="S25">
            <v>42541</v>
          </cell>
          <cell r="T25">
            <v>42522</v>
          </cell>
          <cell r="U25">
            <v>2</v>
          </cell>
          <cell r="V25">
            <v>0.71358339259006376</v>
          </cell>
          <cell r="W25">
            <v>2.7135833925900639</v>
          </cell>
          <cell r="Z25">
            <v>42724</v>
          </cell>
          <cell r="BC25">
            <v>33180</v>
          </cell>
          <cell r="BD25">
            <v>26</v>
          </cell>
          <cell r="BE25">
            <v>4</v>
          </cell>
          <cell r="BF25">
            <v>55094</v>
          </cell>
          <cell r="BG25" t="str">
            <v>Unmarried</v>
          </cell>
          <cell r="BH25">
            <v>3</v>
          </cell>
          <cell r="BI25" t="str">
            <v>Vill: Anhech, PO: Dagshai</v>
          </cell>
          <cell r="BJ25" t="str">
            <v>Solan</v>
          </cell>
          <cell r="BK25" t="str">
            <v>Himachal Pradesh</v>
          </cell>
          <cell r="BL25">
            <v>173210</v>
          </cell>
          <cell r="BM25" t="str">
            <v>B.Sc</v>
          </cell>
          <cell r="BP25" t="str">
            <v>Alliance Formulation</v>
          </cell>
          <cell r="CI25" t="str">
            <v>B+</v>
          </cell>
          <cell r="CJ25" t="str">
            <v>CACPD1953M</v>
          </cell>
          <cell r="CL25" t="str">
            <v>Sandeep Agarwal</v>
          </cell>
          <cell r="CM25" t="str">
            <v>Sandeep Agarwal</v>
          </cell>
          <cell r="CN25" t="str">
            <v>Kanav Sood</v>
          </cell>
          <cell r="CO25" t="str">
            <v>Sandeep Agarwal</v>
          </cell>
          <cell r="CP25" t="str">
            <v>Kanav Sood</v>
          </cell>
          <cell r="DA25" t="str">
            <v>Manufacturing</v>
          </cell>
          <cell r="DC25">
            <v>200016.27999999997</v>
          </cell>
        </row>
        <row r="26">
          <cell r="B26">
            <v>10003842</v>
          </cell>
          <cell r="C26" t="str">
            <v>Inactive</v>
          </cell>
          <cell r="D26" t="str">
            <v>B00866</v>
          </cell>
          <cell r="E26" t="str">
            <v>M</v>
          </cell>
          <cell r="F26" t="str">
            <v>Tilak Raj</v>
          </cell>
          <cell r="H26" t="str">
            <v>9805528179&amp;9816682879</v>
          </cell>
          <cell r="I26" t="str">
            <v xml:space="preserve">Tilak </v>
          </cell>
          <cell r="J26" t="str">
            <v>Raj</v>
          </cell>
          <cell r="L26" t="str">
            <v>done</v>
          </cell>
          <cell r="M26" t="str">
            <v>Operator</v>
          </cell>
          <cell r="N26" t="str">
            <v>Security Administration</v>
          </cell>
          <cell r="O26" t="str">
            <v>Associate</v>
          </cell>
          <cell r="P26" t="str">
            <v>A1</v>
          </cell>
          <cell r="Q26" t="str">
            <v>Baddi</v>
          </cell>
          <cell r="R26" t="str">
            <v>Baddi</v>
          </cell>
          <cell r="S26">
            <v>42565</v>
          </cell>
          <cell r="T26">
            <v>42552</v>
          </cell>
          <cell r="U26">
            <v>25</v>
          </cell>
          <cell r="V26">
            <v>0.31211498973305957</v>
          </cell>
          <cell r="W26">
            <v>25.312114989733061</v>
          </cell>
          <cell r="Z26">
            <v>42749</v>
          </cell>
          <cell r="BC26">
            <v>25652</v>
          </cell>
          <cell r="BD26">
            <v>46</v>
          </cell>
          <cell r="BE26">
            <v>11</v>
          </cell>
          <cell r="BF26">
            <v>47566</v>
          </cell>
          <cell r="BG26" t="str">
            <v>Married</v>
          </cell>
          <cell r="BH26">
            <v>4</v>
          </cell>
          <cell r="BI26" t="str">
            <v>Vill: Jassai, PO: Oie</v>
          </cell>
          <cell r="BJ26" t="str">
            <v>Baroh</v>
          </cell>
          <cell r="BK26" t="str">
            <v>Himachal Pradesh</v>
          </cell>
          <cell r="BL26">
            <v>176054</v>
          </cell>
          <cell r="BM26" t="str">
            <v>12th</v>
          </cell>
          <cell r="BP26" t="str">
            <v>Ex Indian Army</v>
          </cell>
          <cell r="BQ26">
            <v>42679</v>
          </cell>
          <cell r="BR26">
            <v>42675</v>
          </cell>
          <cell r="BS26">
            <v>42679</v>
          </cell>
          <cell r="BT26" t="str">
            <v>Personal reason</v>
          </cell>
          <cell r="BU26" t="str">
            <v>Resignation</v>
          </cell>
          <cell r="BW26" t="str">
            <v>Voluntary</v>
          </cell>
          <cell r="BY26" t="str">
            <v>Good</v>
          </cell>
          <cell r="BZ26">
            <v>4</v>
          </cell>
          <cell r="CA26">
            <v>4</v>
          </cell>
          <cell r="CB26">
            <v>4</v>
          </cell>
          <cell r="CC26">
            <v>4</v>
          </cell>
          <cell r="CD26">
            <v>4</v>
          </cell>
          <cell r="CE26" t="str">
            <v>Moderate</v>
          </cell>
          <cell r="CF26" t="str">
            <v>Yes</v>
          </cell>
          <cell r="CI26" t="str">
            <v>B+</v>
          </cell>
          <cell r="CJ26" t="str">
            <v>AIVPR7104B</v>
          </cell>
          <cell r="CL26" t="str">
            <v>Prashant Chauhan</v>
          </cell>
          <cell r="CM26" t="str">
            <v>Prashant Chauhan</v>
          </cell>
          <cell r="CN26" t="str">
            <v>Prashant Chauhan</v>
          </cell>
          <cell r="CO26" t="str">
            <v>Prashant Chauhan</v>
          </cell>
          <cell r="CP26" t="str">
            <v>Prashant Chauhan</v>
          </cell>
          <cell r="DA26" t="str">
            <v>Manufacturing</v>
          </cell>
          <cell r="DC26">
            <v>189990.72000000003</v>
          </cell>
        </row>
        <row r="27">
          <cell r="B27">
            <v>10003871</v>
          </cell>
          <cell r="C27" t="str">
            <v>Inactive</v>
          </cell>
          <cell r="D27" t="str">
            <v>B00877</v>
          </cell>
          <cell r="E27" t="str">
            <v>M</v>
          </cell>
          <cell r="F27" t="str">
            <v>Naresh Kumar</v>
          </cell>
          <cell r="G27" t="str">
            <v xml:space="preserve">no job, father picked </v>
          </cell>
          <cell r="H27" t="str">
            <v>9129139569 &amp; 9625754105</v>
          </cell>
          <cell r="I27" t="str">
            <v xml:space="preserve">Naresh </v>
          </cell>
          <cell r="J27" t="str">
            <v>Kumar</v>
          </cell>
          <cell r="L27" t="str">
            <v>done</v>
          </cell>
          <cell r="M27" t="str">
            <v>Operator</v>
          </cell>
          <cell r="N27" t="str">
            <v>Production</v>
          </cell>
          <cell r="O27" t="str">
            <v>Associate</v>
          </cell>
          <cell r="P27" t="str">
            <v>A1</v>
          </cell>
          <cell r="Q27" t="str">
            <v>Baddi</v>
          </cell>
          <cell r="R27" t="str">
            <v>Baddi</v>
          </cell>
          <cell r="S27">
            <v>42600</v>
          </cell>
          <cell r="T27">
            <v>42583</v>
          </cell>
          <cell r="U27">
            <v>1</v>
          </cell>
          <cell r="V27">
            <v>0.45995893223819301</v>
          </cell>
          <cell r="W27">
            <v>1.459958932238193</v>
          </cell>
          <cell r="Z27">
            <v>42784</v>
          </cell>
          <cell r="BC27">
            <v>33426</v>
          </cell>
          <cell r="BD27">
            <v>25</v>
          </cell>
          <cell r="BE27">
            <v>8</v>
          </cell>
          <cell r="BF27">
            <v>55340</v>
          </cell>
          <cell r="BG27" t="str">
            <v>Unmarried</v>
          </cell>
          <cell r="BH27">
            <v>4</v>
          </cell>
          <cell r="BI27" t="str">
            <v>Vill: Ukhoo, PO: Lagdaghat</v>
          </cell>
          <cell r="BJ27" t="str">
            <v>Arki</v>
          </cell>
          <cell r="BK27" t="str">
            <v>Himachal Pradesh</v>
          </cell>
          <cell r="BL27">
            <v>174102</v>
          </cell>
          <cell r="BM27" t="str">
            <v>12th</v>
          </cell>
          <cell r="BO27" t="str">
            <v>ITI Electronic Mechanic</v>
          </cell>
          <cell r="BP27" t="str">
            <v>1 Year Apprenticeship in P&amp;G</v>
          </cell>
          <cell r="BQ27">
            <v>42768</v>
          </cell>
          <cell r="BR27">
            <v>42767</v>
          </cell>
          <cell r="BS27">
            <v>42768</v>
          </cell>
          <cell r="BT27" t="str">
            <v>Career Advancement</v>
          </cell>
          <cell r="BU27" t="str">
            <v>Resignation</v>
          </cell>
          <cell r="BW27" t="str">
            <v>Voluntary</v>
          </cell>
          <cell r="BY27" t="str">
            <v>Good</v>
          </cell>
          <cell r="BZ27">
            <v>3</v>
          </cell>
          <cell r="CA27">
            <v>3</v>
          </cell>
          <cell r="CB27">
            <v>3</v>
          </cell>
          <cell r="CC27">
            <v>3</v>
          </cell>
          <cell r="CD27">
            <v>3</v>
          </cell>
          <cell r="CE27" t="str">
            <v>Moderate</v>
          </cell>
          <cell r="CF27" t="str">
            <v>Yes</v>
          </cell>
          <cell r="CI27" t="str">
            <v>O+</v>
          </cell>
          <cell r="CJ27" t="str">
            <v>EGVPK1111H</v>
          </cell>
          <cell r="CL27" t="str">
            <v>Naresh Patel</v>
          </cell>
          <cell r="CM27" t="str">
            <v>Naresh Patel</v>
          </cell>
          <cell r="CN27" t="str">
            <v>Vijay Dhiman</v>
          </cell>
          <cell r="CO27" t="str">
            <v>Naresh Patel</v>
          </cell>
          <cell r="CP27" t="str">
            <v>Vijay Dhiman</v>
          </cell>
          <cell r="DA27" t="str">
            <v>Manufacturing</v>
          </cell>
          <cell r="DC27">
            <v>115644</v>
          </cell>
        </row>
        <row r="28">
          <cell r="B28">
            <v>10003896</v>
          </cell>
          <cell r="C28" t="str">
            <v>Inactive</v>
          </cell>
          <cell r="D28" t="str">
            <v>B00889</v>
          </cell>
          <cell r="E28" t="str">
            <v>M</v>
          </cell>
          <cell r="F28" t="str">
            <v>Vikas Kumar Mahto</v>
          </cell>
          <cell r="H28" t="str">
            <v>9534258184&amp;9709069230</v>
          </cell>
          <cell r="I28" t="str">
            <v>Vikas</v>
          </cell>
          <cell r="J28" t="str">
            <v>Mahto</v>
          </cell>
          <cell r="K28" t="str">
            <v>Kumar</v>
          </cell>
          <cell r="L28" t="str">
            <v>not picking</v>
          </cell>
          <cell r="M28" t="str">
            <v>Microbiologist</v>
          </cell>
          <cell r="N28" t="str">
            <v>Quality Control</v>
          </cell>
          <cell r="O28" t="str">
            <v>OC</v>
          </cell>
          <cell r="P28" t="str">
            <v>S1</v>
          </cell>
          <cell r="Q28" t="str">
            <v>Baddi</v>
          </cell>
          <cell r="R28" t="str">
            <v>Baddi</v>
          </cell>
          <cell r="S28">
            <v>42632</v>
          </cell>
          <cell r="T28">
            <v>42614</v>
          </cell>
          <cell r="U28">
            <v>0</v>
          </cell>
          <cell r="V28">
            <v>0.40793976728268311</v>
          </cell>
          <cell r="W28">
            <v>0.40793976728268311</v>
          </cell>
          <cell r="Z28">
            <v>42813</v>
          </cell>
          <cell r="BC28">
            <v>33008</v>
          </cell>
          <cell r="BD28">
            <v>26</v>
          </cell>
          <cell r="BE28">
            <v>9</v>
          </cell>
          <cell r="BF28">
            <v>54922</v>
          </cell>
          <cell r="BG28" t="str">
            <v>Unmarried</v>
          </cell>
          <cell r="BH28">
            <v>6</v>
          </cell>
          <cell r="BI28" t="str">
            <v>Vill; Bajopur, PO: Govindpur</v>
          </cell>
          <cell r="BJ28" t="str">
            <v>Begusarai</v>
          </cell>
          <cell r="BK28" t="str">
            <v>Bihar</v>
          </cell>
          <cell r="BL28">
            <v>851128</v>
          </cell>
          <cell r="BM28" t="str">
            <v>B.sc</v>
          </cell>
          <cell r="BN28" t="str">
            <v>M.Sc Micribiology</v>
          </cell>
          <cell r="BO28" t="str">
            <v>M.Sc Micribiology</v>
          </cell>
          <cell r="BP28" t="str">
            <v>Fresher</v>
          </cell>
          <cell r="BQ28">
            <v>42781</v>
          </cell>
          <cell r="BR28">
            <v>42767</v>
          </cell>
          <cell r="BS28">
            <v>42781</v>
          </cell>
          <cell r="BT28" t="str">
            <v>Career Advancement</v>
          </cell>
          <cell r="BU28" t="str">
            <v>Resignation</v>
          </cell>
          <cell r="BW28" t="str">
            <v>Voluntary</v>
          </cell>
          <cell r="BY28" t="str">
            <v>Good</v>
          </cell>
          <cell r="BZ28">
            <v>3</v>
          </cell>
          <cell r="CA28">
            <v>3</v>
          </cell>
          <cell r="CB28">
            <v>3</v>
          </cell>
          <cell r="CC28">
            <v>3</v>
          </cell>
          <cell r="CD28">
            <v>3</v>
          </cell>
          <cell r="CE28" t="str">
            <v>Moderate</v>
          </cell>
          <cell r="CF28" t="str">
            <v>Yes</v>
          </cell>
          <cell r="CI28" t="str">
            <v>B+</v>
          </cell>
          <cell r="CJ28" t="str">
            <v>BMVPM6671H</v>
          </cell>
          <cell r="CL28" t="str">
            <v>Sandeep Agarwal</v>
          </cell>
          <cell r="CM28" t="str">
            <v>Sandeep Agarwal</v>
          </cell>
          <cell r="CN28" t="str">
            <v>Kanav Sood</v>
          </cell>
          <cell r="CO28" t="str">
            <v>Sandeep Agarwal</v>
          </cell>
          <cell r="CP28" t="str">
            <v>Kanav Sood</v>
          </cell>
          <cell r="DA28" t="str">
            <v>Manufacturing</v>
          </cell>
          <cell r="DC28">
            <v>170004</v>
          </cell>
        </row>
        <row r="29">
          <cell r="B29" t="str">
            <v>10003930</v>
          </cell>
          <cell r="C29" t="str">
            <v>Active</v>
          </cell>
          <cell r="D29" t="str">
            <v>B00898</v>
          </cell>
          <cell r="E29" t="str">
            <v>M</v>
          </cell>
          <cell r="F29" t="str">
            <v>Karam Singh</v>
          </cell>
          <cell r="G29" t="str">
            <v>no job</v>
          </cell>
          <cell r="H29" t="str">
            <v>9459356762 &amp; 9459541103</v>
          </cell>
          <cell r="I29" t="str">
            <v xml:space="preserve">Karam </v>
          </cell>
          <cell r="J29" t="str">
            <v>Singh</v>
          </cell>
          <cell r="L29" t="str">
            <v>done</v>
          </cell>
          <cell r="M29" t="str">
            <v>Assistant Security Inspector</v>
          </cell>
          <cell r="N29" t="str">
            <v>Security Administration</v>
          </cell>
          <cell r="O29" t="str">
            <v>OC</v>
          </cell>
          <cell r="P29" t="str">
            <v>S-1</v>
          </cell>
          <cell r="Q29" t="str">
            <v>Baddi</v>
          </cell>
          <cell r="R29" t="str">
            <v>Baddi</v>
          </cell>
          <cell r="S29">
            <v>42698</v>
          </cell>
          <cell r="T29">
            <v>42675</v>
          </cell>
          <cell r="U29">
            <v>29</v>
          </cell>
          <cell r="V29">
            <v>0.28374081901032389</v>
          </cell>
          <cell r="W29">
            <v>29.283740819010323</v>
          </cell>
          <cell r="Z29">
            <v>42514</v>
          </cell>
          <cell r="BC29">
            <v>22894</v>
          </cell>
          <cell r="BD29">
            <v>54</v>
          </cell>
          <cell r="BE29">
            <v>6</v>
          </cell>
          <cell r="BF29">
            <v>44808</v>
          </cell>
          <cell r="BG29" t="str">
            <v>Married</v>
          </cell>
          <cell r="BH29">
            <v>4</v>
          </cell>
          <cell r="BI29" t="str">
            <v>Village : Labankhar, Po: Jalpahir</v>
          </cell>
          <cell r="BJ29" t="str">
            <v>Joginder Nagar</v>
          </cell>
          <cell r="BK29" t="str">
            <v>Himachal Pradesh</v>
          </cell>
          <cell r="BL29">
            <v>176315</v>
          </cell>
          <cell r="BM29" t="str">
            <v>10th</v>
          </cell>
          <cell r="BP29" t="str">
            <v>Ex Indian Army</v>
          </cell>
          <cell r="CI29" t="str">
            <v>AB+</v>
          </cell>
          <cell r="CJ29" t="str">
            <v>AWRPS1528C</v>
          </cell>
          <cell r="CL29" t="str">
            <v>Prashant Chauhan</v>
          </cell>
          <cell r="CM29" t="str">
            <v>Prashant Chauhan</v>
          </cell>
          <cell r="CN29" t="str">
            <v>Col. Ravi Shankar</v>
          </cell>
          <cell r="CO29" t="str">
            <v>Prashant Chauhan</v>
          </cell>
          <cell r="CP29" t="str">
            <v>Col. Ravi Shankar</v>
          </cell>
          <cell r="DA29" t="str">
            <v>Manufacturing</v>
          </cell>
          <cell r="DC29">
            <v>220003.72000000003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 1"/>
      <sheetName val="Original Working"/>
      <sheetName val="Original"/>
      <sheetName val="Pivot"/>
      <sheetName val="Final sheet"/>
      <sheetName val="Pivot 2"/>
      <sheetName val="Revised Final Sheet"/>
      <sheetName val="Tables"/>
      <sheetName val="Salary"/>
    </sheetNames>
    <sheetDataSet>
      <sheetData sheetId="0"/>
      <sheetData sheetId="1"/>
      <sheetData sheetId="2">
        <row r="2">
          <cell r="B2">
            <v>10003727</v>
          </cell>
          <cell r="C2" t="str">
            <v>Inactive</v>
          </cell>
          <cell r="D2" t="str">
            <v>B00829</v>
          </cell>
          <cell r="E2" t="str">
            <v>M</v>
          </cell>
          <cell r="F2" t="str">
            <v>Gian Chand</v>
          </cell>
          <cell r="H2" t="str">
            <v>9459088725&amp;01978209125</v>
          </cell>
          <cell r="I2" t="str">
            <v>Gian</v>
          </cell>
          <cell r="J2" t="str">
            <v>Chand</v>
          </cell>
          <cell r="L2" t="str">
            <v>done</v>
          </cell>
          <cell r="M2" t="str">
            <v>Assistant Security Inspector</v>
          </cell>
          <cell r="N2" t="str">
            <v>Security Administration</v>
          </cell>
          <cell r="O2" t="str">
            <v>OC</v>
          </cell>
          <cell r="P2" t="str">
            <v>S-1</v>
          </cell>
          <cell r="Q2" t="str">
            <v>Baddi</v>
          </cell>
          <cell r="R2" t="str">
            <v>Baddi</v>
          </cell>
          <cell r="S2">
            <v>42396</v>
          </cell>
          <cell r="T2">
            <v>41183</v>
          </cell>
          <cell r="U2">
            <v>20</v>
          </cell>
          <cell r="V2">
            <v>0.8</v>
          </cell>
          <cell r="W2">
            <v>20.8</v>
          </cell>
          <cell r="X2">
            <v>41575</v>
          </cell>
          <cell r="Z2">
            <v>41756</v>
          </cell>
          <cell r="BC2">
            <v>31356</v>
          </cell>
          <cell r="BD2">
            <v>27</v>
          </cell>
          <cell r="BE2">
            <v>3</v>
          </cell>
          <cell r="BF2">
            <v>53270</v>
          </cell>
          <cell r="BG2" t="str">
            <v>Unmarried</v>
          </cell>
          <cell r="BH2">
            <v>5</v>
          </cell>
          <cell r="BI2" t="str">
            <v>VPO: Bhadauri</v>
          </cell>
          <cell r="BJ2" t="str">
            <v>Una</v>
          </cell>
          <cell r="BK2" t="str">
            <v>Himachal Pradesh</v>
          </cell>
          <cell r="BL2">
            <v>177220</v>
          </cell>
          <cell r="BM2" t="str">
            <v>12th  ITI Fitter</v>
          </cell>
        </row>
        <row r="3">
          <cell r="B3">
            <v>10002390</v>
          </cell>
          <cell r="C3" t="str">
            <v>Inactive</v>
          </cell>
          <cell r="D3" t="str">
            <v>B00445</v>
          </cell>
          <cell r="E3" t="str">
            <v>M</v>
          </cell>
          <cell r="F3" t="str">
            <v>Rajneesh Kumar</v>
          </cell>
          <cell r="H3">
            <v>8679524343</v>
          </cell>
          <cell r="I3" t="str">
            <v>Rajneesh</v>
          </cell>
          <cell r="J3" t="str">
            <v>Kumar</v>
          </cell>
          <cell r="K3" t="str">
            <v/>
          </cell>
          <cell r="L3" t="str">
            <v>done</v>
          </cell>
          <cell r="M3" t="str">
            <v>Chemist</v>
          </cell>
          <cell r="N3" t="str">
            <v>Quality Control</v>
          </cell>
          <cell r="O3" t="str">
            <v>OC</v>
          </cell>
          <cell r="P3" t="str">
            <v>S1</v>
          </cell>
          <cell r="Q3" t="str">
            <v>Baddi</v>
          </cell>
          <cell r="R3" t="str">
            <v>Baddi</v>
          </cell>
          <cell r="S3">
            <v>40795</v>
          </cell>
          <cell r="T3">
            <v>40787</v>
          </cell>
          <cell r="U3">
            <v>2</v>
          </cell>
          <cell r="V3">
            <v>5.3935660506502394</v>
          </cell>
          <cell r="W3">
            <v>7.3935660506502394</v>
          </cell>
          <cell r="Z3">
            <v>40976</v>
          </cell>
          <cell r="AB3">
            <v>40969</v>
          </cell>
          <cell r="BC3">
            <v>31494</v>
          </cell>
          <cell r="BD3">
            <v>30</v>
          </cell>
          <cell r="BE3">
            <v>11</v>
          </cell>
          <cell r="BF3">
            <v>53408</v>
          </cell>
          <cell r="BG3" t="str">
            <v>Unmarried</v>
          </cell>
          <cell r="BI3" t="str">
            <v>Nakroh Amb</v>
          </cell>
          <cell r="BJ3" t="str">
            <v>Una</v>
          </cell>
          <cell r="BL3">
            <v>177213</v>
          </cell>
          <cell r="BM3" t="str">
            <v xml:space="preserve">B.Sc  </v>
          </cell>
        </row>
        <row r="4">
          <cell r="B4">
            <v>10003098</v>
          </cell>
          <cell r="C4" t="str">
            <v>Active</v>
          </cell>
          <cell r="D4" t="str">
            <v>B00646</v>
          </cell>
          <cell r="E4" t="str">
            <v>M</v>
          </cell>
          <cell r="F4" t="str">
            <v>Prashant Sharma</v>
          </cell>
          <cell r="H4">
            <v>9418389796</v>
          </cell>
          <cell r="I4" t="str">
            <v>Prashant</v>
          </cell>
          <cell r="J4" t="str">
            <v>Sharma</v>
          </cell>
          <cell r="L4" t="str">
            <v>done</v>
          </cell>
          <cell r="M4" t="str">
            <v>Senior Supervisor</v>
          </cell>
          <cell r="N4" t="str">
            <v>Production</v>
          </cell>
          <cell r="O4" t="str">
            <v>OC</v>
          </cell>
          <cell r="P4" t="str">
            <v>S2</v>
          </cell>
          <cell r="Q4" t="str">
            <v>Baddi</v>
          </cell>
          <cell r="R4" t="str">
            <v>Baddi</v>
          </cell>
          <cell r="S4">
            <v>41484</v>
          </cell>
          <cell r="T4">
            <v>41456</v>
          </cell>
          <cell r="U4">
            <v>0</v>
          </cell>
          <cell r="V4">
            <v>3.6074916745886947</v>
          </cell>
          <cell r="W4">
            <v>3.6074916745886947</v>
          </cell>
          <cell r="Z4">
            <v>41667</v>
          </cell>
          <cell r="AB4">
            <v>41671</v>
          </cell>
          <cell r="AC4">
            <v>42095</v>
          </cell>
          <cell r="AD4" t="str">
            <v>Supervisor</v>
          </cell>
          <cell r="AE4" t="str">
            <v>OC</v>
          </cell>
          <cell r="AF4" t="str">
            <v>S1</v>
          </cell>
          <cell r="BC4">
            <v>32959</v>
          </cell>
          <cell r="BD4">
            <v>26</v>
          </cell>
          <cell r="BE4">
            <v>11</v>
          </cell>
          <cell r="BF4">
            <v>54873</v>
          </cell>
          <cell r="BG4" t="str">
            <v>Unmarried</v>
          </cell>
          <cell r="BH4">
            <v>3</v>
          </cell>
          <cell r="BI4" t="str">
            <v>Vill: Balwar,PO: Jukhala</v>
          </cell>
          <cell r="BJ4" t="str">
            <v>Bilaspur</v>
          </cell>
          <cell r="BK4" t="str">
            <v>Himachal Pradesh</v>
          </cell>
          <cell r="BL4">
            <v>174033</v>
          </cell>
          <cell r="BM4" t="str">
            <v xml:space="preserve">B.Tech ( Mechanical)  </v>
          </cell>
        </row>
        <row r="5">
          <cell r="B5">
            <v>10003458</v>
          </cell>
          <cell r="C5" t="str">
            <v>Inactive</v>
          </cell>
          <cell r="D5" t="str">
            <v>B00759</v>
          </cell>
          <cell r="E5" t="str">
            <v>M</v>
          </cell>
          <cell r="F5" t="str">
            <v>Aman Sharma</v>
          </cell>
          <cell r="H5" t="str">
            <v>9816350894&amp;8894366307</v>
          </cell>
          <cell r="I5" t="str">
            <v>Aman</v>
          </cell>
          <cell r="J5" t="str">
            <v>Sharma</v>
          </cell>
          <cell r="L5" t="str">
            <v>done</v>
          </cell>
          <cell r="M5" t="str">
            <v>Supervisor</v>
          </cell>
          <cell r="N5" t="str">
            <v>Production</v>
          </cell>
          <cell r="O5" t="str">
            <v>OC</v>
          </cell>
          <cell r="P5" t="str">
            <v>S1</v>
          </cell>
          <cell r="Q5" t="str">
            <v>Baddi</v>
          </cell>
          <cell r="R5" t="str">
            <v>Baddi</v>
          </cell>
          <cell r="S5">
            <v>41998</v>
          </cell>
          <cell r="T5">
            <v>41981</v>
          </cell>
          <cell r="U5">
            <v>1.8</v>
          </cell>
          <cell r="V5">
            <v>1.946611909650924</v>
          </cell>
          <cell r="W5">
            <v>3.7466119096509241</v>
          </cell>
          <cell r="Z5">
            <v>42179</v>
          </cell>
          <cell r="AB5">
            <v>42180</v>
          </cell>
          <cell r="BC5">
            <v>33916</v>
          </cell>
          <cell r="BD5">
            <v>24</v>
          </cell>
          <cell r="BE5">
            <v>3</v>
          </cell>
          <cell r="BF5">
            <v>55830</v>
          </cell>
          <cell r="BG5" t="str">
            <v>Unmarried</v>
          </cell>
          <cell r="BH5">
            <v>3</v>
          </cell>
          <cell r="BI5" t="str">
            <v>Vill: Tanoh, Tehsil: Bangana</v>
          </cell>
          <cell r="BJ5" t="str">
            <v>Una</v>
          </cell>
          <cell r="BK5" t="str">
            <v>Himachal Pradesh</v>
          </cell>
          <cell r="BL5">
            <v>174308</v>
          </cell>
          <cell r="BM5" t="str">
            <v>12th   B.Tech ( Chemical Engineering)</v>
          </cell>
        </row>
        <row r="6">
          <cell r="B6">
            <v>10003445</v>
          </cell>
          <cell r="C6" t="str">
            <v>Inactive</v>
          </cell>
          <cell r="D6" t="str">
            <v>B00756</v>
          </cell>
          <cell r="E6" t="str">
            <v>M</v>
          </cell>
          <cell r="F6" t="str">
            <v>Antriksh Dhiman</v>
          </cell>
          <cell r="H6">
            <v>9736048120</v>
          </cell>
          <cell r="I6" t="str">
            <v>Antriksh</v>
          </cell>
          <cell r="J6" t="str">
            <v>Dhiman</v>
          </cell>
          <cell r="L6" t="str">
            <v>done</v>
          </cell>
          <cell r="M6" t="str">
            <v>Officer</v>
          </cell>
          <cell r="N6" t="str">
            <v>Production</v>
          </cell>
          <cell r="O6" t="str">
            <v>OC</v>
          </cell>
          <cell r="P6" t="str">
            <v>M1</v>
          </cell>
          <cell r="Q6" t="str">
            <v>Baddi</v>
          </cell>
          <cell r="R6" t="str">
            <v>Baddi</v>
          </cell>
          <cell r="S6">
            <v>41985</v>
          </cell>
          <cell r="T6">
            <v>41981</v>
          </cell>
          <cell r="U6">
            <v>4</v>
          </cell>
          <cell r="V6">
            <v>2.1409993155373033</v>
          </cell>
          <cell r="W6">
            <v>6.1409993155373037</v>
          </cell>
          <cell r="Z6">
            <v>42166</v>
          </cell>
          <cell r="AB6">
            <v>42167</v>
          </cell>
          <cell r="BC6">
            <v>32425</v>
          </cell>
          <cell r="BD6">
            <v>28</v>
          </cell>
          <cell r="BE6">
            <v>4</v>
          </cell>
          <cell r="BF6">
            <v>54339</v>
          </cell>
          <cell r="BG6" t="str">
            <v>Unmarried</v>
          </cell>
          <cell r="BH6">
            <v>3</v>
          </cell>
          <cell r="BI6" t="str">
            <v>VPO: Kathog, Tehsil: Dehra</v>
          </cell>
          <cell r="BJ6" t="str">
            <v>kangra</v>
          </cell>
          <cell r="BK6" t="str">
            <v>Himachal Pradesh</v>
          </cell>
          <cell r="BL6">
            <v>177101</v>
          </cell>
          <cell r="BM6" t="str">
            <v>12th   B.Tech (Chemical Engineering)</v>
          </cell>
        </row>
        <row r="7">
          <cell r="B7">
            <v>10003478</v>
          </cell>
          <cell r="C7" t="str">
            <v>Inactive</v>
          </cell>
          <cell r="D7" t="str">
            <v>NA</v>
          </cell>
          <cell r="E7" t="str">
            <v>M</v>
          </cell>
          <cell r="F7" t="str">
            <v>Kanav Sood</v>
          </cell>
          <cell r="H7">
            <v>9805098168</v>
          </cell>
          <cell r="I7" t="str">
            <v>Kanav</v>
          </cell>
          <cell r="J7" t="str">
            <v>Sood</v>
          </cell>
          <cell r="K7" t="str">
            <v>Kamlesh</v>
          </cell>
          <cell r="L7" t="str">
            <v>done</v>
          </cell>
          <cell r="M7" t="str">
            <v>Assistant General Manager</v>
          </cell>
          <cell r="N7" t="str">
            <v>Quality Assurance</v>
          </cell>
          <cell r="O7" t="str">
            <v>MMC</v>
          </cell>
          <cell r="P7" t="str">
            <v>EG-4</v>
          </cell>
          <cell r="Q7" t="str">
            <v>Baddi</v>
          </cell>
          <cell r="R7" t="str">
            <v>Corporate</v>
          </cell>
          <cell r="S7">
            <v>42019</v>
          </cell>
          <cell r="T7">
            <v>42009</v>
          </cell>
          <cell r="U7">
            <v>18.5</v>
          </cell>
          <cell r="V7">
            <v>1.8754277891854894</v>
          </cell>
          <cell r="W7">
            <v>20.37542778918549</v>
          </cell>
          <cell r="Z7">
            <v>42186</v>
          </cell>
          <cell r="AB7">
            <v>42186</v>
          </cell>
          <cell r="BC7">
            <v>27212</v>
          </cell>
          <cell r="BD7">
            <v>42</v>
          </cell>
          <cell r="BE7">
            <v>8</v>
          </cell>
          <cell r="BF7">
            <v>49126</v>
          </cell>
          <cell r="BG7" t="str">
            <v>Married</v>
          </cell>
          <cell r="BH7">
            <v>3</v>
          </cell>
          <cell r="BI7" t="str">
            <v>10339, Ranjodh Park, Haibowal Kalan,</v>
          </cell>
          <cell r="BJ7" t="str">
            <v>Ludhiana</v>
          </cell>
          <cell r="BK7" t="str">
            <v>Punjab</v>
          </cell>
          <cell r="BL7">
            <v>141001</v>
          </cell>
          <cell r="BM7" t="str">
            <v xml:space="preserve">B.Sc. Agri(Hons) Food Technology  </v>
          </cell>
        </row>
        <row r="8">
          <cell r="B8">
            <v>10000803</v>
          </cell>
          <cell r="C8" t="str">
            <v>Active</v>
          </cell>
          <cell r="D8" t="str">
            <v>01/A057</v>
          </cell>
          <cell r="E8" t="str">
            <v>M</v>
          </cell>
          <cell r="F8" t="str">
            <v>Rajhans Wadekar</v>
          </cell>
          <cell r="H8">
            <v>9816898100</v>
          </cell>
          <cell r="I8" t="str">
            <v>Rajhans</v>
          </cell>
          <cell r="J8" t="str">
            <v>Wadekar</v>
          </cell>
          <cell r="K8" t="str">
            <v>Vithal</v>
          </cell>
          <cell r="L8" t="str">
            <v>on roll</v>
          </cell>
          <cell r="M8" t="str">
            <v xml:space="preserve">Senior Manager </v>
          </cell>
          <cell r="N8" t="str">
            <v>Production</v>
          </cell>
          <cell r="O8" t="str">
            <v>MMC</v>
          </cell>
          <cell r="P8" t="str">
            <v>EG-3</v>
          </cell>
          <cell r="Q8" t="str">
            <v>Baddi</v>
          </cell>
          <cell r="R8" t="str">
            <v>Corporate</v>
          </cell>
          <cell r="S8">
            <v>30073</v>
          </cell>
          <cell r="T8" t="str">
            <v>Before 1 April 2010</v>
          </cell>
          <cell r="U8">
            <v>0</v>
          </cell>
          <cell r="V8">
            <v>34.849107006553105</v>
          </cell>
          <cell r="W8">
            <v>34.849107006553105</v>
          </cell>
          <cell r="Z8">
            <v>30256</v>
          </cell>
          <cell r="AB8">
            <v>30257</v>
          </cell>
          <cell r="AK8">
            <v>40330</v>
          </cell>
          <cell r="AL8" t="str">
            <v>Manager - Production</v>
          </cell>
          <cell r="AM8" t="str">
            <v>JMC</v>
          </cell>
          <cell r="AW8" t="str">
            <v>Sion</v>
          </cell>
          <cell r="AX8">
            <v>41821</v>
          </cell>
          <cell r="BC8">
            <v>22757</v>
          </cell>
          <cell r="BD8">
            <v>54</v>
          </cell>
          <cell r="BE8">
            <v>10</v>
          </cell>
          <cell r="BF8">
            <v>44671</v>
          </cell>
          <cell r="BG8" t="str">
            <v>Married</v>
          </cell>
          <cell r="BI8" t="str">
            <v>At Padavane, P. O. Wada, Taluka - Deoghad</v>
          </cell>
          <cell r="BJ8" t="str">
            <v>Ratnagiri</v>
          </cell>
          <cell r="BK8" t="str">
            <v>Maharashtra</v>
          </cell>
          <cell r="BM8" t="str">
            <v xml:space="preserve">H.S.C  </v>
          </cell>
        </row>
        <row r="9">
          <cell r="B9">
            <v>10001314</v>
          </cell>
          <cell r="C9" t="str">
            <v>Active</v>
          </cell>
          <cell r="D9" t="str">
            <v>B00418</v>
          </cell>
          <cell r="E9" t="str">
            <v>M</v>
          </cell>
          <cell r="F9" t="str">
            <v>Girish Chhibubhai Ahir</v>
          </cell>
          <cell r="H9">
            <v>9904264288</v>
          </cell>
          <cell r="I9" t="str">
            <v>Girish</v>
          </cell>
          <cell r="J9" t="str">
            <v>Ahir</v>
          </cell>
          <cell r="K9" t="str">
            <v>C.</v>
          </cell>
          <cell r="L9" t="str">
            <v>wrong no</v>
          </cell>
          <cell r="M9" t="str">
            <v>Senior Operator</v>
          </cell>
          <cell r="N9" t="str">
            <v>Production</v>
          </cell>
          <cell r="O9" t="str">
            <v>Associate</v>
          </cell>
          <cell r="P9" t="str">
            <v>A2</v>
          </cell>
          <cell r="Q9" t="str">
            <v>Baddi</v>
          </cell>
          <cell r="R9" t="str">
            <v>Baddi</v>
          </cell>
          <cell r="S9">
            <v>35751</v>
          </cell>
          <cell r="T9" t="str">
            <v>Before 1 April 2010</v>
          </cell>
          <cell r="U9">
            <v>0</v>
          </cell>
          <cell r="V9">
            <v>19.303590237217033</v>
          </cell>
          <cell r="W9">
            <v>19.303590237217033</v>
          </cell>
          <cell r="Z9">
            <v>35931</v>
          </cell>
          <cell r="AB9">
            <v>35916</v>
          </cell>
          <cell r="AW9" t="str">
            <v>Navsari</v>
          </cell>
          <cell r="AX9">
            <v>40648</v>
          </cell>
          <cell r="BC9">
            <v>28468</v>
          </cell>
          <cell r="BD9">
            <v>39</v>
          </cell>
          <cell r="BE9">
            <v>2</v>
          </cell>
          <cell r="BF9">
            <v>50382</v>
          </cell>
          <cell r="BG9" t="str">
            <v>Married</v>
          </cell>
          <cell r="BH9">
            <v>3</v>
          </cell>
          <cell r="BI9" t="str">
            <v>At Madariya, Post Sultanpur Via Kharaabrama,Taluka Jalalpore</v>
          </cell>
          <cell r="BJ9" t="str">
            <v>Navsaree</v>
          </cell>
          <cell r="BM9" t="str">
            <v xml:space="preserve">7th   </v>
          </cell>
        </row>
        <row r="10">
          <cell r="B10">
            <v>10001934</v>
          </cell>
          <cell r="C10" t="str">
            <v>Active</v>
          </cell>
          <cell r="E10" t="str">
            <v>M</v>
          </cell>
          <cell r="F10" t="str">
            <v>Sanjeev Kango</v>
          </cell>
          <cell r="H10">
            <v>9805084407</v>
          </cell>
          <cell r="I10" t="str">
            <v>Sanjeev</v>
          </cell>
          <cell r="J10" t="str">
            <v>Kango</v>
          </cell>
          <cell r="K10" t="str">
            <v>Rajinder</v>
          </cell>
          <cell r="L10" t="str">
            <v>on roll</v>
          </cell>
          <cell r="M10" t="str">
            <v>Assistant General Manager</v>
          </cell>
          <cell r="N10" t="str">
            <v>Finance &amp; Accounts</v>
          </cell>
          <cell r="O10" t="str">
            <v>MMC</v>
          </cell>
          <cell r="P10" t="str">
            <v>EG-4</v>
          </cell>
          <cell r="Q10" t="str">
            <v>Baddi</v>
          </cell>
          <cell r="R10" t="str">
            <v>Corporate</v>
          </cell>
          <cell r="S10">
            <v>40522</v>
          </cell>
          <cell r="T10">
            <v>40513</v>
          </cell>
          <cell r="U10">
            <v>10</v>
          </cell>
          <cell r="V10">
            <v>6.2413041318097759</v>
          </cell>
          <cell r="W10">
            <v>16.241304131809777</v>
          </cell>
          <cell r="Z10">
            <v>40703</v>
          </cell>
          <cell r="AB10">
            <v>40704</v>
          </cell>
          <cell r="AC10">
            <v>42095</v>
          </cell>
          <cell r="AD10" t="str">
            <v xml:space="preserve">Senior Manager </v>
          </cell>
          <cell r="AE10" t="str">
            <v>MMC</v>
          </cell>
          <cell r="AF10" t="str">
            <v>EG-3</v>
          </cell>
          <cell r="BC10">
            <v>29456</v>
          </cell>
          <cell r="BD10">
            <v>36</v>
          </cell>
          <cell r="BE10">
            <v>6</v>
          </cell>
          <cell r="BF10">
            <v>51370</v>
          </cell>
          <cell r="BG10" t="str">
            <v>Married</v>
          </cell>
          <cell r="BI10" t="str">
            <v>Village Bazuri, Post Office - Hamirpur, Dist - Hamirpur</v>
          </cell>
          <cell r="BJ10" t="str">
            <v xml:space="preserve"> Hamirpur</v>
          </cell>
          <cell r="BK10" t="str">
            <v>Himachal Pradesh</v>
          </cell>
          <cell r="BL10">
            <v>177001</v>
          </cell>
          <cell r="BM10" t="str">
            <v xml:space="preserve">B.Com M.Com &amp; CA </v>
          </cell>
        </row>
        <row r="11">
          <cell r="B11">
            <v>10000868</v>
          </cell>
          <cell r="C11" t="str">
            <v>inactive</v>
          </cell>
          <cell r="D11" t="str">
            <v>B00034</v>
          </cell>
          <cell r="E11" t="str">
            <v>M</v>
          </cell>
          <cell r="F11" t="str">
            <v>Ashok Dogra</v>
          </cell>
          <cell r="H11" t="str">
            <v xml:space="preserve">Abroad </v>
          </cell>
          <cell r="I11" t="str">
            <v>Ashok</v>
          </cell>
          <cell r="J11" t="str">
            <v xml:space="preserve"> Dogra</v>
          </cell>
          <cell r="K11" t="str">
            <v>Kalidass</v>
          </cell>
          <cell r="L11" t="str">
            <v>abroad</v>
          </cell>
          <cell r="M11" t="str">
            <v>Junior Executive</v>
          </cell>
          <cell r="N11" t="str">
            <v>Quality Control</v>
          </cell>
          <cell r="O11" t="str">
            <v>JMC</v>
          </cell>
          <cell r="P11" t="str">
            <v>EG-0</v>
          </cell>
          <cell r="Q11" t="str">
            <v>Baddi</v>
          </cell>
          <cell r="R11" t="str">
            <v>Baddi</v>
          </cell>
          <cell r="S11">
            <v>39448</v>
          </cell>
          <cell r="T11" t="str">
            <v>Before 1 April 2010</v>
          </cell>
          <cell r="U11">
            <v>2</v>
          </cell>
          <cell r="V11">
            <v>9.1334702258726903</v>
          </cell>
          <cell r="W11">
            <v>11.13347022587269</v>
          </cell>
          <cell r="Z11">
            <v>39629</v>
          </cell>
          <cell r="AB11">
            <v>39630</v>
          </cell>
          <cell r="AK11">
            <v>41730</v>
          </cell>
          <cell r="AL11" t="str">
            <v>Officer</v>
          </cell>
          <cell r="AM11" t="str">
            <v>OC</v>
          </cell>
          <cell r="BC11">
            <v>28577</v>
          </cell>
          <cell r="BD11">
            <v>38</v>
          </cell>
          <cell r="BE11">
            <v>11</v>
          </cell>
          <cell r="BF11">
            <v>50491</v>
          </cell>
          <cell r="BG11" t="str">
            <v>Married</v>
          </cell>
          <cell r="BI11" t="str">
            <v>V.P.O. Balol, Teh.Baroh, Distt. Kangra</v>
          </cell>
          <cell r="BJ11" t="str">
            <v>Kangra</v>
          </cell>
          <cell r="BK11" t="str">
            <v>Himachal Pradesh</v>
          </cell>
          <cell r="BL11">
            <v>176037</v>
          </cell>
          <cell r="BM11" t="str">
            <v xml:space="preserve">B.Sc  </v>
          </cell>
        </row>
        <row r="12">
          <cell r="B12">
            <v>10000906</v>
          </cell>
          <cell r="C12" t="str">
            <v>Active</v>
          </cell>
          <cell r="D12" t="str">
            <v>B00128</v>
          </cell>
          <cell r="E12" t="str">
            <v>M</v>
          </cell>
          <cell r="F12" t="str">
            <v>Vikalap Sain</v>
          </cell>
          <cell r="G12" t="str">
            <v>on resignation</v>
          </cell>
          <cell r="H12">
            <v>9805491631</v>
          </cell>
          <cell r="I12" t="str">
            <v xml:space="preserve">Vikalap </v>
          </cell>
          <cell r="J12" t="str">
            <v>Sain</v>
          </cell>
          <cell r="K12" t="str">
            <v>Azad Kumar</v>
          </cell>
          <cell r="L12" t="str">
            <v>done</v>
          </cell>
          <cell r="M12" t="str">
            <v>Senior Operator</v>
          </cell>
          <cell r="N12" t="str">
            <v>Production</v>
          </cell>
          <cell r="O12" t="str">
            <v>Associate</v>
          </cell>
          <cell r="P12" t="str">
            <v>A2</v>
          </cell>
          <cell r="Q12" t="str">
            <v>Baddi</v>
          </cell>
          <cell r="R12" t="str">
            <v>Baddi</v>
          </cell>
          <cell r="S12">
            <v>39565</v>
          </cell>
          <cell r="T12" t="str">
            <v>Before 1 April 2010</v>
          </cell>
          <cell r="U12">
            <v>0.8</v>
          </cell>
          <cell r="V12">
            <v>8.8614273350951969</v>
          </cell>
          <cell r="W12">
            <v>9.6614273350951976</v>
          </cell>
          <cell r="Z12">
            <v>39747</v>
          </cell>
          <cell r="AB12">
            <v>40113</v>
          </cell>
          <cell r="AK12">
            <v>41730</v>
          </cell>
          <cell r="AL12" t="str">
            <v>Operator</v>
          </cell>
          <cell r="AM12" t="str">
            <v>Associate</v>
          </cell>
          <cell r="BC12">
            <v>31827</v>
          </cell>
          <cell r="BD12">
            <v>30</v>
          </cell>
          <cell r="BE12">
            <v>0</v>
          </cell>
          <cell r="BF12">
            <v>53741</v>
          </cell>
          <cell r="BG12" t="str">
            <v>Unmarried</v>
          </cell>
          <cell r="BI12" t="str">
            <v xml:space="preserve">Vill. Bassa, P.O. Nagrota Suryan, Tehsil- Jawali, Distt. Kangra </v>
          </cell>
          <cell r="BJ12" t="str">
            <v>Kangra</v>
          </cell>
          <cell r="BK12" t="str">
            <v>Himachal Pradesh</v>
          </cell>
          <cell r="BL12">
            <v>176027</v>
          </cell>
          <cell r="BM12" t="str">
            <v>9th  ITI</v>
          </cell>
        </row>
        <row r="13">
          <cell r="B13">
            <v>10002052</v>
          </cell>
          <cell r="C13" t="str">
            <v>Active</v>
          </cell>
          <cell r="E13" t="str">
            <v>M</v>
          </cell>
          <cell r="F13" t="str">
            <v>Prashant Chauhan</v>
          </cell>
          <cell r="H13">
            <v>9805098379</v>
          </cell>
          <cell r="I13" t="str">
            <v>Prashant</v>
          </cell>
          <cell r="J13" t="str">
            <v>Chauhan</v>
          </cell>
          <cell r="K13" t="str">
            <v>Govind</v>
          </cell>
          <cell r="L13" t="str">
            <v>on roll</v>
          </cell>
          <cell r="M13" t="str">
            <v>Assistant General Manager</v>
          </cell>
          <cell r="N13" t="str">
            <v>Security Administration</v>
          </cell>
          <cell r="O13" t="str">
            <v>MMC</v>
          </cell>
          <cell r="P13" t="str">
            <v>EG-4</v>
          </cell>
          <cell r="Q13" t="str">
            <v>Baddi</v>
          </cell>
          <cell r="R13" t="str">
            <v>Corporate</v>
          </cell>
          <cell r="S13">
            <v>40610</v>
          </cell>
          <cell r="T13">
            <v>40603</v>
          </cell>
          <cell r="U13">
            <v>6</v>
          </cell>
          <cell r="V13">
            <v>6.023271731690623</v>
          </cell>
          <cell r="W13">
            <v>12.023271731690624</v>
          </cell>
          <cell r="Z13">
            <v>40793</v>
          </cell>
          <cell r="AB13">
            <v>40794</v>
          </cell>
          <cell r="AK13">
            <v>41730</v>
          </cell>
          <cell r="AL13" t="str">
            <v>Senior Manager</v>
          </cell>
          <cell r="AM13" t="str">
            <v>MMC</v>
          </cell>
          <cell r="BC13">
            <v>30148</v>
          </cell>
          <cell r="BD13">
            <v>34</v>
          </cell>
          <cell r="BE13">
            <v>7</v>
          </cell>
          <cell r="BF13">
            <v>52062</v>
          </cell>
          <cell r="BG13" t="str">
            <v>Unmarried</v>
          </cell>
          <cell r="BI13" t="str">
            <v>V P O - sheel, Tehsil - Rohru Dist - Shimla</v>
          </cell>
          <cell r="BJ13" t="str">
            <v>Shimla</v>
          </cell>
          <cell r="BK13" t="str">
            <v>Himachal Pradesh</v>
          </cell>
          <cell r="BM13" t="str">
            <v>B.A Executive Management Program from Indian Institute Management Post Graduate Diploma in personnel Management &amp; Human Resources Development</v>
          </cell>
        </row>
        <row r="14">
          <cell r="B14">
            <v>10002338</v>
          </cell>
          <cell r="C14" t="str">
            <v>Active</v>
          </cell>
          <cell r="D14" t="str">
            <v>B00432</v>
          </cell>
          <cell r="E14" t="str">
            <v>M</v>
          </cell>
          <cell r="F14" t="str">
            <v>Narinder Kumar</v>
          </cell>
          <cell r="G14" t="str">
            <v>on resignation</v>
          </cell>
          <cell r="H14">
            <v>9996883997</v>
          </cell>
          <cell r="I14" t="str">
            <v>Nariender</v>
          </cell>
          <cell r="J14" t="str">
            <v>Kumar</v>
          </cell>
          <cell r="K14" t="str">
            <v/>
          </cell>
          <cell r="L14" t="str">
            <v>abroad</v>
          </cell>
          <cell r="M14" t="str">
            <v>Senior Boiler Attendant</v>
          </cell>
          <cell r="N14" t="str">
            <v>Utility</v>
          </cell>
          <cell r="O14" t="str">
            <v>Associate</v>
          </cell>
          <cell r="P14" t="str">
            <v>A3</v>
          </cell>
          <cell r="Q14" t="str">
            <v>Baddi</v>
          </cell>
          <cell r="R14" t="str">
            <v>Baddi</v>
          </cell>
          <cell r="S14">
            <v>40729</v>
          </cell>
          <cell r="T14">
            <v>40725</v>
          </cell>
          <cell r="U14">
            <v>10</v>
          </cell>
          <cell r="V14">
            <v>5.6745690188734317</v>
          </cell>
          <cell r="W14">
            <v>15.674569018873431</v>
          </cell>
          <cell r="Z14">
            <v>40912</v>
          </cell>
          <cell r="AB14">
            <v>40909</v>
          </cell>
          <cell r="BC14">
            <v>30081</v>
          </cell>
          <cell r="BD14">
            <v>34</v>
          </cell>
          <cell r="BE14">
            <v>9</v>
          </cell>
          <cell r="BF14">
            <v>51995</v>
          </cell>
          <cell r="BG14" t="str">
            <v>Married</v>
          </cell>
          <cell r="BH14">
            <v>0</v>
          </cell>
          <cell r="BI14" t="str">
            <v>Jalalpur Barula</v>
          </cell>
          <cell r="BJ14" t="str">
            <v>Ambala</v>
          </cell>
          <cell r="BM14" t="str">
            <v>12th   Diploma in Boiler</v>
          </cell>
        </row>
        <row r="15">
          <cell r="B15">
            <v>10002452</v>
          </cell>
          <cell r="C15" t="str">
            <v>Active</v>
          </cell>
          <cell r="D15" t="str">
            <v>B00455</v>
          </cell>
          <cell r="E15" t="str">
            <v>M</v>
          </cell>
          <cell r="F15" t="str">
            <v>Dharam Pal</v>
          </cell>
          <cell r="H15">
            <v>9418996416</v>
          </cell>
          <cell r="I15" t="str">
            <v>Dharam</v>
          </cell>
          <cell r="J15" t="str">
            <v>Pal</v>
          </cell>
          <cell r="K15" t="str">
            <v/>
          </cell>
          <cell r="L15" t="str">
            <v>wrong no</v>
          </cell>
          <cell r="M15" t="str">
            <v>Operator</v>
          </cell>
          <cell r="N15" t="str">
            <v>Production</v>
          </cell>
          <cell r="O15" t="str">
            <v>Associate</v>
          </cell>
          <cell r="P15" t="str">
            <v>A1</v>
          </cell>
          <cell r="Q15" t="str">
            <v>Baddi</v>
          </cell>
          <cell r="R15" t="str">
            <v>Baddi</v>
          </cell>
          <cell r="S15">
            <v>40833</v>
          </cell>
          <cell r="T15">
            <v>40817</v>
          </cell>
          <cell r="U15">
            <v>0</v>
          </cell>
          <cell r="V15">
            <v>5.3898325370116931</v>
          </cell>
          <cell r="W15">
            <v>5.3898325370116931</v>
          </cell>
          <cell r="X15">
            <v>41198</v>
          </cell>
          <cell r="Y15">
            <v>41198</v>
          </cell>
          <cell r="Z15">
            <v>41380</v>
          </cell>
          <cell r="AB15">
            <v>41380</v>
          </cell>
          <cell r="BC15">
            <v>31569</v>
          </cell>
          <cell r="BD15">
            <v>30</v>
          </cell>
          <cell r="BE15">
            <v>9</v>
          </cell>
          <cell r="BF15">
            <v>53483</v>
          </cell>
          <cell r="BG15" t="str">
            <v>Unmarried</v>
          </cell>
          <cell r="BI15" t="str">
            <v>Kohata Nalagarh</v>
          </cell>
          <cell r="BJ15" t="str">
            <v xml:space="preserve">Solan </v>
          </cell>
          <cell r="BK15" t="str">
            <v>Himachal Pradesh</v>
          </cell>
          <cell r="BL15">
            <v>174101</v>
          </cell>
          <cell r="BM15" t="str">
            <v>12th  ITI- Machanist</v>
          </cell>
        </row>
        <row r="16">
          <cell r="B16">
            <v>10002782</v>
          </cell>
          <cell r="C16" t="str">
            <v>Active</v>
          </cell>
          <cell r="E16" t="str">
            <v>M</v>
          </cell>
          <cell r="F16" t="str">
            <v>Mahendra Prakash Uttam</v>
          </cell>
          <cell r="H16">
            <v>9805098374</v>
          </cell>
          <cell r="I16" t="str">
            <v>Mahendra</v>
          </cell>
          <cell r="J16" t="str">
            <v>Uttam</v>
          </cell>
          <cell r="K16" t="str">
            <v>Prakash</v>
          </cell>
          <cell r="L16" t="str">
            <v>transfer</v>
          </cell>
          <cell r="M16" t="str">
            <v>Assistant General Manager</v>
          </cell>
          <cell r="N16" t="str">
            <v>Projects</v>
          </cell>
          <cell r="O16" t="str">
            <v>MMC</v>
          </cell>
          <cell r="P16" t="str">
            <v>EG-4</v>
          </cell>
          <cell r="Q16" t="str">
            <v>Taloja</v>
          </cell>
          <cell r="R16" t="str">
            <v>Corporate</v>
          </cell>
          <cell r="S16">
            <v>41176</v>
          </cell>
          <cell r="T16">
            <v>41153</v>
          </cell>
          <cell r="U16">
            <v>22</v>
          </cell>
          <cell r="V16">
            <v>4.4507497170253822</v>
          </cell>
          <cell r="W16">
            <v>26.450749717025381</v>
          </cell>
          <cell r="Z16">
            <v>41356</v>
          </cell>
          <cell r="AB16">
            <v>41356</v>
          </cell>
          <cell r="AW16" t="str">
            <v>BADDI</v>
          </cell>
          <cell r="AX16">
            <v>42709</v>
          </cell>
          <cell r="BC16">
            <v>23050</v>
          </cell>
          <cell r="BD16">
            <v>54</v>
          </cell>
          <cell r="BE16">
            <v>0</v>
          </cell>
          <cell r="BF16">
            <v>44964</v>
          </cell>
          <cell r="BG16" t="str">
            <v>Married</v>
          </cell>
          <cell r="BH16">
            <v>3</v>
          </cell>
          <cell r="BI16" t="str">
            <v>MIG-6,Sec-9</v>
          </cell>
          <cell r="BJ16" t="str">
            <v>Hemant Vihar, Barra-2,Kanpur</v>
          </cell>
          <cell r="BK16" t="str">
            <v>Uttar Pradesh</v>
          </cell>
          <cell r="BL16">
            <v>208027</v>
          </cell>
          <cell r="BM16" t="str">
            <v xml:space="preserve">B.Tech Mechanical MBA Operation Management </v>
          </cell>
        </row>
        <row r="17">
          <cell r="B17">
            <v>10003154</v>
          </cell>
          <cell r="C17" t="str">
            <v>Inactive</v>
          </cell>
          <cell r="D17" t="str">
            <v>B00649</v>
          </cell>
          <cell r="E17" t="str">
            <v>M</v>
          </cell>
          <cell r="F17" t="str">
            <v>Ratneshwar Kumar Dwivedi</v>
          </cell>
          <cell r="H17">
            <v>8628900823</v>
          </cell>
          <cell r="I17" t="str">
            <v xml:space="preserve">Ratneshwar </v>
          </cell>
          <cell r="J17" t="str">
            <v>Dwivedi</v>
          </cell>
          <cell r="K17" t="str">
            <v>Kumar</v>
          </cell>
          <cell r="L17" t="str">
            <v>done</v>
          </cell>
          <cell r="M17" t="str">
            <v>Operator</v>
          </cell>
          <cell r="N17" t="str">
            <v>Production</v>
          </cell>
          <cell r="O17" t="str">
            <v>Associate</v>
          </cell>
          <cell r="P17" t="str">
            <v>A1</v>
          </cell>
          <cell r="Q17" t="str">
            <v>Baddi</v>
          </cell>
          <cell r="R17" t="str">
            <v>Baddi</v>
          </cell>
          <cell r="S17">
            <v>41575</v>
          </cell>
          <cell r="T17">
            <v>41548</v>
          </cell>
          <cell r="U17">
            <v>3</v>
          </cell>
          <cell r="V17">
            <v>3.3347022587268995</v>
          </cell>
          <cell r="W17">
            <v>6.3347022587268995</v>
          </cell>
          <cell r="Z17">
            <v>41756</v>
          </cell>
          <cell r="AB17">
            <v>41760</v>
          </cell>
          <cell r="BC17">
            <v>34152</v>
          </cell>
          <cell r="BD17">
            <v>23</v>
          </cell>
          <cell r="BE17">
            <v>8</v>
          </cell>
          <cell r="BF17">
            <v>56066</v>
          </cell>
          <cell r="BG17" t="str">
            <v>Unmarried</v>
          </cell>
          <cell r="BH17">
            <v>3</v>
          </cell>
          <cell r="BI17" t="str">
            <v>Vill: Makariya,PO: Siwan</v>
          </cell>
          <cell r="BJ17" t="str">
            <v>Siwan</v>
          </cell>
          <cell r="BK17" t="str">
            <v>Bihar</v>
          </cell>
          <cell r="BL17">
            <v>841245</v>
          </cell>
          <cell r="BM17" t="str">
            <v>12th  ITI- Fitter</v>
          </cell>
        </row>
        <row r="18">
          <cell r="B18">
            <v>10003460</v>
          </cell>
          <cell r="C18" t="str">
            <v>Active</v>
          </cell>
          <cell r="D18" t="str">
            <v>B00760</v>
          </cell>
          <cell r="E18" t="str">
            <v>M</v>
          </cell>
          <cell r="F18" t="str">
            <v>Nandan Kumar</v>
          </cell>
          <cell r="G18" t="str">
            <v>on resignation</v>
          </cell>
          <cell r="H18" t="str">
            <v>8091432220&amp;9857484046</v>
          </cell>
          <cell r="I18" t="str">
            <v>Nandan</v>
          </cell>
          <cell r="J18" t="str">
            <v>Kumar</v>
          </cell>
          <cell r="L18" t="str">
            <v>on roll</v>
          </cell>
          <cell r="M18" t="str">
            <v>Officer</v>
          </cell>
          <cell r="N18" t="str">
            <v>Production</v>
          </cell>
          <cell r="O18" t="str">
            <v>OC</v>
          </cell>
          <cell r="P18" t="str">
            <v>M1</v>
          </cell>
          <cell r="Q18" t="str">
            <v>Baddi</v>
          </cell>
          <cell r="R18" t="str">
            <v>Baddi</v>
          </cell>
          <cell r="S18">
            <v>42002</v>
          </cell>
          <cell r="T18">
            <v>41981</v>
          </cell>
          <cell r="U18">
            <v>3</v>
          </cell>
          <cell r="V18">
            <v>2.1892849668542662</v>
          </cell>
          <cell r="W18">
            <v>5.1892849668542667</v>
          </cell>
          <cell r="Z18">
            <v>42183</v>
          </cell>
          <cell r="AB18">
            <v>42184</v>
          </cell>
          <cell r="BC18">
            <v>31921</v>
          </cell>
          <cell r="BD18">
            <v>29</v>
          </cell>
          <cell r="BE18">
            <v>9</v>
          </cell>
          <cell r="BF18">
            <v>53835</v>
          </cell>
          <cell r="BG18" t="str">
            <v>Unmarried</v>
          </cell>
          <cell r="BH18">
            <v>3</v>
          </cell>
          <cell r="BI18" t="str">
            <v>Ward No-3, Vill: Swaraj Majda</v>
          </cell>
          <cell r="BJ18" t="str">
            <v>Solan</v>
          </cell>
          <cell r="BK18" t="str">
            <v>Himachal Pradesh</v>
          </cell>
          <cell r="BL18">
            <v>173205</v>
          </cell>
          <cell r="BM18" t="str">
            <v>12th   B.Tech ( Electrical)</v>
          </cell>
        </row>
        <row r="19">
          <cell r="B19">
            <v>10003374</v>
          </cell>
          <cell r="C19" t="str">
            <v>Inactive</v>
          </cell>
          <cell r="D19" t="str">
            <v>B00725</v>
          </cell>
          <cell r="E19" t="str">
            <v>M</v>
          </cell>
          <cell r="F19" t="str">
            <v>Parveen Kumar</v>
          </cell>
          <cell r="H19" t="str">
            <v>9459619461/ 9816675343</v>
          </cell>
          <cell r="I19" t="str">
            <v>Parveen</v>
          </cell>
          <cell r="J19" t="str">
            <v>Kumar</v>
          </cell>
          <cell r="L19" t="str">
            <v>done</v>
          </cell>
          <cell r="M19" t="str">
            <v>Operator</v>
          </cell>
          <cell r="N19" t="str">
            <v>Production</v>
          </cell>
          <cell r="O19" t="str">
            <v>Associate</v>
          </cell>
          <cell r="P19" t="str">
            <v>A1</v>
          </cell>
          <cell r="Q19" t="str">
            <v>Baddi</v>
          </cell>
          <cell r="R19" t="str">
            <v>Baddi</v>
          </cell>
          <cell r="S19">
            <v>41897</v>
          </cell>
          <cell r="T19">
            <v>41896</v>
          </cell>
          <cell r="U19">
            <v>3</v>
          </cell>
          <cell r="V19">
            <v>2.1574264202600957</v>
          </cell>
          <cell r="W19">
            <v>5.1574264202600961</v>
          </cell>
          <cell r="Z19">
            <v>42064</v>
          </cell>
          <cell r="BC19">
            <v>33253</v>
          </cell>
          <cell r="BD19">
            <v>26</v>
          </cell>
          <cell r="BE19">
            <v>1</v>
          </cell>
          <cell r="BF19">
            <v>55167</v>
          </cell>
          <cell r="BG19" t="str">
            <v>Unmarried</v>
          </cell>
          <cell r="BH19">
            <v>2</v>
          </cell>
          <cell r="BI19" t="str">
            <v>Vill: Salowa Kholian</v>
          </cell>
          <cell r="BJ19" t="str">
            <v>Kangra</v>
          </cell>
          <cell r="BK19" t="str">
            <v>Himachal Pradesh</v>
          </cell>
          <cell r="BL19">
            <v>176054</v>
          </cell>
          <cell r="BM19" t="str">
            <v>12th   ITI ( Instrument Mechanic)</v>
          </cell>
        </row>
        <row r="20">
          <cell r="B20">
            <v>10003367</v>
          </cell>
          <cell r="C20" t="str">
            <v>Inactive</v>
          </cell>
          <cell r="D20" t="str">
            <v>B00724</v>
          </cell>
          <cell r="E20" t="str">
            <v>F</v>
          </cell>
          <cell r="F20" t="str">
            <v>Shilpa Sharma</v>
          </cell>
          <cell r="H20">
            <v>9736157236</v>
          </cell>
          <cell r="I20" t="str">
            <v xml:space="preserve">Shilpa </v>
          </cell>
          <cell r="J20" t="str">
            <v>Sharma</v>
          </cell>
          <cell r="L20" t="str">
            <v>done</v>
          </cell>
          <cell r="M20" t="str">
            <v>Microbiologist</v>
          </cell>
          <cell r="N20" t="str">
            <v>Quality Control</v>
          </cell>
          <cell r="O20" t="str">
            <v>OC</v>
          </cell>
          <cell r="P20" t="str">
            <v>S1</v>
          </cell>
          <cell r="Q20" t="str">
            <v>Baddi</v>
          </cell>
          <cell r="R20" t="str">
            <v>Baddi</v>
          </cell>
          <cell r="S20">
            <v>41880</v>
          </cell>
          <cell r="T20">
            <v>41865</v>
          </cell>
          <cell r="U20">
            <v>3</v>
          </cell>
          <cell r="V20">
            <v>2.193018480492813</v>
          </cell>
          <cell r="W20">
            <v>5.193018480492813</v>
          </cell>
          <cell r="Z20">
            <v>42428</v>
          </cell>
          <cell r="BC20">
            <v>32229</v>
          </cell>
          <cell r="BD20">
            <v>28</v>
          </cell>
          <cell r="BE20">
            <v>11</v>
          </cell>
          <cell r="BF20">
            <v>54143</v>
          </cell>
          <cell r="BG20" t="str">
            <v>Unmarried</v>
          </cell>
          <cell r="BH20">
            <v>4</v>
          </cell>
          <cell r="BI20" t="str">
            <v>VPO: Gangath</v>
          </cell>
          <cell r="BJ20" t="str">
            <v>Nurpur, Kangra</v>
          </cell>
          <cell r="BK20" t="str">
            <v>Himachal Pradesh</v>
          </cell>
          <cell r="BL20">
            <v>176204</v>
          </cell>
          <cell r="BM20" t="str">
            <v xml:space="preserve">B.Sc M.sc (Microbiology) </v>
          </cell>
        </row>
        <row r="21">
          <cell r="B21">
            <v>10003213</v>
          </cell>
          <cell r="C21" t="str">
            <v>Active</v>
          </cell>
          <cell r="D21" t="str">
            <v>B00671</v>
          </cell>
          <cell r="E21" t="str">
            <v>M</v>
          </cell>
          <cell r="F21" t="str">
            <v>Parampuneet Singh Narang</v>
          </cell>
          <cell r="H21">
            <v>9878884893</v>
          </cell>
          <cell r="I21" t="str">
            <v>Parampuneet</v>
          </cell>
          <cell r="J21" t="str">
            <v>Singh</v>
          </cell>
          <cell r="K21" t="str">
            <v>Narang</v>
          </cell>
          <cell r="L21" t="str">
            <v>on roll</v>
          </cell>
          <cell r="M21" t="str">
            <v>Assistant Manager</v>
          </cell>
          <cell r="N21" t="str">
            <v>Environment, Health &amp; Safety</v>
          </cell>
          <cell r="O21" t="str">
            <v>JMC</v>
          </cell>
          <cell r="P21" t="str">
            <v>EG-1</v>
          </cell>
          <cell r="Q21" t="str">
            <v>Baddi</v>
          </cell>
          <cell r="R21" t="str">
            <v>Baddi</v>
          </cell>
          <cell r="S21">
            <v>41690</v>
          </cell>
          <cell r="T21">
            <v>41671</v>
          </cell>
          <cell r="U21">
            <v>3.9</v>
          </cell>
          <cell r="V21">
            <v>3.043494412439482</v>
          </cell>
          <cell r="W21">
            <v>6.943494412439482</v>
          </cell>
          <cell r="Z21">
            <v>41870</v>
          </cell>
          <cell r="AB21">
            <v>41883</v>
          </cell>
          <cell r="BC21">
            <v>32007</v>
          </cell>
          <cell r="BD21">
            <v>29</v>
          </cell>
          <cell r="BE21">
            <v>6</v>
          </cell>
          <cell r="BF21">
            <v>53921</v>
          </cell>
          <cell r="BG21" t="str">
            <v>Unmarried</v>
          </cell>
          <cell r="BH21">
            <v>3</v>
          </cell>
          <cell r="BI21" t="str">
            <v>HIG-93, Sector 48-C</v>
          </cell>
          <cell r="BJ21" t="str">
            <v>Mohali</v>
          </cell>
          <cell r="BK21" t="str">
            <v>Punjab</v>
          </cell>
          <cell r="BL21">
            <v>160047</v>
          </cell>
          <cell r="BM21" t="str">
            <v xml:space="preserve">B.Tech Mechanical PG Diploma in EHS </v>
          </cell>
        </row>
        <row r="22">
          <cell r="B22">
            <v>10003593</v>
          </cell>
          <cell r="C22" t="str">
            <v>Inactive</v>
          </cell>
          <cell r="D22" t="str">
            <v>B00789</v>
          </cell>
          <cell r="E22" t="str">
            <v>M</v>
          </cell>
          <cell r="F22" t="str">
            <v>Pankaj Jarial</v>
          </cell>
          <cell r="H22" t="str">
            <v>9816860976&amp;01970202380</v>
          </cell>
          <cell r="I22" t="str">
            <v>Pankaj</v>
          </cell>
          <cell r="J22" t="str">
            <v>Jarial</v>
          </cell>
          <cell r="L22" t="str">
            <v>done</v>
          </cell>
          <cell r="M22" t="str">
            <v>Operator</v>
          </cell>
          <cell r="N22" t="str">
            <v>Production</v>
          </cell>
          <cell r="O22" t="str">
            <v>Associate</v>
          </cell>
          <cell r="P22" t="str">
            <v>A1</v>
          </cell>
          <cell r="Q22" t="str">
            <v>Baddi</v>
          </cell>
          <cell r="R22" t="str">
            <v>Baddi</v>
          </cell>
          <cell r="S22">
            <v>42188</v>
          </cell>
          <cell r="T22">
            <v>42186</v>
          </cell>
          <cell r="U22">
            <v>3.5</v>
          </cell>
          <cell r="V22">
            <v>1.5906913073237507</v>
          </cell>
          <cell r="W22">
            <v>5.090691307323751</v>
          </cell>
          <cell r="Z22">
            <v>42371</v>
          </cell>
          <cell r="AB22">
            <v>42372</v>
          </cell>
          <cell r="BC22">
            <v>30709</v>
          </cell>
          <cell r="BD22">
            <v>33</v>
          </cell>
          <cell r="BE22">
            <v>1</v>
          </cell>
          <cell r="BF22">
            <v>52623</v>
          </cell>
          <cell r="BG22" t="str">
            <v>Married</v>
          </cell>
          <cell r="BH22">
            <v>4</v>
          </cell>
          <cell r="BI22" t="str">
            <v>VPO; Banne Di Hatti, tehsil Dehra</v>
          </cell>
          <cell r="BJ22" t="str">
            <v>Kangra</v>
          </cell>
          <cell r="BK22" t="str">
            <v>Himachal Pradesh</v>
          </cell>
          <cell r="BL22">
            <v>176029</v>
          </cell>
          <cell r="BM22" t="str">
            <v>12th  ITI (Motor Mechanic)</v>
          </cell>
        </row>
        <row r="23">
          <cell r="B23">
            <v>10003597</v>
          </cell>
          <cell r="C23" t="str">
            <v>Active</v>
          </cell>
          <cell r="D23" t="str">
            <v>B00793</v>
          </cell>
          <cell r="E23" t="str">
            <v>M</v>
          </cell>
          <cell r="F23" t="str">
            <v>Rajinder Kumar</v>
          </cell>
          <cell r="H23" t="str">
            <v>9805372719&amp;9805670791</v>
          </cell>
          <cell r="I23" t="str">
            <v xml:space="preserve">Rajinder </v>
          </cell>
          <cell r="J23" t="str">
            <v>Singh</v>
          </cell>
          <cell r="L23" t="str">
            <v>not picking</v>
          </cell>
          <cell r="M23" t="str">
            <v>Operator</v>
          </cell>
          <cell r="N23" t="str">
            <v>Production</v>
          </cell>
          <cell r="O23" t="str">
            <v>Associate</v>
          </cell>
          <cell r="P23" t="str">
            <v>A1</v>
          </cell>
          <cell r="Q23" t="str">
            <v>Baddi</v>
          </cell>
          <cell r="R23" t="str">
            <v>Baddi</v>
          </cell>
          <cell r="S23">
            <v>42191</v>
          </cell>
          <cell r="T23">
            <v>42186</v>
          </cell>
          <cell r="U23">
            <v>1</v>
          </cell>
          <cell r="V23">
            <v>1.6718311680862992</v>
          </cell>
          <cell r="W23">
            <v>2.6718311680862992</v>
          </cell>
          <cell r="Z23">
            <v>42374</v>
          </cell>
          <cell r="AA23">
            <v>42466</v>
          </cell>
          <cell r="BC23">
            <v>34251</v>
          </cell>
          <cell r="BD23">
            <v>23</v>
          </cell>
          <cell r="BE23">
            <v>4</v>
          </cell>
          <cell r="BF23">
            <v>56165</v>
          </cell>
          <cell r="BG23" t="str">
            <v>Unmarried</v>
          </cell>
          <cell r="BH23">
            <v>4</v>
          </cell>
          <cell r="BI23" t="str">
            <v>VPO: Jarot, Tehsil : Baijnath</v>
          </cell>
          <cell r="BJ23" t="str">
            <v>Kangra</v>
          </cell>
          <cell r="BK23" t="str">
            <v>Himachal Pradesh</v>
          </cell>
          <cell r="BL23">
            <v>176063</v>
          </cell>
          <cell r="BM23" t="str">
            <v>12th  ITI (Electrician)</v>
          </cell>
        </row>
        <row r="24">
          <cell r="B24">
            <v>10003726</v>
          </cell>
          <cell r="C24" t="str">
            <v>Active</v>
          </cell>
          <cell r="D24" t="str">
            <v>B00831</v>
          </cell>
          <cell r="E24" t="str">
            <v>M</v>
          </cell>
          <cell r="F24" t="str">
            <v>Sanjeev Kumar</v>
          </cell>
          <cell r="H24" t="str">
            <v>9805964602&amp;01733224312</v>
          </cell>
          <cell r="I24" t="str">
            <v>Sanjeev</v>
          </cell>
          <cell r="J24" t="str">
            <v>Kumar</v>
          </cell>
          <cell r="L24" t="str">
            <v>done</v>
          </cell>
          <cell r="M24" t="str">
            <v>Officer</v>
          </cell>
          <cell r="N24" t="str">
            <v>Finance &amp; Accounts</v>
          </cell>
          <cell r="O24" t="str">
            <v>OC</v>
          </cell>
          <cell r="P24" t="str">
            <v>M1</v>
          </cell>
          <cell r="Q24" t="str">
            <v>Baddi</v>
          </cell>
          <cell r="R24" t="str">
            <v>Baddi</v>
          </cell>
          <cell r="S24">
            <v>42401</v>
          </cell>
          <cell r="T24">
            <v>42401</v>
          </cell>
          <cell r="U24">
            <v>4</v>
          </cell>
          <cell r="V24">
            <v>1.096882502788558</v>
          </cell>
          <cell r="W24">
            <v>5.0968825027885583</v>
          </cell>
          <cell r="Z24">
            <v>42583</v>
          </cell>
          <cell r="AB24">
            <v>42583</v>
          </cell>
          <cell r="BC24">
            <v>31641</v>
          </cell>
          <cell r="BD24">
            <v>30</v>
          </cell>
          <cell r="BE24">
            <v>6</v>
          </cell>
          <cell r="BF24">
            <v>53555</v>
          </cell>
          <cell r="BG24" t="str">
            <v>Married</v>
          </cell>
          <cell r="BH24">
            <v>3</v>
          </cell>
          <cell r="BI24" t="str">
            <v>#1174, Khalil, Parade Mohalla</v>
          </cell>
          <cell r="BJ24" t="str">
            <v>Kalka</v>
          </cell>
          <cell r="BK24" t="str">
            <v>Haryana</v>
          </cell>
          <cell r="BL24">
            <v>133302</v>
          </cell>
          <cell r="BM24" t="str">
            <v xml:space="preserve">B.com MBA </v>
          </cell>
        </row>
        <row r="25">
          <cell r="B25">
            <v>10003817</v>
          </cell>
          <cell r="C25" t="str">
            <v>Active</v>
          </cell>
          <cell r="D25" t="str">
            <v>B00861</v>
          </cell>
          <cell r="E25" t="str">
            <v>M</v>
          </cell>
          <cell r="F25" t="str">
            <v>Jatinder Dutta</v>
          </cell>
          <cell r="H25" t="str">
            <v>8171672600&amp;9457410093</v>
          </cell>
          <cell r="I25" t="str">
            <v xml:space="preserve">Jatinder </v>
          </cell>
          <cell r="J25" t="str">
            <v>Dutta</v>
          </cell>
          <cell r="L25" t="str">
            <v>done</v>
          </cell>
          <cell r="M25" t="str">
            <v>Chemist</v>
          </cell>
          <cell r="N25" t="str">
            <v>Quality Control</v>
          </cell>
          <cell r="O25" t="str">
            <v>OC</v>
          </cell>
          <cell r="P25" t="str">
            <v>S1</v>
          </cell>
          <cell r="Q25" t="str">
            <v>Baddi</v>
          </cell>
          <cell r="R25" t="str">
            <v>Baddi</v>
          </cell>
          <cell r="S25">
            <v>42541</v>
          </cell>
          <cell r="T25">
            <v>42522</v>
          </cell>
          <cell r="U25">
            <v>2</v>
          </cell>
          <cell r="V25">
            <v>0.71358339259006376</v>
          </cell>
          <cell r="W25">
            <v>2.7135833925900639</v>
          </cell>
          <cell r="Z25">
            <v>42724</v>
          </cell>
          <cell r="BC25">
            <v>33180</v>
          </cell>
          <cell r="BD25">
            <v>26</v>
          </cell>
          <cell r="BE25">
            <v>4</v>
          </cell>
          <cell r="BF25">
            <v>55094</v>
          </cell>
          <cell r="BG25" t="str">
            <v>Unmarried</v>
          </cell>
          <cell r="BH25">
            <v>3</v>
          </cell>
          <cell r="BI25" t="str">
            <v>Vill: Anhech, PO: Dagshai</v>
          </cell>
          <cell r="BJ25" t="str">
            <v>Solan</v>
          </cell>
          <cell r="BK25" t="str">
            <v>Himachal Pradesh</v>
          </cell>
          <cell r="BL25">
            <v>173210</v>
          </cell>
          <cell r="BM25" t="str">
            <v xml:space="preserve">B.Sc  </v>
          </cell>
        </row>
        <row r="26">
          <cell r="B26">
            <v>10003842</v>
          </cell>
          <cell r="C26" t="str">
            <v>Inactive</v>
          </cell>
          <cell r="D26" t="str">
            <v>B00866</v>
          </cell>
          <cell r="E26" t="str">
            <v>M</v>
          </cell>
          <cell r="F26" t="str">
            <v>Tilak Raj</v>
          </cell>
          <cell r="H26" t="str">
            <v>9805528179&amp;9816682879</v>
          </cell>
          <cell r="I26" t="str">
            <v xml:space="preserve">Tilak </v>
          </cell>
          <cell r="J26" t="str">
            <v>Raj</v>
          </cell>
          <cell r="L26" t="str">
            <v>done</v>
          </cell>
          <cell r="M26" t="str">
            <v>Operator</v>
          </cell>
          <cell r="N26" t="str">
            <v>Security Administration</v>
          </cell>
          <cell r="O26" t="str">
            <v>Associate</v>
          </cell>
          <cell r="P26" t="str">
            <v>A1</v>
          </cell>
          <cell r="Q26" t="str">
            <v>Baddi</v>
          </cell>
          <cell r="R26" t="str">
            <v>Baddi</v>
          </cell>
          <cell r="S26">
            <v>42565</v>
          </cell>
          <cell r="T26">
            <v>42552</v>
          </cell>
          <cell r="U26">
            <v>25</v>
          </cell>
          <cell r="V26">
            <v>0.31211498973305957</v>
          </cell>
          <cell r="W26">
            <v>25.312114989733061</v>
          </cell>
          <cell r="Z26">
            <v>42749</v>
          </cell>
          <cell r="BC26">
            <v>25652</v>
          </cell>
          <cell r="BD26">
            <v>46</v>
          </cell>
          <cell r="BE26">
            <v>11</v>
          </cell>
          <cell r="BF26">
            <v>47566</v>
          </cell>
          <cell r="BG26" t="str">
            <v>Married</v>
          </cell>
          <cell r="BH26">
            <v>4</v>
          </cell>
          <cell r="BI26" t="str">
            <v>Vill: Jassai, PO: Oie</v>
          </cell>
          <cell r="BJ26" t="str">
            <v>Baroh</v>
          </cell>
          <cell r="BK26" t="str">
            <v>Himachal Pradesh</v>
          </cell>
          <cell r="BL26">
            <v>176054</v>
          </cell>
          <cell r="BM26" t="str">
            <v xml:space="preserve">12th  </v>
          </cell>
        </row>
        <row r="27">
          <cell r="B27">
            <v>10003871</v>
          </cell>
          <cell r="C27" t="str">
            <v>Inactive</v>
          </cell>
          <cell r="D27" t="str">
            <v>B00877</v>
          </cell>
          <cell r="E27" t="str">
            <v>M</v>
          </cell>
          <cell r="F27" t="str">
            <v>Naresh Kumar</v>
          </cell>
          <cell r="G27" t="str">
            <v xml:space="preserve">no job, father picked </v>
          </cell>
          <cell r="H27" t="str">
            <v>9129139569 &amp; 9625754105</v>
          </cell>
          <cell r="I27" t="str">
            <v xml:space="preserve">Naresh </v>
          </cell>
          <cell r="J27" t="str">
            <v>Kumar</v>
          </cell>
          <cell r="L27" t="str">
            <v>done</v>
          </cell>
          <cell r="M27" t="str">
            <v>Operator</v>
          </cell>
          <cell r="N27" t="str">
            <v>Production</v>
          </cell>
          <cell r="O27" t="str">
            <v>Associate</v>
          </cell>
          <cell r="P27" t="str">
            <v>A1</v>
          </cell>
          <cell r="Q27" t="str">
            <v>Baddi</v>
          </cell>
          <cell r="R27" t="str">
            <v>Baddi</v>
          </cell>
          <cell r="S27">
            <v>42600</v>
          </cell>
          <cell r="T27">
            <v>42583</v>
          </cell>
          <cell r="U27">
            <v>1</v>
          </cell>
          <cell r="V27">
            <v>0.45995893223819301</v>
          </cell>
          <cell r="W27">
            <v>1.459958932238193</v>
          </cell>
          <cell r="Z27">
            <v>42784</v>
          </cell>
          <cell r="BC27">
            <v>33426</v>
          </cell>
          <cell r="BD27">
            <v>25</v>
          </cell>
          <cell r="BE27">
            <v>8</v>
          </cell>
          <cell r="BF27">
            <v>55340</v>
          </cell>
          <cell r="BG27" t="str">
            <v>Unmarried</v>
          </cell>
          <cell r="BH27">
            <v>4</v>
          </cell>
          <cell r="BI27" t="str">
            <v>Vill: Ukhoo, PO: Lagdaghat</v>
          </cell>
          <cell r="BJ27" t="str">
            <v>Arki</v>
          </cell>
          <cell r="BK27" t="str">
            <v>Himachal Pradesh</v>
          </cell>
          <cell r="BL27">
            <v>174102</v>
          </cell>
          <cell r="BM27" t="str">
            <v>12th  ITI Electronic Mechanic</v>
          </cell>
        </row>
        <row r="28">
          <cell r="B28">
            <v>10003896</v>
          </cell>
          <cell r="C28" t="str">
            <v>Inactive</v>
          </cell>
          <cell r="D28" t="str">
            <v>B00889</v>
          </cell>
          <cell r="E28" t="str">
            <v>M</v>
          </cell>
          <cell r="F28" t="str">
            <v>Vikas Kumar Mahto</v>
          </cell>
          <cell r="H28" t="str">
            <v>9534258184&amp;9709069230</v>
          </cell>
          <cell r="I28" t="str">
            <v>Vikas</v>
          </cell>
          <cell r="J28" t="str">
            <v>Mahto</v>
          </cell>
          <cell r="K28" t="str">
            <v>Kumar</v>
          </cell>
          <cell r="L28" t="str">
            <v>not picking</v>
          </cell>
          <cell r="M28" t="str">
            <v>Microbiologist</v>
          </cell>
          <cell r="N28" t="str">
            <v>Quality Control</v>
          </cell>
          <cell r="O28" t="str">
            <v>OC</v>
          </cell>
          <cell r="P28" t="str">
            <v>S1</v>
          </cell>
          <cell r="Q28" t="str">
            <v>Baddi</v>
          </cell>
          <cell r="R28" t="str">
            <v>Baddi</v>
          </cell>
          <cell r="S28">
            <v>42632</v>
          </cell>
          <cell r="T28">
            <v>42614</v>
          </cell>
          <cell r="U28">
            <v>0</v>
          </cell>
          <cell r="V28">
            <v>0.40793976728268311</v>
          </cell>
          <cell r="W28">
            <v>0.40793976728268311</v>
          </cell>
          <cell r="Z28">
            <v>42813</v>
          </cell>
          <cell r="BC28">
            <v>33008</v>
          </cell>
          <cell r="BD28">
            <v>26</v>
          </cell>
          <cell r="BE28">
            <v>9</v>
          </cell>
          <cell r="BF28">
            <v>54922</v>
          </cell>
          <cell r="BG28" t="str">
            <v>Unmarried</v>
          </cell>
          <cell r="BH28">
            <v>6</v>
          </cell>
          <cell r="BI28" t="str">
            <v>Vill; Bajopur, PO: Govindpur</v>
          </cell>
          <cell r="BJ28" t="str">
            <v>Begusarai</v>
          </cell>
          <cell r="BK28" t="str">
            <v>Bihar</v>
          </cell>
          <cell r="BL28">
            <v>851128</v>
          </cell>
          <cell r="BM28" t="str">
            <v>B.sc M.Sc Micribiology M.Sc Micribiology</v>
          </cell>
        </row>
        <row r="29">
          <cell r="B29" t="str">
            <v>10003930</v>
          </cell>
          <cell r="C29" t="str">
            <v>Active</v>
          </cell>
          <cell r="D29" t="str">
            <v>B00898</v>
          </cell>
          <cell r="E29" t="str">
            <v>M</v>
          </cell>
          <cell r="F29" t="str">
            <v>Karam Singh</v>
          </cell>
          <cell r="G29" t="str">
            <v>no job</v>
          </cell>
          <cell r="H29" t="str">
            <v>9459356762 &amp; 9459541103</v>
          </cell>
          <cell r="I29" t="str">
            <v xml:space="preserve">Karam </v>
          </cell>
          <cell r="J29" t="str">
            <v>Singh</v>
          </cell>
          <cell r="L29" t="str">
            <v>done</v>
          </cell>
          <cell r="M29" t="str">
            <v>Assistant Security Inspector</v>
          </cell>
          <cell r="N29" t="str">
            <v>Security Administration</v>
          </cell>
          <cell r="O29" t="str">
            <v>OC</v>
          </cell>
          <cell r="P29" t="str">
            <v>S-1</v>
          </cell>
          <cell r="Q29" t="str">
            <v>Baddi</v>
          </cell>
          <cell r="R29" t="str">
            <v>Baddi</v>
          </cell>
          <cell r="S29">
            <v>42698</v>
          </cell>
          <cell r="T29">
            <v>42675</v>
          </cell>
          <cell r="U29">
            <v>29</v>
          </cell>
          <cell r="V29">
            <v>0.28374081901032389</v>
          </cell>
          <cell r="W29">
            <v>29.283740819010323</v>
          </cell>
          <cell r="Z29">
            <v>42514</v>
          </cell>
          <cell r="BC29">
            <v>22894</v>
          </cell>
          <cell r="BD29">
            <v>54</v>
          </cell>
          <cell r="BE29">
            <v>6</v>
          </cell>
          <cell r="BF29">
            <v>44808</v>
          </cell>
          <cell r="BG29" t="str">
            <v>Married</v>
          </cell>
          <cell r="BH29">
            <v>4</v>
          </cell>
          <cell r="BI29" t="str">
            <v>Village : Labankhar, Po: Jalpahir</v>
          </cell>
          <cell r="BJ29" t="str">
            <v>Joginder Nagar</v>
          </cell>
          <cell r="BK29" t="str">
            <v>Himachal Pradesh</v>
          </cell>
          <cell r="BL29">
            <v>176315</v>
          </cell>
          <cell r="BM29" t="str">
            <v xml:space="preserve">10th  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2809.963251388886" createdVersion="4" refreshedVersion="3" minRefreshableVersion="3" recordCount="17">
  <cacheSource type="worksheet">
    <worksheetSource ref="A1:U18" sheet="Final sheet"/>
  </cacheSource>
  <cacheFields count="20">
    <cacheField name="Sr No" numFmtId="0">
      <sharedItems containsSemiMixedTypes="0" containsString="0" containsNumber="1" containsInteger="1" minValue="1" maxValue="17"/>
    </cacheField>
    <cacheField name="Employee No" numFmtId="0">
      <sharedItems containsBlank="1" containsMixedTypes="1" containsNumber="1" containsInteger="1" minValue="10003478" maxValue="10003478"/>
    </cacheField>
    <cacheField name="Sap No" numFmtId="0">
      <sharedItems containsSemiMixedTypes="0" containsString="0" containsNumber="1" containsInteger="1" minValue="10000868" maxValue="10003871"/>
    </cacheField>
    <cacheField name="Name" numFmtId="0">
      <sharedItems/>
    </cacheField>
    <cacheField name="Department" numFmtId="0">
      <sharedItems containsBlank="1" count="13">
        <s v="Quality Control"/>
        <m/>
        <s v="Finished Soap"/>
        <s v="Soap Noodles"/>
        <s v="EHS"/>
        <s v="Fatty Acid"/>
        <s v="Talcum Powder"/>
        <s v="Security"/>
        <s v="Quality Assurance"/>
        <s v="Accounts"/>
        <s v="Production" u="1"/>
        <s v="Security Administration" u="1"/>
        <s v="Finished Soap  " u="1"/>
      </sharedItems>
    </cacheField>
    <cacheField name="Sub department" numFmtId="0">
      <sharedItems/>
    </cacheField>
    <cacheField name="Designation" numFmtId="0">
      <sharedItems/>
    </cacheField>
    <cacheField name="DOJ" numFmtId="164">
      <sharedItems containsSemiMixedTypes="0" containsNonDate="0" containsDate="1" containsString="0" minDate="2008-01-01T00:00:00" maxDate="2016-11-25T00:00:00"/>
    </cacheField>
    <cacheField name="Left Month" numFmtId="0">
      <sharedItems containsNonDate="0" containsDate="1" containsString="0" containsBlank="1" minDate="2016-11-01T00:00:00" maxDate="2017-02-02T00:00:00"/>
    </cacheField>
    <cacheField name="Mobile No" numFmtId="0">
      <sharedItems containsBlank="1" containsMixedTypes="1" containsNumber="1" containsInteger="1" minValue="8628900823" maxValue="9805098168"/>
    </cacheField>
    <cacheField name="Previous Services " numFmtId="0">
      <sharedItems containsSemiMixedTypes="0" containsString="0" containsNumber="1" minValue="0" maxValue="25"/>
    </cacheField>
    <cacheField name="VVF Services " numFmtId="166">
      <sharedItems containsSemiMixedTypes="0" containsString="0" containsNumber="1" minValue="0.31211498973305957" maxValue="9.1334702258726903"/>
    </cacheField>
    <cacheField name="Total services " numFmtId="1">
      <sharedItems containsSemiMixedTypes="0" containsString="0" containsNumber="1" minValue="1.459958932238193" maxValue="25.312114989733061" count="17">
        <n v="11.13347022587269"/>
        <n v="7.3935660506502394"/>
        <n v="3.6294943832864335"/>
        <n v="6.3347022587268995"/>
        <n v="6.9654971211372203"/>
        <n v="5.193018480492813"/>
        <n v="5.1574264202600961"/>
        <n v="6.1409993155373037"/>
        <n v="3.7466119096509241"/>
        <n v="1.946611909650924"/>
        <n v="20.37542778918549"/>
        <n v="5.090691307323751"/>
        <n v="5.1188852108525467"/>
        <n v="20.821355236139631"/>
        <n v="2.7355861006540518"/>
        <n v="1.459958932238193"/>
        <n v="25.312114989733061"/>
      </sharedItems>
    </cacheField>
    <cacheField name="Education" numFmtId="0">
      <sharedItems containsNonDate="0" containsString="0" containsBlank="1"/>
    </cacheField>
    <cacheField name="Phone Nos" numFmtId="0">
      <sharedItems containsNonDate="0" containsString="0" containsBlank="1"/>
    </cacheField>
    <cacheField name="Detailed Assessment" numFmtId="0">
      <sharedItems/>
    </cacheField>
    <cacheField name="Exact Reason" numFmtId="0">
      <sharedItems count="7">
        <s v="Abroad"/>
        <s v="pay"/>
        <s v="Self Business"/>
        <s v="personal reason"/>
        <s v="Govt Job"/>
        <s v="Relocation"/>
        <s v="Govt"/>
      </sharedItems>
    </cacheField>
    <cacheField name="Type of Industry" numFmtId="0">
      <sharedItems count="8">
        <s v="Abroad"/>
        <s v="FMCG"/>
        <s v="Self Business"/>
        <s v="Pharma"/>
        <s v="Govt Job"/>
        <s v="No job"/>
        <s v="Govt" u="1"/>
        <s v="cnt disclose" u="1"/>
      </sharedItems>
    </cacheField>
    <cacheField name="Name of Company" numFmtId="0">
      <sharedItems/>
    </cacheField>
    <cacheField name="Rejoin" numFmtId="0">
      <sharedItems count="3">
        <s v="Can't say"/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">
  <r>
    <n v="12"/>
    <s v="B00034"/>
    <n v="10000868"/>
    <s v="Ashok Dogra"/>
    <x v="0"/>
    <s v="In line Process Quality Check"/>
    <s v="Junior Executive"/>
    <d v="2008-01-01T00:00:00"/>
    <d v="2017-02-01T00:00:00"/>
    <s v="Abroad "/>
    <n v="2"/>
    <n v="9.1334702258726903"/>
    <x v="0"/>
    <m/>
    <m/>
    <s v="Abroad"/>
    <x v="0"/>
    <x v="0"/>
    <s v="Abroad"/>
    <x v="0"/>
  </r>
  <r>
    <n v="9"/>
    <s v="B00445"/>
    <n v="10002390"/>
    <s v="Rajneesh Kumar"/>
    <x v="1"/>
    <s v="In line Process Quality Check"/>
    <s v="Chemist"/>
    <d v="2011-09-09T00:00:00"/>
    <d v="2017-01-01T00:00:00"/>
    <n v="8679524343"/>
    <n v="2"/>
    <n v="5.3935660506502394"/>
    <x v="1"/>
    <m/>
    <m/>
    <s v="Abroad"/>
    <x v="0"/>
    <x v="0"/>
    <s v="Abroad"/>
    <x v="0"/>
  </r>
  <r>
    <n v="6"/>
    <s v="B00646"/>
    <n v="10003098"/>
    <s v="Prashant Sharma"/>
    <x v="2"/>
    <s v="Finished Soap  "/>
    <s v="Senior Supervisor"/>
    <d v="2013-07-29T00:00:00"/>
    <d v="2016-12-01T00:00:00"/>
    <n v="9418389796"/>
    <n v="0"/>
    <n v="3.6294943832864335"/>
    <x v="2"/>
    <m/>
    <m/>
    <s v="pay"/>
    <x v="1"/>
    <x v="1"/>
    <s v="Patnajali"/>
    <x v="1"/>
  </r>
  <r>
    <n v="13"/>
    <s v="B00649"/>
    <n v="10003154"/>
    <s v="Ratneshwar Kumar Dwivedi"/>
    <x v="3"/>
    <s v="Soap Noodles"/>
    <s v="Operator"/>
    <d v="2013-10-28T00:00:00"/>
    <d v="2017-02-01T00:00:00"/>
    <n v="8628900823"/>
    <n v="3"/>
    <n v="3.3347022587268995"/>
    <x v="3"/>
    <m/>
    <m/>
    <s v="Self Business, Back to Native"/>
    <x v="2"/>
    <x v="2"/>
    <s v="Self Business"/>
    <x v="2"/>
  </r>
  <r>
    <n v="17"/>
    <m/>
    <n v="10003213"/>
    <s v="Parampuneet Singh Narang"/>
    <x v="4"/>
    <s v="ETP"/>
    <s v="Assistant Manager"/>
    <d v="2014-02-20T00:00:00"/>
    <m/>
    <m/>
    <n v="3.9"/>
    <n v="3.0654971211372204"/>
    <x v="4"/>
    <m/>
    <m/>
    <s v="personal reason, relocated"/>
    <x v="3"/>
    <x v="1"/>
    <s v="United Brewries Ltd"/>
    <x v="2"/>
  </r>
  <r>
    <n v="1"/>
    <s v="B00724"/>
    <n v="10003367"/>
    <s v="Shilpa Sharma"/>
    <x v="0"/>
    <s v="Microbiology"/>
    <s v="Microbiologist"/>
    <d v="2014-08-29T00:00:00"/>
    <d v="2016-11-01T00:00:00"/>
    <n v="9736157236"/>
    <n v="3"/>
    <n v="2.193018480492813"/>
    <x v="5"/>
    <m/>
    <m/>
    <s v="No Growth, Pay"/>
    <x v="1"/>
    <x v="3"/>
    <s v="Meridian Medicare Ltd"/>
    <x v="2"/>
  </r>
  <r>
    <n v="2"/>
    <s v="B00725"/>
    <n v="10003374"/>
    <s v="Parveen Kumar"/>
    <x v="2"/>
    <s v="Finished Soap"/>
    <s v="Operator"/>
    <d v="2014-09-15T00:00:00"/>
    <d v="2016-11-01T00:00:00"/>
    <s v="9459619461/ 9816675343"/>
    <n v="3"/>
    <n v="2.1574264202600957"/>
    <x v="6"/>
    <m/>
    <m/>
    <s v="Govt job - PWD"/>
    <x v="4"/>
    <x v="4"/>
    <s v="Govt Job"/>
    <x v="2"/>
  </r>
  <r>
    <n v="14"/>
    <s v="B00756"/>
    <n v="10003445"/>
    <s v="Antriksh Dhiman"/>
    <x v="5"/>
    <s v="Fatty Acid"/>
    <s v="Officer"/>
    <d v="2014-12-12T00:00:00"/>
    <d v="2017-02-01T00:00:00"/>
    <n v="9736048120"/>
    <n v="4"/>
    <n v="2.1409993155373033"/>
    <x v="7"/>
    <m/>
    <m/>
    <s v="pay"/>
    <x v="1"/>
    <x v="1"/>
    <s v="Pidilite"/>
    <x v="1"/>
  </r>
  <r>
    <n v="7"/>
    <s v="B00759"/>
    <n v="10003458"/>
    <s v="Aman Sharma"/>
    <x v="6"/>
    <s v="Talcum Powder"/>
    <s v="Supervisor"/>
    <d v="2014-12-25T00:00:00"/>
    <d v="2016-12-01T00:00:00"/>
    <s v="9816350894&amp;8894366307"/>
    <n v="1.8"/>
    <n v="1.946611909650924"/>
    <x v="8"/>
    <m/>
    <m/>
    <s v="pay"/>
    <x v="1"/>
    <x v="1"/>
    <s v="Peronics -liquor"/>
    <x v="1"/>
  </r>
  <r>
    <n v="8"/>
    <s v="B00898"/>
    <n v="10000948"/>
    <s v="Karam Singh"/>
    <x v="7"/>
    <s v="Security"/>
    <s v="Assistant Security Inspector"/>
    <d v="2016-11-24T00:00:00"/>
    <d v="2016-12-01T00:00:00"/>
    <s v="9459356762 &amp; 9459541103"/>
    <n v="0"/>
    <n v="1.946611909650924"/>
    <x v="9"/>
    <m/>
    <m/>
    <s v="personal reason, worked as Exservicemen, aged and not interested in job"/>
    <x v="3"/>
    <x v="5"/>
    <s v="no job"/>
    <x v="2"/>
  </r>
  <r>
    <n v="5"/>
    <n v="10003478"/>
    <n v="10003478"/>
    <s v="Kanav Sood"/>
    <x v="8"/>
    <s v="In line Process Quality Assurance"/>
    <s v="Assistant General Manager"/>
    <d v="2015-01-15T00:00:00"/>
    <d v="2016-11-01T00:00:00"/>
    <n v="9805098168"/>
    <n v="18.5"/>
    <n v="1.8754277891854894"/>
    <x v="10"/>
    <m/>
    <m/>
    <s v="personal reason"/>
    <x v="3"/>
    <x v="1"/>
    <s v="GSK"/>
    <x v="1"/>
  </r>
  <r>
    <n v="15"/>
    <s v="B00789"/>
    <n v="10003593"/>
    <s v="Pankaj Jarial"/>
    <x v="2"/>
    <s v="Finished Soap"/>
    <s v="Operator"/>
    <d v="2015-07-03T00:00:00"/>
    <d v="2017-02-01T00:00:00"/>
    <s v="9816860976&amp;01970202380"/>
    <n v="3.5"/>
    <n v="1.5906913073237507"/>
    <x v="11"/>
    <m/>
    <m/>
    <s v="personal reason"/>
    <x v="3"/>
    <x v="5"/>
    <s v="no job"/>
    <x v="1"/>
  </r>
  <r>
    <n v="10"/>
    <s v="B00831"/>
    <n v="10003726"/>
    <s v="Sanjeev Kumar"/>
    <x v="9"/>
    <s v="Accounts"/>
    <s v="Officer"/>
    <d v="2016-02-01T00:00:00"/>
    <d v="2017-01-01T00:00:00"/>
    <s v="9805964602&amp;01733224312"/>
    <n v="4"/>
    <n v="1.1188852108525462"/>
    <x v="12"/>
    <m/>
    <m/>
    <s v="relocation, was happy with pay &amp; increment, joined as Finance executive, Jammu shifting"/>
    <x v="5"/>
    <x v="3"/>
    <s v="Torrent"/>
    <x v="1"/>
  </r>
  <r>
    <n v="3"/>
    <s v="B00829"/>
    <n v="10003727"/>
    <s v="Gian Chand"/>
    <x v="7"/>
    <s v="Security"/>
    <s v="Assistant Security Inspector"/>
    <d v="2016-01-27T00:00:00"/>
    <d v="2016-11-01T00:00:00"/>
    <s v="9459088725&amp;01978209125"/>
    <n v="20"/>
    <n v="0.82135523613963035"/>
    <x v="13"/>
    <m/>
    <m/>
    <s v="Govt job - water dept, surveyor, pipeline, irrigation"/>
    <x v="6"/>
    <x v="4"/>
    <s v="Govt- water"/>
    <x v="2"/>
  </r>
  <r>
    <n v="11"/>
    <s v="B00861"/>
    <n v="10003817"/>
    <s v="Jatinder Dutta"/>
    <x v="0"/>
    <s v="In line Process Quality Check"/>
    <s v="Chemist"/>
    <d v="2016-06-20T00:00:00"/>
    <d v="2017-01-01T00:00:00"/>
    <s v="8171672600&amp;9457410093"/>
    <n v="2"/>
    <n v="0.73558610065405206"/>
    <x v="14"/>
    <m/>
    <m/>
    <s v="personal reason"/>
    <x v="3"/>
    <x v="5"/>
    <s v="no job"/>
    <x v="1"/>
  </r>
  <r>
    <n v="16"/>
    <s v="B00877"/>
    <n v="10003871"/>
    <s v="Naresh Kumar"/>
    <x v="2"/>
    <s v="Finished Soap"/>
    <s v="Operator"/>
    <d v="2016-08-18T00:00:00"/>
    <d v="2017-02-01T00:00:00"/>
    <s v="9129139569 &amp; 9625754105"/>
    <n v="1"/>
    <n v="0.45995893223819301"/>
    <x v="15"/>
    <m/>
    <m/>
    <s v="personal reason"/>
    <x v="3"/>
    <x v="5"/>
    <s v="no job"/>
    <x v="2"/>
  </r>
  <r>
    <n v="4"/>
    <s v="B00866"/>
    <n v="10003842"/>
    <s v="Tilak Raj"/>
    <x v="7"/>
    <s v="Security"/>
    <s v="Operator"/>
    <d v="2016-07-14T00:00:00"/>
    <d v="2016-11-01T00:00:00"/>
    <s v="9805528179&amp;9816682879"/>
    <n v="25"/>
    <n v="0.31211498973305957"/>
    <x v="16"/>
    <m/>
    <m/>
    <s v="personal reason, worked as Exservicemen, aged and not interested in job"/>
    <x v="3"/>
    <x v="5"/>
    <s v="no job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useAutoFormatting="1" itemPrintTitles="1" createdVersion="4" indent="0" outline="1" outlineData="1" multipleFieldFilters="0">
  <location ref="A3:S5" firstHeaderRow="1" firstDataRow="2" firstDataCol="1"/>
  <pivotFields count="20"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numFmtId="166" showAll="0"/>
    <pivotField axis="axisCol" dataField="1" numFmtId="1" showAll="0">
      <items count="18">
        <item x="15"/>
        <item x="9"/>
        <item x="14"/>
        <item x="2"/>
        <item x="8"/>
        <item x="11"/>
        <item x="12"/>
        <item x="6"/>
        <item x="5"/>
        <item x="7"/>
        <item x="3"/>
        <item x="4"/>
        <item x="1"/>
        <item x="0"/>
        <item x="10"/>
        <item x="13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12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Total services " fld="12" subtotal="count" baseField="12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3" minRefreshableVersion="3" useAutoFormatting="1" itemPrintTitles="1" createdVersion="4" indent="0" outline="1" outlineData="1" multipleFieldFilters="0">
  <location ref="A57:B64" firstHeaderRow="1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numFmtId="166" showAll="0"/>
    <pivotField numFmtId="1" showAll="0"/>
    <pivotField showAll="0"/>
    <pivotField showAll="0"/>
    <pivotField showAll="0"/>
    <pivotField showAll="0"/>
    <pivotField axis="axisRow" dataField="1" showAll="0">
      <items count="9">
        <item x="0"/>
        <item m="1" x="7"/>
        <item x="1"/>
        <item m="1" x="6"/>
        <item x="4"/>
        <item x="5"/>
        <item x="3"/>
        <item x="2"/>
        <item t="default"/>
      </items>
    </pivotField>
    <pivotField showAll="0"/>
    <pivotField showAll="0"/>
  </pivotFields>
  <rowFields count="1">
    <field x="17"/>
  </rowFields>
  <rowItems count="7">
    <i>
      <x/>
    </i>
    <i>
      <x v="2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Type of Industry" fld="17" subtotal="count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3" minRefreshableVersion="3" useAutoFormatting="1" itemPrintTitles="1" createdVersion="4" indent="0" outline="1" outlineData="1" multipleFieldFilters="0">
  <location ref="A45:B53" firstHeaderRow="1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numFmtId="166" showAll="0"/>
    <pivotField numFmtId="1" showAll="0"/>
    <pivotField showAll="0"/>
    <pivotField showAll="0"/>
    <pivotField showAll="0"/>
    <pivotField axis="axisRow" dataField="1" showAll="0">
      <items count="8">
        <item x="0"/>
        <item x="6"/>
        <item x="4"/>
        <item x="1"/>
        <item x="3"/>
        <item x="5"/>
        <item x="2"/>
        <item t="default"/>
      </items>
    </pivotField>
    <pivotField showAll="0"/>
    <pivotField showAll="0"/>
    <pivotField showAll="0"/>
  </pivotFields>
  <rowFields count="1">
    <field x="1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Exact Reason" fld="16" subtotal="count" baseField="0" baseItem="0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useAutoFormatting="1" itemPrintTitles="1" createdVersion="4" indent="0" outline="1" outlineData="1" multipleFieldFilters="0">
  <location ref="A3:B13" firstHeaderRow="1" firstDataRow="1" firstDataCol="1"/>
  <pivotFields count="20">
    <pivotField showAll="0"/>
    <pivotField showAll="0"/>
    <pivotField showAll="0"/>
    <pivotField showAll="0"/>
    <pivotField axis="axisRow" dataField="1" showAll="0">
      <items count="14">
        <item x="9"/>
        <item x="4"/>
        <item m="1" x="10"/>
        <item x="8"/>
        <item x="0"/>
        <item m="1" x="11"/>
        <item x="2"/>
        <item x="7"/>
        <item m="1" x="12"/>
        <item x="6"/>
        <item x="5"/>
        <item x="3"/>
        <item x="1"/>
        <item t="default"/>
      </items>
    </pivotField>
    <pivotField showAll="0"/>
    <pivotField showAll="0"/>
    <pivotField numFmtId="164" showAll="0"/>
    <pivotField showAll="0"/>
    <pivotField showAll="0"/>
    <pivotField showAll="0"/>
    <pivotField numFmtId="166" showAll="0"/>
    <pivotField numFmtI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1">
    <i>
      <x/>
    </i>
    <i>
      <x v="1"/>
    </i>
    <i>
      <x v="3"/>
    </i>
    <i>
      <x v="4"/>
    </i>
    <i>
      <x v="6"/>
    </i>
    <i>
      <x v="7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Department" fld="4" subtotal="count" baseField="0" baseItem="0"/>
  </dataField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3" minRefreshableVersion="3" useAutoFormatting="1" itemPrintTitles="1" createdVersion="4" indent="0" outline="1" outlineData="1" multipleFieldFilters="0">
  <location ref="A70:B74" firstHeaderRow="1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numFmtId="166" showAll="0"/>
    <pivotField numFmtId="1"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0"/>
        <item x="2"/>
        <item x="1"/>
        <item t="default"/>
      </items>
    </pivotField>
  </pivotFields>
  <rowFields count="1">
    <field x="1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Rejoin" fld="19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3.bin"/><Relationship Id="rId4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zoomScale="70" zoomScaleNormal="70" workbookViewId="0">
      <selection activeCell="B5" sqref="B5"/>
    </sheetView>
  </sheetViews>
  <sheetFormatPr defaultRowHeight="14.4" x14ac:dyDescent="0.3"/>
  <cols>
    <col min="1" max="1" width="9.33203125" style="1" bestFit="1" customWidth="1"/>
    <col min="2" max="2" width="12.44140625" style="1" bestFit="1" customWidth="1"/>
    <col min="3" max="3" width="12.44140625" style="1" customWidth="1"/>
    <col min="4" max="4" width="25.6640625" style="1" bestFit="1" customWidth="1"/>
    <col min="5" max="5" width="26.5546875" style="1" bestFit="1" customWidth="1"/>
    <col min="6" max="6" width="36.5546875" style="1" bestFit="1" customWidth="1"/>
    <col min="7" max="7" width="29.5546875" style="1" bestFit="1" customWidth="1"/>
    <col min="8" max="8" width="13" style="1" bestFit="1" customWidth="1"/>
    <col min="9" max="9" width="17" style="1" bestFit="1" customWidth="1"/>
    <col min="10" max="10" width="25.109375" style="9" customWidth="1"/>
    <col min="11" max="11" width="17.88671875" bestFit="1" customWidth="1"/>
  </cols>
  <sheetData>
    <row r="1" spans="1:11" s="8" customFormat="1" ht="19.5" customHeight="1" x14ac:dyDescent="0.3">
      <c r="A1" s="7" t="s">
        <v>88</v>
      </c>
      <c r="B1" s="10" t="s">
        <v>89</v>
      </c>
      <c r="C1" s="10"/>
      <c r="D1" s="10" t="s">
        <v>90</v>
      </c>
      <c r="E1" s="10" t="s">
        <v>91</v>
      </c>
      <c r="F1" s="10" t="s">
        <v>92</v>
      </c>
      <c r="G1" s="10" t="s">
        <v>93</v>
      </c>
      <c r="H1" s="10" t="s">
        <v>94</v>
      </c>
      <c r="I1" s="10" t="s">
        <v>95</v>
      </c>
      <c r="J1" s="10" t="s">
        <v>96</v>
      </c>
      <c r="K1" s="27" t="s">
        <v>111</v>
      </c>
    </row>
    <row r="2" spans="1:11" s="17" customFormat="1" ht="19.5" customHeight="1" x14ac:dyDescent="0.3">
      <c r="A2" s="11">
        <v>1</v>
      </c>
      <c r="B2" s="12" t="s">
        <v>0</v>
      </c>
      <c r="C2" s="12">
        <v>10003367</v>
      </c>
      <c r="D2" s="12" t="s">
        <v>1</v>
      </c>
      <c r="E2" s="13" t="s">
        <v>9</v>
      </c>
      <c r="F2" s="13" t="s">
        <v>10</v>
      </c>
      <c r="G2" s="14" t="s">
        <v>17</v>
      </c>
      <c r="H2" s="15">
        <v>41880</v>
      </c>
      <c r="I2" s="16">
        <v>42675</v>
      </c>
      <c r="J2" s="14">
        <v>9736157236</v>
      </c>
      <c r="K2" s="17" t="str">
        <f>VLOOKUP(C2,[1]Active!$D$3:$K$451,8,0)</f>
        <v>Not Active</v>
      </c>
    </row>
    <row r="3" spans="1:11" s="17" customFormat="1" ht="19.5" customHeight="1" x14ac:dyDescent="0.3">
      <c r="A3" s="11">
        <v>2</v>
      </c>
      <c r="B3" s="12" t="s">
        <v>2</v>
      </c>
      <c r="C3" s="12">
        <v>10003374</v>
      </c>
      <c r="D3" s="12" t="s">
        <v>3</v>
      </c>
      <c r="E3" s="13" t="s">
        <v>11</v>
      </c>
      <c r="F3" s="13" t="s">
        <v>12</v>
      </c>
      <c r="G3" s="14" t="s">
        <v>18</v>
      </c>
      <c r="H3" s="15">
        <v>41897</v>
      </c>
      <c r="I3" s="16">
        <v>42675</v>
      </c>
      <c r="J3" s="14" t="s">
        <v>97</v>
      </c>
      <c r="K3" s="17" t="str">
        <f>VLOOKUP(C3,[1]Active!$D$3:$K$451,8,0)</f>
        <v>Not Active</v>
      </c>
    </row>
    <row r="4" spans="1:11" s="25" customFormat="1" ht="19.5" customHeight="1" x14ac:dyDescent="0.3">
      <c r="A4" s="11">
        <v>3</v>
      </c>
      <c r="B4" s="12" t="s">
        <v>4</v>
      </c>
      <c r="C4" s="18">
        <v>10003727</v>
      </c>
      <c r="D4" s="12" t="s">
        <v>5</v>
      </c>
      <c r="E4" s="13" t="s">
        <v>13</v>
      </c>
      <c r="F4" s="13" t="s">
        <v>14</v>
      </c>
      <c r="G4" s="14" t="s">
        <v>19</v>
      </c>
      <c r="H4" s="15">
        <v>42396</v>
      </c>
      <c r="I4" s="16">
        <v>42675</v>
      </c>
      <c r="J4" s="14" t="s">
        <v>98</v>
      </c>
      <c r="K4" s="25" t="str">
        <f>VLOOKUP(C4,[1]Active!$D$3:$K$451,8,0)</f>
        <v>Not Active</v>
      </c>
    </row>
    <row r="5" spans="1:11" s="25" customFormat="1" ht="19.5" customHeight="1" x14ac:dyDescent="0.3">
      <c r="A5" s="11">
        <v>4</v>
      </c>
      <c r="B5" s="12" t="s">
        <v>6</v>
      </c>
      <c r="C5" s="12">
        <v>10003842</v>
      </c>
      <c r="D5" s="12" t="s">
        <v>7</v>
      </c>
      <c r="E5" s="12" t="s">
        <v>13</v>
      </c>
      <c r="F5" s="12" t="s">
        <v>14</v>
      </c>
      <c r="G5" s="14" t="s">
        <v>18</v>
      </c>
      <c r="H5" s="15">
        <v>42565</v>
      </c>
      <c r="I5" s="16">
        <v>42675</v>
      </c>
      <c r="J5" s="14" t="s">
        <v>99</v>
      </c>
      <c r="K5" s="25" t="str">
        <f>VLOOKUP(C5,[1]Active!$D$3:$K$451,8,0)</f>
        <v>Not Active</v>
      </c>
    </row>
    <row r="6" spans="1:11" s="25" customFormat="1" ht="19.5" customHeight="1" x14ac:dyDescent="0.3">
      <c r="A6" s="11">
        <v>5</v>
      </c>
      <c r="B6" s="18">
        <v>10003478</v>
      </c>
      <c r="C6" s="18">
        <v>10003478</v>
      </c>
      <c r="D6" s="12" t="s">
        <v>8</v>
      </c>
      <c r="E6" s="12" t="s">
        <v>15</v>
      </c>
      <c r="F6" s="12" t="s">
        <v>16</v>
      </c>
      <c r="G6" s="13" t="s">
        <v>20</v>
      </c>
      <c r="H6" s="15">
        <v>42019</v>
      </c>
      <c r="I6" s="16">
        <v>42675</v>
      </c>
      <c r="J6" s="13">
        <v>9805098168</v>
      </c>
      <c r="K6" s="25" t="str">
        <f>VLOOKUP(C6,[1]Active!$D$3:$K$451,8,0)</f>
        <v>Not Active</v>
      </c>
    </row>
    <row r="7" spans="1:11" s="25" customFormat="1" ht="19.5" customHeight="1" x14ac:dyDescent="0.3">
      <c r="A7" s="11">
        <v>6</v>
      </c>
      <c r="B7" s="12" t="s">
        <v>21</v>
      </c>
      <c r="C7" s="12">
        <v>10003098</v>
      </c>
      <c r="D7" s="12" t="s">
        <v>22</v>
      </c>
      <c r="E7" s="13" t="s">
        <v>11</v>
      </c>
      <c r="F7" s="13" t="s">
        <v>28</v>
      </c>
      <c r="G7" s="14" t="s">
        <v>32</v>
      </c>
      <c r="H7" s="15">
        <v>41484</v>
      </c>
      <c r="I7" s="16">
        <v>42705</v>
      </c>
      <c r="J7" s="14">
        <v>9418389796</v>
      </c>
      <c r="K7" s="25" t="str">
        <f>VLOOKUP(C7,[1]Active!$D$3:$K$451,8,0)</f>
        <v>Not Active</v>
      </c>
    </row>
    <row r="8" spans="1:11" s="25" customFormat="1" ht="19.5" customHeight="1" x14ac:dyDescent="0.3">
      <c r="A8" s="11">
        <v>7</v>
      </c>
      <c r="B8" s="12" t="s">
        <v>23</v>
      </c>
      <c r="C8" s="12">
        <v>10003458</v>
      </c>
      <c r="D8" s="12" t="s">
        <v>24</v>
      </c>
      <c r="E8" s="13" t="s">
        <v>11</v>
      </c>
      <c r="F8" s="13" t="s">
        <v>29</v>
      </c>
      <c r="G8" s="14" t="s">
        <v>33</v>
      </c>
      <c r="H8" s="15">
        <v>41998</v>
      </c>
      <c r="I8" s="16">
        <v>42705</v>
      </c>
      <c r="J8" s="14" t="s">
        <v>100</v>
      </c>
      <c r="K8" s="25" t="str">
        <f>VLOOKUP(C8,[1]Active!$D$3:$K$451,8,0)</f>
        <v>Not Active</v>
      </c>
    </row>
    <row r="9" spans="1:11" s="25" customFormat="1" ht="19.5" customHeight="1" x14ac:dyDescent="0.3">
      <c r="A9" s="11">
        <v>8</v>
      </c>
      <c r="B9" s="12" t="s">
        <v>25</v>
      </c>
      <c r="C9" s="26">
        <v>10003930</v>
      </c>
      <c r="D9" s="23" t="s">
        <v>26</v>
      </c>
      <c r="E9" s="23" t="s">
        <v>13</v>
      </c>
      <c r="F9" s="23" t="s">
        <v>14</v>
      </c>
      <c r="G9" s="24" t="s">
        <v>19</v>
      </c>
      <c r="H9" s="15">
        <v>42698</v>
      </c>
      <c r="I9" s="16">
        <v>42705</v>
      </c>
      <c r="J9" s="24" t="s">
        <v>101</v>
      </c>
      <c r="K9" s="25" t="str">
        <f>VLOOKUP(C9,[1]Active!$D$3:$K$451,8,0)</f>
        <v>Not Active</v>
      </c>
    </row>
    <row r="10" spans="1:11" s="17" customFormat="1" ht="19.5" customHeight="1" x14ac:dyDescent="0.3">
      <c r="A10" s="11">
        <v>9</v>
      </c>
      <c r="B10" s="19" t="s">
        <v>35</v>
      </c>
      <c r="C10" s="12">
        <v>10001314</v>
      </c>
      <c r="D10" s="13" t="s">
        <v>36</v>
      </c>
      <c r="E10" s="13" t="s">
        <v>11</v>
      </c>
      <c r="F10" s="13" t="s">
        <v>28</v>
      </c>
      <c r="G10" s="20" t="s">
        <v>68</v>
      </c>
      <c r="H10" s="15">
        <v>35751</v>
      </c>
      <c r="I10" s="21">
        <v>42736</v>
      </c>
      <c r="J10" s="20">
        <v>9904264288</v>
      </c>
      <c r="K10" s="17" t="str">
        <f>VLOOKUP(C10,[1]Active!$D$3:$K$451,8,0)</f>
        <v>Not Active</v>
      </c>
    </row>
    <row r="11" spans="1:11" s="17" customFormat="1" ht="19.5" customHeight="1" x14ac:dyDescent="0.3">
      <c r="A11" s="11">
        <v>10</v>
      </c>
      <c r="B11" s="19" t="s">
        <v>37</v>
      </c>
      <c r="C11" s="12">
        <v>10002390</v>
      </c>
      <c r="D11" s="13" t="s">
        <v>38</v>
      </c>
      <c r="E11" s="13" t="s">
        <v>9</v>
      </c>
      <c r="F11" s="13" t="s">
        <v>61</v>
      </c>
      <c r="G11" s="19" t="s">
        <v>69</v>
      </c>
      <c r="H11" s="15">
        <v>40795</v>
      </c>
      <c r="I11" s="21">
        <v>42736</v>
      </c>
      <c r="J11" s="19">
        <v>8679524343</v>
      </c>
      <c r="K11" s="17" t="str">
        <f>VLOOKUP(C11,[1]Active!$D$3:$K$451,8,0)</f>
        <v>Not Active</v>
      </c>
    </row>
    <row r="12" spans="1:11" s="17" customFormat="1" ht="19.5" customHeight="1" x14ac:dyDescent="0.3">
      <c r="A12" s="11">
        <v>11</v>
      </c>
      <c r="B12" s="19" t="s">
        <v>39</v>
      </c>
      <c r="C12" s="12">
        <v>10002452</v>
      </c>
      <c r="D12" s="13" t="s">
        <v>40</v>
      </c>
      <c r="E12" s="13" t="s">
        <v>11</v>
      </c>
      <c r="F12" s="13" t="s">
        <v>28</v>
      </c>
      <c r="G12" s="19" t="s">
        <v>18</v>
      </c>
      <c r="H12" s="15">
        <v>40833</v>
      </c>
      <c r="I12" s="21">
        <v>42736</v>
      </c>
      <c r="J12" s="19">
        <v>9418996416</v>
      </c>
      <c r="K12" s="17" t="str">
        <f>VLOOKUP(C12,[1]Active!$D$3:$K$451,8,0)</f>
        <v>Not Active</v>
      </c>
    </row>
    <row r="13" spans="1:11" s="17" customFormat="1" ht="19.5" customHeight="1" x14ac:dyDescent="0.3">
      <c r="A13" s="11">
        <v>12</v>
      </c>
      <c r="B13" s="12" t="s">
        <v>41</v>
      </c>
      <c r="C13" s="12">
        <v>10003213</v>
      </c>
      <c r="D13" s="12" t="s">
        <v>42</v>
      </c>
      <c r="E13" s="13" t="s">
        <v>62</v>
      </c>
      <c r="F13" s="13" t="s">
        <v>63</v>
      </c>
      <c r="G13" s="14" t="s">
        <v>70</v>
      </c>
      <c r="H13" s="15">
        <v>41690</v>
      </c>
      <c r="I13" s="21">
        <v>42736</v>
      </c>
      <c r="J13" s="14">
        <v>9878884893</v>
      </c>
      <c r="K13" s="17" t="str">
        <f>VLOOKUP(C13,[1]Active!$D$3:$K$451,8,0)</f>
        <v>Not Active</v>
      </c>
    </row>
    <row r="14" spans="1:11" s="17" customFormat="1" ht="19.5" customHeight="1" x14ac:dyDescent="0.3">
      <c r="A14" s="11">
        <v>13</v>
      </c>
      <c r="B14" s="12" t="s">
        <v>43</v>
      </c>
      <c r="C14" s="12">
        <v>10003597</v>
      </c>
      <c r="D14" s="12" t="s">
        <v>44</v>
      </c>
      <c r="E14" s="13" t="s">
        <v>11</v>
      </c>
      <c r="F14" s="13" t="s">
        <v>29</v>
      </c>
      <c r="G14" s="14" t="s">
        <v>18</v>
      </c>
      <c r="H14" s="15">
        <v>42191</v>
      </c>
      <c r="I14" s="21">
        <v>42736</v>
      </c>
      <c r="J14" s="14" t="s">
        <v>102</v>
      </c>
      <c r="K14" s="17" t="str">
        <f>VLOOKUP(C14,[1]Active!$D$3:$K$451,8,0)</f>
        <v>Not Active</v>
      </c>
    </row>
    <row r="15" spans="1:11" s="17" customFormat="1" ht="19.5" customHeight="1" x14ac:dyDescent="0.3">
      <c r="A15" s="11">
        <v>14</v>
      </c>
      <c r="B15" s="12" t="s">
        <v>45</v>
      </c>
      <c r="C15" s="22">
        <v>10003726</v>
      </c>
      <c r="D15" s="12" t="s">
        <v>46</v>
      </c>
      <c r="E15" s="13" t="s">
        <v>64</v>
      </c>
      <c r="F15" s="13" t="s">
        <v>64</v>
      </c>
      <c r="G15" s="14" t="s">
        <v>71</v>
      </c>
      <c r="H15" s="15">
        <v>42401</v>
      </c>
      <c r="I15" s="21">
        <v>42736</v>
      </c>
      <c r="J15" s="14" t="s">
        <v>103</v>
      </c>
      <c r="K15" s="17" t="str">
        <f>VLOOKUP(C15,[1]Active!$D$3:$K$451,8,0)</f>
        <v>Not Active</v>
      </c>
    </row>
    <row r="16" spans="1:11" s="17" customFormat="1" ht="19.5" customHeight="1" x14ac:dyDescent="0.3">
      <c r="A16" s="11">
        <v>15</v>
      </c>
      <c r="B16" s="12" t="s">
        <v>47</v>
      </c>
      <c r="C16" s="12">
        <v>10003817</v>
      </c>
      <c r="D16" s="23" t="s">
        <v>48</v>
      </c>
      <c r="E16" s="12" t="s">
        <v>9</v>
      </c>
      <c r="F16" s="13" t="s">
        <v>65</v>
      </c>
      <c r="G16" s="24" t="s">
        <v>69</v>
      </c>
      <c r="H16" s="15">
        <v>42541</v>
      </c>
      <c r="I16" s="21">
        <v>42736</v>
      </c>
      <c r="J16" s="24" t="s">
        <v>104</v>
      </c>
      <c r="K16" s="17" t="str">
        <f>VLOOKUP(C16,[1]Active!$D$3:$K$451,8,0)</f>
        <v>Not Active</v>
      </c>
    </row>
    <row r="17" spans="1:11" s="25" customFormat="1" ht="19.5" customHeight="1" x14ac:dyDescent="0.3">
      <c r="A17" s="11">
        <v>16</v>
      </c>
      <c r="B17" s="13" t="s">
        <v>49</v>
      </c>
      <c r="C17" s="12">
        <v>10000868</v>
      </c>
      <c r="D17" s="13" t="s">
        <v>50</v>
      </c>
      <c r="E17" s="13" t="s">
        <v>9</v>
      </c>
      <c r="F17" s="13" t="s">
        <v>61</v>
      </c>
      <c r="G17" s="20" t="s">
        <v>72</v>
      </c>
      <c r="H17" s="15">
        <v>39448</v>
      </c>
      <c r="I17" s="16">
        <v>42767</v>
      </c>
      <c r="J17" s="20" t="s">
        <v>109</v>
      </c>
      <c r="K17" s="25" t="s">
        <v>110</v>
      </c>
    </row>
    <row r="18" spans="1:11" s="25" customFormat="1" ht="19.5" customHeight="1" x14ac:dyDescent="0.3">
      <c r="A18" s="11">
        <v>17</v>
      </c>
      <c r="B18" s="12" t="s">
        <v>51</v>
      </c>
      <c r="C18" s="12">
        <v>10003154</v>
      </c>
      <c r="D18" s="12" t="s">
        <v>52</v>
      </c>
      <c r="E18" s="13" t="s">
        <v>11</v>
      </c>
      <c r="F18" s="13" t="s">
        <v>66</v>
      </c>
      <c r="G18" s="14" t="s">
        <v>18</v>
      </c>
      <c r="H18" s="15">
        <v>41575</v>
      </c>
      <c r="I18" s="16">
        <v>42767</v>
      </c>
      <c r="J18" s="14">
        <v>8628900823</v>
      </c>
      <c r="K18" s="25" t="s">
        <v>110</v>
      </c>
    </row>
    <row r="19" spans="1:11" s="25" customFormat="1" ht="19.5" customHeight="1" x14ac:dyDescent="0.3">
      <c r="A19" s="11">
        <v>18</v>
      </c>
      <c r="B19" s="12" t="s">
        <v>53</v>
      </c>
      <c r="C19" s="12">
        <v>10003445</v>
      </c>
      <c r="D19" s="12" t="s">
        <v>54</v>
      </c>
      <c r="E19" s="13" t="s">
        <v>11</v>
      </c>
      <c r="F19" s="13" t="s">
        <v>67</v>
      </c>
      <c r="G19" s="14" t="s">
        <v>71</v>
      </c>
      <c r="H19" s="15">
        <v>41985</v>
      </c>
      <c r="I19" s="16">
        <v>42767</v>
      </c>
      <c r="J19" s="14">
        <v>9736048120</v>
      </c>
      <c r="K19" s="25" t="str">
        <f>VLOOKUP(C19,[1]Active!$D$3:$K$451,8,0)</f>
        <v>Not Active</v>
      </c>
    </row>
    <row r="20" spans="1:11" s="17" customFormat="1" ht="19.5" customHeight="1" x14ac:dyDescent="0.3">
      <c r="A20" s="11">
        <v>19</v>
      </c>
      <c r="B20" s="12" t="s">
        <v>55</v>
      </c>
      <c r="C20" s="12">
        <v>10003593</v>
      </c>
      <c r="D20" s="12" t="s">
        <v>56</v>
      </c>
      <c r="E20" s="13" t="s">
        <v>11</v>
      </c>
      <c r="F20" s="13" t="s">
        <v>12</v>
      </c>
      <c r="G20" s="14" t="s">
        <v>18</v>
      </c>
      <c r="H20" s="15">
        <v>42188</v>
      </c>
      <c r="I20" s="16">
        <v>42767</v>
      </c>
      <c r="J20" s="14" t="s">
        <v>105</v>
      </c>
      <c r="K20" s="17" t="str">
        <f>VLOOKUP(C20,[1]Active!$D$3:$K$451,8,0)</f>
        <v>Not Active</v>
      </c>
    </row>
    <row r="21" spans="1:11" s="17" customFormat="1" ht="19.5" customHeight="1" x14ac:dyDescent="0.3">
      <c r="A21" s="11">
        <v>20</v>
      </c>
      <c r="B21" s="12" t="s">
        <v>57</v>
      </c>
      <c r="C21" s="12">
        <v>10003871</v>
      </c>
      <c r="D21" s="23" t="s">
        <v>58</v>
      </c>
      <c r="E21" s="23" t="s">
        <v>11</v>
      </c>
      <c r="F21" s="23" t="s">
        <v>12</v>
      </c>
      <c r="G21" s="24" t="s">
        <v>18</v>
      </c>
      <c r="H21" s="15">
        <v>42600</v>
      </c>
      <c r="I21" s="16">
        <v>42767</v>
      </c>
      <c r="J21" s="24" t="s">
        <v>106</v>
      </c>
      <c r="K21" s="17" t="str">
        <f>VLOOKUP(C21,[1]Active!$D$3:$K$451,8,0)</f>
        <v>Not Active</v>
      </c>
    </row>
    <row r="22" spans="1:11" s="17" customFormat="1" ht="19.5" customHeight="1" x14ac:dyDescent="0.3">
      <c r="A22" s="11">
        <v>21</v>
      </c>
      <c r="B22" s="12" t="s">
        <v>59</v>
      </c>
      <c r="C22" s="12">
        <v>10003896</v>
      </c>
      <c r="D22" s="23" t="s">
        <v>60</v>
      </c>
      <c r="E22" s="23" t="s">
        <v>9</v>
      </c>
      <c r="F22" s="23" t="s">
        <v>10</v>
      </c>
      <c r="G22" s="24" t="s">
        <v>17</v>
      </c>
      <c r="H22" s="15">
        <v>42632</v>
      </c>
      <c r="I22" s="16">
        <v>42767</v>
      </c>
      <c r="J22" s="24" t="s">
        <v>107</v>
      </c>
      <c r="K22" s="17" t="str">
        <f>VLOOKUP(C22,[1]Active!$D$3:$K$451,8,0)</f>
        <v>Not Active</v>
      </c>
    </row>
    <row r="23" spans="1:11" ht="19.5" customHeight="1" x14ac:dyDescent="0.3">
      <c r="A23" s="11">
        <v>22</v>
      </c>
      <c r="B23" s="3">
        <v>10000803</v>
      </c>
      <c r="C23" s="3">
        <v>10000803</v>
      </c>
      <c r="D23" s="4" t="s">
        <v>73</v>
      </c>
      <c r="E23" s="5" t="s">
        <v>11</v>
      </c>
      <c r="F23" s="3" t="s">
        <v>67</v>
      </c>
      <c r="G23" s="3" t="s">
        <v>76</v>
      </c>
      <c r="H23" s="6">
        <v>30073</v>
      </c>
      <c r="I23" s="2" t="s">
        <v>87</v>
      </c>
      <c r="J23" s="3">
        <v>9816898100</v>
      </c>
      <c r="K23" t="str">
        <f>VLOOKUP(C23,[1]Active!$D$3:$K$451,8,0)</f>
        <v>On Resignation</v>
      </c>
    </row>
    <row r="24" spans="1:11" ht="19.5" customHeight="1" x14ac:dyDescent="0.3">
      <c r="A24" s="11">
        <v>23</v>
      </c>
      <c r="B24" s="3">
        <v>10001934</v>
      </c>
      <c r="C24" s="3">
        <v>10001934</v>
      </c>
      <c r="D24" s="4" t="s">
        <v>74</v>
      </c>
      <c r="E24" s="3" t="s">
        <v>64</v>
      </c>
      <c r="F24" s="3" t="s">
        <v>64</v>
      </c>
      <c r="G24" s="3" t="s">
        <v>20</v>
      </c>
      <c r="H24" s="6">
        <v>40522</v>
      </c>
      <c r="I24" s="2" t="s">
        <v>87</v>
      </c>
      <c r="J24" s="3">
        <v>9805084407</v>
      </c>
      <c r="K24" t="str">
        <f>VLOOKUP(C24,[1]Active!$D$3:$K$451,8,0)</f>
        <v>On Resignation</v>
      </c>
    </row>
    <row r="25" spans="1:11" ht="19.5" customHeight="1" x14ac:dyDescent="0.3">
      <c r="A25" s="11">
        <v>24</v>
      </c>
      <c r="B25" s="3">
        <v>10002052</v>
      </c>
      <c r="C25" s="3">
        <v>10002052</v>
      </c>
      <c r="D25" s="4" t="s">
        <v>75</v>
      </c>
      <c r="E25" s="3" t="s">
        <v>13</v>
      </c>
      <c r="F25" s="3" t="s">
        <v>14</v>
      </c>
      <c r="G25" s="3" t="s">
        <v>20</v>
      </c>
      <c r="H25" s="6">
        <v>40610</v>
      </c>
      <c r="I25" s="2" t="s">
        <v>87</v>
      </c>
      <c r="J25" s="3">
        <v>9805098379</v>
      </c>
      <c r="K25" t="str">
        <f>VLOOKUP(C25,[1]Active!$D$3:$K$451,8,0)</f>
        <v>On Resignation</v>
      </c>
    </row>
    <row r="26" spans="1:11" ht="19.5" customHeight="1" x14ac:dyDescent="0.3">
      <c r="A26" s="11">
        <v>25</v>
      </c>
      <c r="B26" s="4" t="s">
        <v>77</v>
      </c>
      <c r="C26" s="5">
        <v>10002338</v>
      </c>
      <c r="D26" s="3" t="s">
        <v>78</v>
      </c>
      <c r="E26" s="3" t="s">
        <v>79</v>
      </c>
      <c r="F26" s="3" t="s">
        <v>80</v>
      </c>
      <c r="G26" s="4" t="s">
        <v>81</v>
      </c>
      <c r="H26" s="6">
        <v>40729</v>
      </c>
      <c r="I26" s="127">
        <v>42795</v>
      </c>
      <c r="J26" s="4">
        <v>9996883997</v>
      </c>
      <c r="K26" s="31" t="s">
        <v>110</v>
      </c>
    </row>
    <row r="27" spans="1:11" ht="19.5" customHeight="1" x14ac:dyDescent="0.3">
      <c r="A27" s="11">
        <v>26</v>
      </c>
      <c r="B27" s="5" t="s">
        <v>82</v>
      </c>
      <c r="C27" s="5">
        <v>10003460</v>
      </c>
      <c r="D27" s="5" t="s">
        <v>83</v>
      </c>
      <c r="E27" s="3" t="s">
        <v>30</v>
      </c>
      <c r="F27" s="3" t="s">
        <v>31</v>
      </c>
      <c r="G27" s="3" t="s">
        <v>71</v>
      </c>
      <c r="H27" s="6">
        <v>42002</v>
      </c>
      <c r="I27" s="2" t="s">
        <v>87</v>
      </c>
      <c r="J27" s="3" t="s">
        <v>108</v>
      </c>
      <c r="K27" t="str">
        <f>VLOOKUP(C27,[1]Active!$D$3:$K$451,8,0)</f>
        <v>On Resignation</v>
      </c>
    </row>
    <row r="28" spans="1:11" ht="19.5" customHeight="1" x14ac:dyDescent="0.3">
      <c r="A28" s="11">
        <v>27</v>
      </c>
      <c r="B28" s="28" t="s">
        <v>84</v>
      </c>
      <c r="C28" s="128">
        <v>10000906</v>
      </c>
      <c r="D28" s="28" t="s">
        <v>85</v>
      </c>
      <c r="E28" s="28" t="s">
        <v>11</v>
      </c>
      <c r="F28" s="28" t="s">
        <v>28</v>
      </c>
      <c r="G28" s="28" t="s">
        <v>86</v>
      </c>
      <c r="H28" s="29">
        <v>39565</v>
      </c>
      <c r="I28" s="129">
        <v>42795</v>
      </c>
      <c r="J28" s="28">
        <v>9805491631</v>
      </c>
      <c r="K28" s="31" t="s">
        <v>110</v>
      </c>
    </row>
    <row r="29" spans="1:11" s="25" customFormat="1" ht="19.5" customHeight="1" x14ac:dyDescent="0.3">
      <c r="A29" s="11">
        <v>28</v>
      </c>
      <c r="B29" s="3">
        <v>10002782</v>
      </c>
      <c r="C29" s="3">
        <v>10002782</v>
      </c>
      <c r="D29" s="4" t="s">
        <v>27</v>
      </c>
      <c r="E29" s="3" t="s">
        <v>30</v>
      </c>
      <c r="F29" s="3" t="s">
        <v>31</v>
      </c>
      <c r="G29" s="3" t="s">
        <v>20</v>
      </c>
      <c r="H29" s="6">
        <v>41176</v>
      </c>
      <c r="I29" s="130" t="s">
        <v>34</v>
      </c>
      <c r="J29" s="3">
        <v>9805098374</v>
      </c>
      <c r="K29" s="25" t="str">
        <f>VLOOKUP(C29,[1]Active!$D$3:$K$451,8,0)</f>
        <v>Not Active</v>
      </c>
    </row>
  </sheetData>
  <autoFilter ref="A1:K29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5"/>
  <sheetViews>
    <sheetView workbookViewId="0">
      <selection activeCell="A4" sqref="A4"/>
    </sheetView>
  </sheetViews>
  <sheetFormatPr defaultRowHeight="14.4" x14ac:dyDescent="0.3"/>
  <cols>
    <col min="1" max="1" width="21.88671875" bestFit="1" customWidth="1"/>
    <col min="2" max="2" width="16.33203125" bestFit="1" customWidth="1"/>
    <col min="3" max="14" width="2" customWidth="1"/>
    <col min="15" max="18" width="3" customWidth="1"/>
    <col min="19" max="19" width="11.33203125" bestFit="1" customWidth="1"/>
  </cols>
  <sheetData>
    <row r="3" spans="1:19" x14ac:dyDescent="0.3">
      <c r="B3" s="69" t="s">
        <v>178</v>
      </c>
    </row>
    <row r="4" spans="1:19" x14ac:dyDescent="0.3">
      <c r="B4" s="85">
        <v>1.459958932238193</v>
      </c>
      <c r="C4" s="85">
        <v>1.946611909650924</v>
      </c>
      <c r="D4" s="85">
        <v>2.7355861006540518</v>
      </c>
      <c r="E4" s="85">
        <v>3.6294943832864335</v>
      </c>
      <c r="F4" s="85">
        <v>3.7466119096509241</v>
      </c>
      <c r="G4" s="85">
        <v>5.090691307323751</v>
      </c>
      <c r="H4" s="85">
        <v>5.1188852108525467</v>
      </c>
      <c r="I4" s="85">
        <v>5.1574264202600961</v>
      </c>
      <c r="J4" s="85">
        <v>5.193018480492813</v>
      </c>
      <c r="K4" s="85">
        <v>6.1409993155373037</v>
      </c>
      <c r="L4" s="85">
        <v>6.3347022587268995</v>
      </c>
      <c r="M4" s="85">
        <v>6.9654971211372203</v>
      </c>
      <c r="N4" s="85">
        <v>7.3935660506502394</v>
      </c>
      <c r="O4" s="85">
        <v>11.13347022587269</v>
      </c>
      <c r="P4" s="85">
        <v>20.37542778918549</v>
      </c>
      <c r="Q4" s="85">
        <v>20.821355236139631</v>
      </c>
      <c r="R4" s="85">
        <v>25.312114989733061</v>
      </c>
      <c r="S4" s="85" t="s">
        <v>156</v>
      </c>
    </row>
    <row r="5" spans="1:19" x14ac:dyDescent="0.3">
      <c r="A5" t="s">
        <v>179</v>
      </c>
      <c r="B5" s="71">
        <v>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1</v>
      </c>
      <c r="I5" s="71">
        <v>1</v>
      </c>
      <c r="J5" s="71">
        <v>1</v>
      </c>
      <c r="K5" s="71">
        <v>1</v>
      </c>
      <c r="L5" s="71">
        <v>1</v>
      </c>
      <c r="M5" s="71">
        <v>1</v>
      </c>
      <c r="N5" s="71">
        <v>1</v>
      </c>
      <c r="O5" s="71">
        <v>1</v>
      </c>
      <c r="P5" s="71">
        <v>1</v>
      </c>
      <c r="Q5" s="71">
        <v>1</v>
      </c>
      <c r="R5" s="71">
        <v>1</v>
      </c>
      <c r="S5" s="71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opLeftCell="B1" workbookViewId="0">
      <selection activeCell="M12" sqref="M12"/>
    </sheetView>
  </sheetViews>
  <sheetFormatPr defaultColWidth="8.88671875" defaultRowHeight="14.4" x14ac:dyDescent="0.3"/>
  <cols>
    <col min="1" max="1" width="6" style="33" bestFit="1" customWidth="1"/>
    <col min="2" max="2" width="11.5546875" style="33" customWidth="1"/>
    <col min="3" max="3" width="8.88671875" style="33"/>
    <col min="4" max="4" width="24.44140625" style="33" customWidth="1"/>
    <col min="5" max="5" width="23.88671875" style="33" customWidth="1"/>
    <col min="6" max="6" width="28.33203125" style="33" customWidth="1"/>
    <col min="7" max="7" width="24.6640625" style="33" hidden="1" customWidth="1"/>
    <col min="8" max="8" width="15.44140625" style="33" hidden="1" customWidth="1"/>
    <col min="9" max="9" width="14" style="33" hidden="1" customWidth="1"/>
    <col min="10" max="10" width="27.5546875" style="33" hidden="1" customWidth="1"/>
    <col min="11" max="11" width="31.109375" style="33" hidden="1" customWidth="1"/>
    <col min="12" max="13" width="8.88671875" style="54" customWidth="1"/>
    <col min="14" max="14" width="8.88671875" style="54"/>
    <col min="15" max="16" width="0" style="54" hidden="1" customWidth="1"/>
    <col min="17" max="17" width="28" style="54" customWidth="1"/>
    <col min="18" max="18" width="22.44140625" style="54" customWidth="1"/>
    <col min="19" max="19" width="8.88671875" style="123" customWidth="1"/>
    <col min="20" max="20" width="12.44140625" style="123" customWidth="1"/>
    <col min="21" max="21" width="8.88671875" style="123" customWidth="1"/>
    <col min="22" max="16384" width="8.88671875" style="33"/>
  </cols>
  <sheetData>
    <row r="1" spans="1:22" s="8" customFormat="1" ht="36" customHeight="1" x14ac:dyDescent="0.3">
      <c r="A1" s="34" t="s">
        <v>88</v>
      </c>
      <c r="B1" s="35" t="s">
        <v>89</v>
      </c>
      <c r="C1" s="35" t="s">
        <v>112</v>
      </c>
      <c r="D1" s="35" t="s">
        <v>90</v>
      </c>
      <c r="E1" s="35" t="s">
        <v>91</v>
      </c>
      <c r="F1" s="35" t="s">
        <v>92</v>
      </c>
      <c r="G1" s="35" t="s">
        <v>93</v>
      </c>
      <c r="H1" s="35" t="s">
        <v>94</v>
      </c>
      <c r="I1" s="35" t="s">
        <v>95</v>
      </c>
      <c r="J1" s="35" t="s">
        <v>96</v>
      </c>
      <c r="K1" s="35" t="s">
        <v>119</v>
      </c>
      <c r="L1" s="53" t="s">
        <v>122</v>
      </c>
      <c r="M1" s="53" t="s">
        <v>121</v>
      </c>
      <c r="N1" s="53" t="s">
        <v>120</v>
      </c>
      <c r="O1" s="94" t="s">
        <v>119</v>
      </c>
      <c r="P1" s="94" t="s">
        <v>118</v>
      </c>
      <c r="Q1" s="38" t="s">
        <v>117</v>
      </c>
      <c r="R1" s="47" t="s">
        <v>116</v>
      </c>
      <c r="S1" s="47" t="s">
        <v>115</v>
      </c>
      <c r="T1" s="47" t="s">
        <v>114</v>
      </c>
      <c r="U1" s="47" t="s">
        <v>113</v>
      </c>
      <c r="V1" s="8" t="s">
        <v>190</v>
      </c>
    </row>
    <row r="2" spans="1:22" s="32" customFormat="1" ht="19.5" customHeight="1" x14ac:dyDescent="0.3">
      <c r="A2" s="36">
        <v>1</v>
      </c>
      <c r="B2" s="37" t="s">
        <v>0</v>
      </c>
      <c r="C2" s="37">
        <v>10003367</v>
      </c>
      <c r="D2" s="37" t="s">
        <v>1</v>
      </c>
      <c r="E2" s="38" t="s">
        <v>9</v>
      </c>
      <c r="F2" s="38" t="s">
        <v>10</v>
      </c>
      <c r="G2" s="39" t="s">
        <v>17</v>
      </c>
      <c r="H2" s="40">
        <v>41880</v>
      </c>
      <c r="I2" s="41">
        <v>42675</v>
      </c>
      <c r="J2" s="59">
        <v>9736157236</v>
      </c>
      <c r="K2" s="59" t="str">
        <f>VLOOKUP(C2,[3]Original!$B$2:$BM$29,64,0)</f>
        <v xml:space="preserve">B.Sc M.sc (Microbiology) </v>
      </c>
      <c r="L2" s="115">
        <v>3</v>
      </c>
      <c r="M2" s="116">
        <v>2.193018480492813</v>
      </c>
      <c r="N2" s="66">
        <f>SUM(L2:M2)</f>
        <v>5.193018480492813</v>
      </c>
      <c r="O2" s="115"/>
      <c r="P2" s="115"/>
      <c r="Q2" s="115" t="s">
        <v>123</v>
      </c>
      <c r="R2" s="115" t="s">
        <v>124</v>
      </c>
      <c r="S2" s="120" t="s">
        <v>125</v>
      </c>
      <c r="T2" s="120" t="s">
        <v>126</v>
      </c>
      <c r="U2" s="120" t="s">
        <v>127</v>
      </c>
      <c r="V2" s="32">
        <f>VLOOKUP(C2,[2]Original!$B$2:$DC$29,106,0)</f>
        <v>257645.00000000006</v>
      </c>
    </row>
    <row r="3" spans="1:22" s="32" customFormat="1" ht="19.5" customHeight="1" x14ac:dyDescent="0.3">
      <c r="A3" s="36">
        <v>2</v>
      </c>
      <c r="B3" s="37" t="s">
        <v>2</v>
      </c>
      <c r="C3" s="37">
        <v>10003374</v>
      </c>
      <c r="D3" s="37" t="s">
        <v>3</v>
      </c>
      <c r="E3" s="43" t="s">
        <v>12</v>
      </c>
      <c r="F3" s="38" t="s">
        <v>12</v>
      </c>
      <c r="G3" s="39" t="s">
        <v>18</v>
      </c>
      <c r="H3" s="40">
        <v>41897</v>
      </c>
      <c r="I3" s="41">
        <v>42675</v>
      </c>
      <c r="J3" s="59" t="s">
        <v>97</v>
      </c>
      <c r="K3" s="59" t="str">
        <f>VLOOKUP(C3,[3]Original!$B$2:$BM$29,64,0)</f>
        <v>12th   ITI ( Instrument Mechanic)</v>
      </c>
      <c r="L3" s="115">
        <v>3</v>
      </c>
      <c r="M3" s="116">
        <v>2.1574264202600957</v>
      </c>
      <c r="N3" s="66">
        <f>SUM(L3:M3)</f>
        <v>5.1574264202600961</v>
      </c>
      <c r="O3" s="115"/>
      <c r="P3" s="115"/>
      <c r="Q3" s="115" t="s">
        <v>147</v>
      </c>
      <c r="R3" s="115" t="s">
        <v>148</v>
      </c>
      <c r="S3" s="120" t="s">
        <v>148</v>
      </c>
      <c r="T3" s="120" t="s">
        <v>148</v>
      </c>
      <c r="U3" s="120" t="s">
        <v>127</v>
      </c>
      <c r="V3" s="32">
        <f>VLOOKUP(C3,[2]Original!$B$2:$DC$29,106,0)</f>
        <v>128112</v>
      </c>
    </row>
    <row r="4" spans="1:22" s="25" customFormat="1" ht="19.5" customHeight="1" x14ac:dyDescent="0.3">
      <c r="A4" s="36">
        <v>3</v>
      </c>
      <c r="B4" s="37" t="s">
        <v>4</v>
      </c>
      <c r="C4" s="42">
        <v>10003727</v>
      </c>
      <c r="D4" s="37" t="s">
        <v>5</v>
      </c>
      <c r="E4" s="38" t="str">
        <f>F4</f>
        <v>Security</v>
      </c>
      <c r="F4" s="38" t="s">
        <v>14</v>
      </c>
      <c r="G4" s="39" t="s">
        <v>19</v>
      </c>
      <c r="H4" s="40">
        <v>42396</v>
      </c>
      <c r="I4" s="41">
        <v>42675</v>
      </c>
      <c r="J4" s="59" t="s">
        <v>98</v>
      </c>
      <c r="K4" s="59" t="str">
        <f>VLOOKUP(C4,[3]Original!$B$2:$BM$29,64,0)</f>
        <v>12th  ITI Fitter</v>
      </c>
      <c r="L4" s="115">
        <v>20</v>
      </c>
      <c r="M4" s="116">
        <v>0.82135523613963035</v>
      </c>
      <c r="N4" s="66">
        <f>SUM(L4:M4)</f>
        <v>20.821355236139631</v>
      </c>
      <c r="O4" s="36"/>
      <c r="P4" s="36"/>
      <c r="Q4" s="115" t="s">
        <v>128</v>
      </c>
      <c r="R4" s="115" t="s">
        <v>148</v>
      </c>
      <c r="S4" s="120" t="s">
        <v>148</v>
      </c>
      <c r="T4" s="120" t="s">
        <v>130</v>
      </c>
      <c r="U4" s="120" t="s">
        <v>127</v>
      </c>
      <c r="V4" s="32">
        <f>VLOOKUP(C4,[2]Original!$B$2:$DC$29,106,0)</f>
        <v>215012.27999999997</v>
      </c>
    </row>
    <row r="5" spans="1:22" s="25" customFormat="1" ht="19.5" customHeight="1" x14ac:dyDescent="0.3">
      <c r="A5" s="36">
        <v>4</v>
      </c>
      <c r="B5" s="37" t="s">
        <v>6</v>
      </c>
      <c r="C5" s="37">
        <v>10003842</v>
      </c>
      <c r="D5" s="37" t="s">
        <v>7</v>
      </c>
      <c r="E5" s="38" t="str">
        <f>F5</f>
        <v>Security</v>
      </c>
      <c r="F5" s="37" t="s">
        <v>14</v>
      </c>
      <c r="G5" s="39" t="s">
        <v>18</v>
      </c>
      <c r="H5" s="40">
        <v>42565</v>
      </c>
      <c r="I5" s="41">
        <v>42675</v>
      </c>
      <c r="J5" s="59" t="s">
        <v>99</v>
      </c>
      <c r="K5" s="59" t="str">
        <f>VLOOKUP(C5,[3]Original!$B$2:$BM$29,64,0)</f>
        <v xml:space="preserve">12th  </v>
      </c>
      <c r="L5" s="115">
        <v>25</v>
      </c>
      <c r="M5" s="116">
        <v>0.31211498973305957</v>
      </c>
      <c r="N5" s="66">
        <f>SUM(L5:M5)</f>
        <v>25.312114989733061</v>
      </c>
      <c r="O5" s="36"/>
      <c r="P5" s="36"/>
      <c r="Q5" s="98" t="s">
        <v>200</v>
      </c>
      <c r="R5" s="115" t="s">
        <v>149</v>
      </c>
      <c r="S5" s="120" t="s">
        <v>142</v>
      </c>
      <c r="T5" s="120" t="s">
        <v>142</v>
      </c>
      <c r="U5" s="120" t="s">
        <v>127</v>
      </c>
      <c r="V5" s="32">
        <f>VLOOKUP(C5,[2]Original!$B$2:$DC$29,106,0)</f>
        <v>189990.72000000003</v>
      </c>
    </row>
    <row r="6" spans="1:22" s="25" customFormat="1" ht="19.5" customHeight="1" x14ac:dyDescent="0.3">
      <c r="A6" s="36">
        <v>5</v>
      </c>
      <c r="B6" s="42">
        <v>10003478</v>
      </c>
      <c r="C6" s="42">
        <v>10003478</v>
      </c>
      <c r="D6" s="37" t="s">
        <v>8</v>
      </c>
      <c r="E6" s="37" t="s">
        <v>15</v>
      </c>
      <c r="F6" s="37" t="s">
        <v>16</v>
      </c>
      <c r="G6" s="38" t="s">
        <v>20</v>
      </c>
      <c r="H6" s="40">
        <v>42019</v>
      </c>
      <c r="I6" s="41">
        <v>42675</v>
      </c>
      <c r="J6" s="60">
        <v>9805098168</v>
      </c>
      <c r="K6" s="59" t="str">
        <f>VLOOKUP(C6,[3]Original!$B$2:$BM$29,64,0)</f>
        <v xml:space="preserve">B.Sc. Agri(Hons) Food Technology  </v>
      </c>
      <c r="L6" s="115">
        <v>18.5</v>
      </c>
      <c r="M6" s="116">
        <v>1.8754277891854894</v>
      </c>
      <c r="N6" s="66">
        <f>SUM(L6:M6)</f>
        <v>20.37542778918549</v>
      </c>
      <c r="O6" s="36"/>
      <c r="P6" s="36"/>
      <c r="Q6" s="115" t="s">
        <v>131</v>
      </c>
      <c r="R6" s="115" t="s">
        <v>131</v>
      </c>
      <c r="S6" s="120" t="s">
        <v>133</v>
      </c>
      <c r="T6" s="120" t="s">
        <v>185</v>
      </c>
      <c r="U6" s="120" t="s">
        <v>132</v>
      </c>
      <c r="V6" s="32">
        <f>VLOOKUP(C6,[2]Original!$B$2:$DC$29,106,0)</f>
        <v>0</v>
      </c>
    </row>
    <row r="7" spans="1:22" s="25" customFormat="1" ht="19.5" customHeight="1" x14ac:dyDescent="0.3">
      <c r="A7" s="36">
        <v>6</v>
      </c>
      <c r="B7" s="37" t="s">
        <v>21</v>
      </c>
      <c r="C7" s="37">
        <v>10003098</v>
      </c>
      <c r="D7" s="37" t="s">
        <v>22</v>
      </c>
      <c r="E7" s="43" t="s">
        <v>12</v>
      </c>
      <c r="F7" s="38" t="s">
        <v>28</v>
      </c>
      <c r="G7" s="39" t="s">
        <v>32</v>
      </c>
      <c r="H7" s="40">
        <v>41484</v>
      </c>
      <c r="I7" s="41">
        <v>42705</v>
      </c>
      <c r="J7" s="59">
        <v>9418389796</v>
      </c>
      <c r="K7" s="59" t="str">
        <f>VLOOKUP(C7,[3]Original!$B$2:$BM$29,64,0)</f>
        <v xml:space="preserve">B.Tech ( Mechanical)  </v>
      </c>
      <c r="L7" s="115">
        <v>0</v>
      </c>
      <c r="M7" s="116">
        <v>3.6294943832864335</v>
      </c>
      <c r="N7" s="66">
        <f>SUM(L7:M7)</f>
        <v>3.6294943832864335</v>
      </c>
      <c r="O7" s="36"/>
      <c r="P7" s="36"/>
      <c r="Q7" s="115" t="s">
        <v>124</v>
      </c>
      <c r="R7" s="115" t="s">
        <v>124</v>
      </c>
      <c r="S7" s="120" t="s">
        <v>133</v>
      </c>
      <c r="T7" s="120" t="s">
        <v>134</v>
      </c>
      <c r="U7" s="120" t="s">
        <v>132</v>
      </c>
      <c r="V7" s="32">
        <f>VLOOKUP(C7,[2]Original!$B$2:$DC$29,106,0)</f>
        <v>302748</v>
      </c>
    </row>
    <row r="8" spans="1:22" s="25" customFormat="1" ht="19.5" customHeight="1" x14ac:dyDescent="0.3">
      <c r="A8" s="36">
        <v>7</v>
      </c>
      <c r="B8" s="37" t="s">
        <v>23</v>
      </c>
      <c r="C8" s="37">
        <v>10003458</v>
      </c>
      <c r="D8" s="37" t="s">
        <v>24</v>
      </c>
      <c r="E8" s="38" t="str">
        <f>F8</f>
        <v>Talcum Powder</v>
      </c>
      <c r="F8" s="38" t="s">
        <v>29</v>
      </c>
      <c r="G8" s="39" t="s">
        <v>33</v>
      </c>
      <c r="H8" s="40">
        <v>41998</v>
      </c>
      <c r="I8" s="41">
        <v>42705</v>
      </c>
      <c r="J8" s="59" t="s">
        <v>100</v>
      </c>
      <c r="K8" s="59" t="str">
        <f>VLOOKUP(C8,[3]Original!$B$2:$BM$29,64,0)</f>
        <v>12th   B.Tech ( Chemical Engineering)</v>
      </c>
      <c r="L8" s="115">
        <v>1.8</v>
      </c>
      <c r="M8" s="116">
        <v>1.946611909650924</v>
      </c>
      <c r="N8" s="66">
        <f>SUM(L8:M8)</f>
        <v>3.7466119096509241</v>
      </c>
      <c r="O8" s="36"/>
      <c r="P8" s="36"/>
      <c r="Q8" s="115" t="s">
        <v>124</v>
      </c>
      <c r="R8" s="115" t="s">
        <v>124</v>
      </c>
      <c r="S8" s="120" t="s">
        <v>133</v>
      </c>
      <c r="T8" s="120" t="s">
        <v>135</v>
      </c>
      <c r="U8" s="120" t="s">
        <v>132</v>
      </c>
      <c r="V8" s="32">
        <f>VLOOKUP(C8,[2]Original!$B$2:$DC$29,106,0)</f>
        <v>276366</v>
      </c>
    </row>
    <row r="9" spans="1:22" s="25" customFormat="1" ht="19.5" customHeight="1" x14ac:dyDescent="0.3">
      <c r="A9" s="36">
        <v>8</v>
      </c>
      <c r="B9" s="37" t="s">
        <v>25</v>
      </c>
      <c r="C9" s="52">
        <v>10000948</v>
      </c>
      <c r="D9" s="43" t="s">
        <v>26</v>
      </c>
      <c r="E9" s="38" t="str">
        <f>F9</f>
        <v>Security</v>
      </c>
      <c r="F9" s="43" t="s">
        <v>14</v>
      </c>
      <c r="G9" s="44" t="s">
        <v>19</v>
      </c>
      <c r="H9" s="40">
        <v>42698</v>
      </c>
      <c r="I9" s="41">
        <v>42705</v>
      </c>
      <c r="J9" s="61" t="s">
        <v>101</v>
      </c>
      <c r="K9" s="59" t="e">
        <f>VLOOKUP(C9,[3]Original!$B$2:$BM$29,64,0)</f>
        <v>#N/A</v>
      </c>
      <c r="L9" s="36">
        <v>29</v>
      </c>
      <c r="M9" s="116">
        <v>1.946611909650924</v>
      </c>
      <c r="N9" s="66">
        <f>SUM(L9:M9)</f>
        <v>30.946611909650922</v>
      </c>
      <c r="O9" s="36"/>
      <c r="P9" s="36"/>
      <c r="Q9" s="98" t="s">
        <v>150</v>
      </c>
      <c r="R9" s="98" t="s">
        <v>131</v>
      </c>
      <c r="S9" s="94" t="s">
        <v>142</v>
      </c>
      <c r="T9" s="121" t="s">
        <v>144</v>
      </c>
      <c r="U9" s="121" t="s">
        <v>127</v>
      </c>
      <c r="V9" s="32" t="e">
        <f>VLOOKUP(C9,[2]Original!$B$2:$DC$29,106,0)</f>
        <v>#N/A</v>
      </c>
    </row>
    <row r="10" spans="1:22" s="32" customFormat="1" ht="19.5" customHeight="1" x14ac:dyDescent="0.3">
      <c r="A10" s="36">
        <v>9</v>
      </c>
      <c r="B10" s="45" t="s">
        <v>37</v>
      </c>
      <c r="C10" s="37">
        <v>10002390</v>
      </c>
      <c r="D10" s="38" t="s">
        <v>38</v>
      </c>
      <c r="E10" s="38"/>
      <c r="F10" s="38" t="s">
        <v>61</v>
      </c>
      <c r="G10" s="45" t="s">
        <v>69</v>
      </c>
      <c r="H10" s="40">
        <v>40795</v>
      </c>
      <c r="I10" s="46">
        <v>42736</v>
      </c>
      <c r="J10" s="62">
        <v>8679524343</v>
      </c>
      <c r="K10" s="59" t="str">
        <f>VLOOKUP(C10,[3]Original!$B$2:$BM$29,64,0)</f>
        <v xml:space="preserve">B.Sc  </v>
      </c>
      <c r="L10" s="115">
        <v>2</v>
      </c>
      <c r="M10" s="116">
        <v>5.3935660506502394</v>
      </c>
      <c r="N10" s="66">
        <f>SUM(L10:M10)</f>
        <v>7.3935660506502394</v>
      </c>
      <c r="O10" s="115"/>
      <c r="P10" s="115"/>
      <c r="Q10" s="115" t="s">
        <v>136</v>
      </c>
      <c r="R10" s="115" t="s">
        <v>136</v>
      </c>
      <c r="S10" s="120" t="s">
        <v>136</v>
      </c>
      <c r="T10" s="120" t="s">
        <v>136</v>
      </c>
      <c r="U10" s="120" t="s">
        <v>137</v>
      </c>
      <c r="V10" s="32">
        <f>VLOOKUP(C10,[2]Original!$B$2:$DC$29,106,0)</f>
        <v>226059.99999999997</v>
      </c>
    </row>
    <row r="11" spans="1:22" s="32" customFormat="1" ht="19.5" customHeight="1" x14ac:dyDescent="0.3">
      <c r="A11" s="36">
        <v>10</v>
      </c>
      <c r="B11" s="37" t="s">
        <v>45</v>
      </c>
      <c r="C11" s="22">
        <v>10003726</v>
      </c>
      <c r="D11" s="37" t="s">
        <v>46</v>
      </c>
      <c r="E11" s="38" t="s">
        <v>64</v>
      </c>
      <c r="F11" s="38" t="s">
        <v>64</v>
      </c>
      <c r="G11" s="39" t="s">
        <v>71</v>
      </c>
      <c r="H11" s="40">
        <v>42401</v>
      </c>
      <c r="I11" s="46">
        <v>42736</v>
      </c>
      <c r="J11" s="59" t="s">
        <v>103</v>
      </c>
      <c r="K11" s="59" t="str">
        <f>VLOOKUP(C11,[3]Original!$B$2:$BM$29,64,0)</f>
        <v xml:space="preserve">B.com MBA </v>
      </c>
      <c r="L11" s="115">
        <v>4</v>
      </c>
      <c r="M11" s="116">
        <v>1.1188852108525462</v>
      </c>
      <c r="N11" s="66">
        <f>SUM(L11:M11)</f>
        <v>5.1188852108525467</v>
      </c>
      <c r="O11" s="115"/>
      <c r="P11" s="115"/>
      <c r="Q11" s="115" t="s">
        <v>138</v>
      </c>
      <c r="R11" s="115" t="s">
        <v>139</v>
      </c>
      <c r="S11" s="120" t="s">
        <v>125</v>
      </c>
      <c r="T11" s="120" t="s">
        <v>140</v>
      </c>
      <c r="U11" s="120" t="s">
        <v>141</v>
      </c>
      <c r="V11" s="102">
        <v>220003.72000000003</v>
      </c>
    </row>
    <row r="12" spans="1:22" s="32" customFormat="1" ht="19.5" customHeight="1" x14ac:dyDescent="0.3">
      <c r="A12" s="36">
        <v>11</v>
      </c>
      <c r="B12" s="37" t="s">
        <v>47</v>
      </c>
      <c r="C12" s="37">
        <v>10003817</v>
      </c>
      <c r="D12" s="43" t="s">
        <v>48</v>
      </c>
      <c r="E12" s="37" t="s">
        <v>9</v>
      </c>
      <c r="F12" s="38" t="s">
        <v>65</v>
      </c>
      <c r="G12" s="44" t="s">
        <v>69</v>
      </c>
      <c r="H12" s="40">
        <v>42541</v>
      </c>
      <c r="I12" s="46">
        <v>42736</v>
      </c>
      <c r="J12" s="61" t="s">
        <v>104</v>
      </c>
      <c r="K12" s="59" t="str">
        <f>VLOOKUP(C12,[3]Original!$B$2:$BM$29,64,0)</f>
        <v xml:space="preserve">B.Sc  </v>
      </c>
      <c r="L12" s="115">
        <v>2</v>
      </c>
      <c r="M12" s="116">
        <v>0.73558610065405206</v>
      </c>
      <c r="N12" s="66">
        <f>SUM(L12:M12)</f>
        <v>2.7355861006540518</v>
      </c>
      <c r="O12" s="115"/>
      <c r="P12" s="115"/>
      <c r="Q12" s="115" t="s">
        <v>131</v>
      </c>
      <c r="R12" s="115" t="s">
        <v>131</v>
      </c>
      <c r="S12" s="120" t="s">
        <v>142</v>
      </c>
      <c r="T12" s="120" t="s">
        <v>142</v>
      </c>
      <c r="U12" s="120" t="s">
        <v>141</v>
      </c>
      <c r="V12" s="32">
        <f>VLOOKUP(C12,[2]Original!$B$2:$DC$29,106,0)</f>
        <v>200016.27999999997</v>
      </c>
    </row>
    <row r="13" spans="1:22" s="25" customFormat="1" ht="19.5" customHeight="1" x14ac:dyDescent="0.3">
      <c r="A13" s="36">
        <v>12</v>
      </c>
      <c r="B13" s="38" t="s">
        <v>49</v>
      </c>
      <c r="C13" s="37">
        <v>10000868</v>
      </c>
      <c r="D13" s="38" t="s">
        <v>50</v>
      </c>
      <c r="E13" s="38" t="s">
        <v>9</v>
      </c>
      <c r="F13" s="38" t="s">
        <v>61</v>
      </c>
      <c r="G13" s="47" t="s">
        <v>72</v>
      </c>
      <c r="H13" s="40">
        <v>39448</v>
      </c>
      <c r="I13" s="41">
        <v>42767</v>
      </c>
      <c r="J13" s="63" t="s">
        <v>109</v>
      </c>
      <c r="K13" s="59" t="str">
        <f>VLOOKUP(C13,[3]Original!$B$2:$BM$29,64,0)</f>
        <v xml:space="preserve">B.Sc  </v>
      </c>
      <c r="L13" s="115">
        <v>2</v>
      </c>
      <c r="M13" s="116">
        <v>9.1334702258726903</v>
      </c>
      <c r="N13" s="66">
        <f>SUM(L13:M13)</f>
        <v>11.13347022587269</v>
      </c>
      <c r="O13" s="36"/>
      <c r="P13" s="36"/>
      <c r="Q13" s="115" t="s">
        <v>136</v>
      </c>
      <c r="R13" s="115" t="s">
        <v>136</v>
      </c>
      <c r="S13" s="120" t="s">
        <v>136</v>
      </c>
      <c r="T13" s="120" t="s">
        <v>136</v>
      </c>
      <c r="U13" s="120" t="s">
        <v>137</v>
      </c>
      <c r="V13" s="32">
        <f>VLOOKUP(C13,[2]Original!$B$2:$DC$29,106,0)</f>
        <v>451430</v>
      </c>
    </row>
    <row r="14" spans="1:22" s="25" customFormat="1" ht="27" customHeight="1" x14ac:dyDescent="0.3">
      <c r="A14" s="36">
        <v>13</v>
      </c>
      <c r="B14" s="37" t="s">
        <v>51</v>
      </c>
      <c r="C14" s="37">
        <v>10003154</v>
      </c>
      <c r="D14" s="37" t="s">
        <v>52</v>
      </c>
      <c r="E14" s="38" t="str">
        <f>F14</f>
        <v>Soap Noodles</v>
      </c>
      <c r="F14" s="38" t="s">
        <v>66</v>
      </c>
      <c r="G14" s="39" t="s">
        <v>18</v>
      </c>
      <c r="H14" s="40">
        <v>41575</v>
      </c>
      <c r="I14" s="41">
        <v>42767</v>
      </c>
      <c r="J14" s="59">
        <v>8628900823</v>
      </c>
      <c r="K14" s="59" t="str">
        <f>VLOOKUP(C14,[3]Original!$B$2:$BM$29,64,0)</f>
        <v>12th  ITI- Fitter</v>
      </c>
      <c r="L14" s="115">
        <v>3</v>
      </c>
      <c r="M14" s="116">
        <v>3.3347022587268995</v>
      </c>
      <c r="N14" s="66">
        <f>SUM(L14:M14)</f>
        <v>6.3347022587268995</v>
      </c>
      <c r="O14" s="36"/>
      <c r="P14" s="36"/>
      <c r="Q14" s="115" t="s">
        <v>151</v>
      </c>
      <c r="R14" s="115" t="s">
        <v>152</v>
      </c>
      <c r="S14" s="120" t="s">
        <v>152</v>
      </c>
      <c r="T14" s="120" t="s">
        <v>152</v>
      </c>
      <c r="U14" s="120" t="s">
        <v>127</v>
      </c>
      <c r="V14" s="32">
        <f>VLOOKUP(C14,[2]Original!$B$2:$DC$29,106,0)</f>
        <v>164043</v>
      </c>
    </row>
    <row r="15" spans="1:22" s="25" customFormat="1" ht="19.5" customHeight="1" x14ac:dyDescent="0.3">
      <c r="A15" s="36">
        <v>14</v>
      </c>
      <c r="B15" s="37" t="s">
        <v>53</v>
      </c>
      <c r="C15" s="37">
        <v>10003445</v>
      </c>
      <c r="D15" s="37" t="s">
        <v>54</v>
      </c>
      <c r="E15" s="38" t="str">
        <f>F15</f>
        <v>Fatty Acid</v>
      </c>
      <c r="F15" s="38" t="s">
        <v>67</v>
      </c>
      <c r="G15" s="39" t="s">
        <v>71</v>
      </c>
      <c r="H15" s="40">
        <v>41985</v>
      </c>
      <c r="I15" s="41">
        <v>42767</v>
      </c>
      <c r="J15" s="59">
        <v>9736048120</v>
      </c>
      <c r="K15" s="59" t="str">
        <f>VLOOKUP(C15,[3]Original!$B$2:$BM$29,64,0)</f>
        <v>12th   B.Tech (Chemical Engineering)</v>
      </c>
      <c r="L15" s="115">
        <v>4</v>
      </c>
      <c r="M15" s="116">
        <v>2.1409993155373033</v>
      </c>
      <c r="N15" s="66">
        <f>SUM(L15:M15)</f>
        <v>6.1409993155373037</v>
      </c>
      <c r="O15" s="36"/>
      <c r="P15" s="36"/>
      <c r="Q15" s="115" t="s">
        <v>124</v>
      </c>
      <c r="R15" s="115" t="s">
        <v>124</v>
      </c>
      <c r="S15" s="120" t="s">
        <v>133</v>
      </c>
      <c r="T15" s="120" t="s">
        <v>143</v>
      </c>
      <c r="U15" s="120" t="s">
        <v>132</v>
      </c>
      <c r="V15" s="32">
        <f>VLOOKUP(C15,[2]Original!$B$2:$DC$29,106,0)</f>
        <v>295321.06666666665</v>
      </c>
    </row>
    <row r="16" spans="1:22" s="32" customFormat="1" ht="19.5" customHeight="1" x14ac:dyDescent="0.3">
      <c r="A16" s="36">
        <v>15</v>
      </c>
      <c r="B16" s="37" t="s">
        <v>55</v>
      </c>
      <c r="C16" s="37">
        <v>10003593</v>
      </c>
      <c r="D16" s="37" t="s">
        <v>56</v>
      </c>
      <c r="E16" s="43" t="s">
        <v>12</v>
      </c>
      <c r="F16" s="38" t="s">
        <v>12</v>
      </c>
      <c r="G16" s="39" t="s">
        <v>18</v>
      </c>
      <c r="H16" s="40">
        <v>42188</v>
      </c>
      <c r="I16" s="41">
        <v>42767</v>
      </c>
      <c r="J16" s="59" t="s">
        <v>105</v>
      </c>
      <c r="K16" s="59" t="str">
        <f>VLOOKUP(C16,[3]Original!$B$2:$BM$29,64,0)</f>
        <v>12th  ITI (Motor Mechanic)</v>
      </c>
      <c r="L16" s="115">
        <v>3.5</v>
      </c>
      <c r="M16" s="116">
        <v>1.5906913073237507</v>
      </c>
      <c r="N16" s="66">
        <f>SUM(L16:M16)</f>
        <v>5.090691307323751</v>
      </c>
      <c r="O16" s="115"/>
      <c r="P16" s="115"/>
      <c r="Q16" s="115" t="s">
        <v>131</v>
      </c>
      <c r="R16" s="115" t="s">
        <v>131</v>
      </c>
      <c r="S16" s="120" t="s">
        <v>142</v>
      </c>
      <c r="T16" s="120" t="s">
        <v>142</v>
      </c>
      <c r="U16" s="120" t="s">
        <v>132</v>
      </c>
      <c r="V16" s="32">
        <f>VLOOKUP(C16,[2]Original!$B$2:$DC$29,106,0)</f>
        <v>165084</v>
      </c>
    </row>
    <row r="17" spans="1:22" s="32" customFormat="1" ht="19.5" customHeight="1" x14ac:dyDescent="0.3">
      <c r="A17" s="36">
        <v>16</v>
      </c>
      <c r="B17" s="37" t="s">
        <v>57</v>
      </c>
      <c r="C17" s="37">
        <v>10003871</v>
      </c>
      <c r="D17" s="43" t="s">
        <v>58</v>
      </c>
      <c r="E17" s="43" t="s">
        <v>12</v>
      </c>
      <c r="F17" s="43" t="s">
        <v>12</v>
      </c>
      <c r="G17" s="44" t="s">
        <v>18</v>
      </c>
      <c r="H17" s="40">
        <v>42600</v>
      </c>
      <c r="I17" s="41">
        <v>42767</v>
      </c>
      <c r="J17" s="61" t="s">
        <v>106</v>
      </c>
      <c r="K17" s="59" t="str">
        <f>VLOOKUP(C17,[3]Original!$B$2:$BM$29,64,0)</f>
        <v>12th  ITI Electronic Mechanic</v>
      </c>
      <c r="L17" s="115">
        <v>1</v>
      </c>
      <c r="M17" s="116">
        <v>0.45995893223819301</v>
      </c>
      <c r="N17" s="66">
        <f>SUM(L17:M17)</f>
        <v>1.459958932238193</v>
      </c>
      <c r="O17" s="115"/>
      <c r="P17" s="115"/>
      <c r="Q17" s="115" t="s">
        <v>131</v>
      </c>
      <c r="R17" s="115" t="s">
        <v>131</v>
      </c>
      <c r="S17" s="120" t="s">
        <v>142</v>
      </c>
      <c r="T17" s="120" t="s">
        <v>144</v>
      </c>
      <c r="U17" s="120" t="s">
        <v>127</v>
      </c>
      <c r="V17" s="32">
        <f>VLOOKUP(C17,[2]Original!$B$2:$DC$29,106,0)</f>
        <v>115644</v>
      </c>
    </row>
    <row r="18" spans="1:22" ht="39.6" customHeight="1" x14ac:dyDescent="0.3">
      <c r="A18" s="38">
        <v>17</v>
      </c>
      <c r="B18" s="119"/>
      <c r="C18" s="52">
        <v>10003213</v>
      </c>
      <c r="D18" s="37" t="s">
        <v>42</v>
      </c>
      <c r="E18" s="38" t="s">
        <v>145</v>
      </c>
      <c r="F18" s="38" t="s">
        <v>146</v>
      </c>
      <c r="G18" s="39" t="s">
        <v>70</v>
      </c>
      <c r="H18" s="40">
        <v>41690</v>
      </c>
      <c r="I18" s="46">
        <v>42736</v>
      </c>
      <c r="J18" s="59">
        <v>9878884893</v>
      </c>
      <c r="K18" s="39" t="str">
        <f>VLOOKUP(C18,[3]Original!$B$2:$BM$29,64,0)</f>
        <v xml:space="preserve">B.Tech Mechanical PG Diploma in EHS </v>
      </c>
      <c r="L18" s="111">
        <v>3.9</v>
      </c>
      <c r="M18" s="117">
        <v>3.0654971211372204</v>
      </c>
      <c r="N18" s="110">
        <f>SUM(L18:M18)</f>
        <v>6.9654971211372203</v>
      </c>
      <c r="O18" s="113"/>
      <c r="P18" s="113"/>
      <c r="Q18" s="111" t="s">
        <v>153</v>
      </c>
      <c r="R18" s="111" t="s">
        <v>131</v>
      </c>
      <c r="S18" s="122" t="s">
        <v>133</v>
      </c>
      <c r="T18" s="122" t="s">
        <v>154</v>
      </c>
      <c r="U18" s="122" t="s">
        <v>127</v>
      </c>
      <c r="V18" s="118">
        <f>VLOOKUP(C18,[2]Original!$B$2:$DC$29,106,0)</f>
        <v>877969.6</v>
      </c>
    </row>
  </sheetData>
  <autoFilter ref="A1:U18">
    <sortState ref="A2:T18">
      <sortCondition ref="A1:A18"/>
    </sortState>
  </autoFilter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74"/>
  <sheetViews>
    <sheetView topLeftCell="A71" workbookViewId="0">
      <selection activeCell="F43" sqref="F43"/>
    </sheetView>
  </sheetViews>
  <sheetFormatPr defaultRowHeight="14.4" x14ac:dyDescent="0.3"/>
  <cols>
    <col min="1" max="1" width="15.33203125" customWidth="1"/>
    <col min="2" max="2" width="13.6640625" customWidth="1"/>
    <col min="3" max="3" width="12.44140625" customWidth="1"/>
    <col min="4" max="4" width="11.6640625" customWidth="1"/>
    <col min="5" max="5" width="10.88671875" customWidth="1"/>
    <col min="6" max="6" width="16.6640625" customWidth="1"/>
    <col min="7" max="7" width="12" customWidth="1"/>
    <col min="8" max="8" width="12.88671875" customWidth="1"/>
  </cols>
  <sheetData>
    <row r="3" spans="1:5" x14ac:dyDescent="0.3">
      <c r="A3" s="69" t="s">
        <v>155</v>
      </c>
      <c r="B3" t="s">
        <v>157</v>
      </c>
      <c r="D3" t="s">
        <v>91</v>
      </c>
      <c r="E3" t="s">
        <v>181</v>
      </c>
    </row>
    <row r="4" spans="1:5" x14ac:dyDescent="0.3">
      <c r="A4" s="70" t="s">
        <v>64</v>
      </c>
      <c r="B4" s="71">
        <v>1</v>
      </c>
      <c r="D4" t="s">
        <v>168</v>
      </c>
      <c r="E4">
        <v>4</v>
      </c>
    </row>
    <row r="5" spans="1:5" x14ac:dyDescent="0.3">
      <c r="A5" s="70" t="s">
        <v>145</v>
      </c>
      <c r="B5" s="71">
        <v>1</v>
      </c>
      <c r="D5" t="s">
        <v>182</v>
      </c>
      <c r="E5">
        <v>4</v>
      </c>
    </row>
    <row r="6" spans="1:5" x14ac:dyDescent="0.3">
      <c r="A6" s="70" t="s">
        <v>15</v>
      </c>
      <c r="B6" s="71">
        <v>1</v>
      </c>
      <c r="D6" t="s">
        <v>14</v>
      </c>
      <c r="E6">
        <v>3</v>
      </c>
    </row>
    <row r="7" spans="1:5" x14ac:dyDescent="0.3">
      <c r="A7" s="70" t="s">
        <v>9</v>
      </c>
      <c r="B7" s="71">
        <v>3</v>
      </c>
      <c r="D7" t="s">
        <v>64</v>
      </c>
      <c r="E7">
        <v>1</v>
      </c>
    </row>
    <row r="8" spans="1:5" x14ac:dyDescent="0.3">
      <c r="A8" s="70" t="s">
        <v>12</v>
      </c>
      <c r="B8" s="71">
        <v>4</v>
      </c>
      <c r="D8" t="s">
        <v>145</v>
      </c>
      <c r="E8">
        <v>1</v>
      </c>
    </row>
    <row r="9" spans="1:5" x14ac:dyDescent="0.3">
      <c r="A9" s="70" t="s">
        <v>14</v>
      </c>
      <c r="B9" s="71">
        <v>3</v>
      </c>
      <c r="D9" t="s">
        <v>167</v>
      </c>
      <c r="E9">
        <v>1</v>
      </c>
    </row>
    <row r="10" spans="1:5" x14ac:dyDescent="0.3">
      <c r="A10" s="70" t="s">
        <v>29</v>
      </c>
      <c r="B10" s="71">
        <v>1</v>
      </c>
      <c r="D10" t="s">
        <v>183</v>
      </c>
      <c r="E10">
        <v>1</v>
      </c>
    </row>
    <row r="11" spans="1:5" x14ac:dyDescent="0.3">
      <c r="A11" s="70" t="s">
        <v>67</v>
      </c>
      <c r="B11" s="71">
        <v>1</v>
      </c>
      <c r="D11" t="s">
        <v>67</v>
      </c>
      <c r="E11">
        <v>1</v>
      </c>
    </row>
    <row r="12" spans="1:5" x14ac:dyDescent="0.3">
      <c r="A12" s="70" t="s">
        <v>66</v>
      </c>
      <c r="B12" s="71">
        <v>1</v>
      </c>
      <c r="D12" t="s">
        <v>184</v>
      </c>
      <c r="E12">
        <v>1</v>
      </c>
    </row>
    <row r="13" spans="1:5" x14ac:dyDescent="0.3">
      <c r="A13" s="70" t="s">
        <v>189</v>
      </c>
      <c r="B13" s="71"/>
      <c r="D13" t="s">
        <v>156</v>
      </c>
      <c r="E13">
        <v>17</v>
      </c>
    </row>
    <row r="14" spans="1:5" ht="28.8" x14ac:dyDescent="0.3">
      <c r="B14" s="99" t="s">
        <v>186</v>
      </c>
      <c r="C14" s="73" t="s">
        <v>161</v>
      </c>
      <c r="D14" s="73" t="s">
        <v>162</v>
      </c>
      <c r="E14" s="72"/>
    </row>
    <row r="15" spans="1:5" x14ac:dyDescent="0.3">
      <c r="A15" s="72"/>
      <c r="B15" s="73"/>
      <c r="C15" s="73"/>
      <c r="D15" s="73"/>
      <c r="E15" s="72"/>
    </row>
    <row r="16" spans="1:5" x14ac:dyDescent="0.3">
      <c r="A16" s="74" t="s">
        <v>158</v>
      </c>
      <c r="B16" s="75" t="s">
        <v>163</v>
      </c>
      <c r="C16" s="75" t="s">
        <v>164</v>
      </c>
      <c r="D16" s="75" t="s">
        <v>165</v>
      </c>
      <c r="E16" s="74" t="s">
        <v>160</v>
      </c>
    </row>
    <row r="17" spans="1:7" x14ac:dyDescent="0.3">
      <c r="A17" s="98" t="s">
        <v>166</v>
      </c>
      <c r="B17" s="93">
        <v>1</v>
      </c>
      <c r="C17" s="93">
        <v>5</v>
      </c>
      <c r="D17" s="93">
        <v>0</v>
      </c>
      <c r="E17" s="76">
        <f t="shared" ref="E17:E26" si="0">B17/(C17+D17)</f>
        <v>0.2</v>
      </c>
    </row>
    <row r="18" spans="1:7" x14ac:dyDescent="0.3">
      <c r="A18" s="81" t="s">
        <v>182</v>
      </c>
      <c r="B18" s="81">
        <v>6</v>
      </c>
      <c r="C18" s="93">
        <v>146</v>
      </c>
      <c r="D18" s="93">
        <v>0</v>
      </c>
      <c r="E18" s="76">
        <f t="shared" si="0"/>
        <v>4.1095890410958902E-2</v>
      </c>
    </row>
    <row r="19" spans="1:7" x14ac:dyDescent="0.3">
      <c r="A19" s="81" t="s">
        <v>183</v>
      </c>
      <c r="B19" s="81">
        <v>2</v>
      </c>
      <c r="C19" s="93">
        <v>17</v>
      </c>
      <c r="D19" s="93">
        <v>1</v>
      </c>
      <c r="E19" s="76">
        <f t="shared" si="0"/>
        <v>0.1111111111111111</v>
      </c>
    </row>
    <row r="20" spans="1:7" x14ac:dyDescent="0.3">
      <c r="A20" s="81" t="s">
        <v>67</v>
      </c>
      <c r="B20" s="81">
        <v>1</v>
      </c>
      <c r="C20" s="93">
        <v>24</v>
      </c>
      <c r="D20" s="93">
        <v>0</v>
      </c>
      <c r="E20" s="76">
        <f t="shared" si="0"/>
        <v>4.1666666666666664E-2</v>
      </c>
    </row>
    <row r="21" spans="1:7" x14ac:dyDescent="0.3">
      <c r="A21" s="81" t="s">
        <v>184</v>
      </c>
      <c r="B21" s="81">
        <v>1</v>
      </c>
      <c r="C21" s="93">
        <v>16</v>
      </c>
      <c r="D21" s="93">
        <v>0</v>
      </c>
      <c r="E21" s="76">
        <f t="shared" si="0"/>
        <v>6.25E-2</v>
      </c>
    </row>
    <row r="22" spans="1:7" x14ac:dyDescent="0.3">
      <c r="A22" s="95" t="s">
        <v>167</v>
      </c>
      <c r="B22" s="93">
        <v>1</v>
      </c>
      <c r="C22" s="93">
        <v>1</v>
      </c>
      <c r="D22" s="93">
        <v>0</v>
      </c>
      <c r="E22" s="76">
        <f t="shared" si="0"/>
        <v>1</v>
      </c>
    </row>
    <row r="23" spans="1:7" x14ac:dyDescent="0.3">
      <c r="A23" s="95" t="s">
        <v>168</v>
      </c>
      <c r="B23" s="93">
        <v>5</v>
      </c>
      <c r="C23" s="93">
        <v>30</v>
      </c>
      <c r="D23" s="93">
        <v>2</v>
      </c>
      <c r="E23" s="76">
        <f t="shared" si="0"/>
        <v>0.15625</v>
      </c>
    </row>
    <row r="24" spans="1:7" x14ac:dyDescent="0.3">
      <c r="A24" s="95" t="s">
        <v>159</v>
      </c>
      <c r="B24" s="93">
        <v>3</v>
      </c>
      <c r="C24" s="94">
        <v>7</v>
      </c>
      <c r="D24" s="94">
        <v>2</v>
      </c>
      <c r="E24" s="76">
        <f t="shared" si="0"/>
        <v>0.33333333333333331</v>
      </c>
    </row>
    <row r="25" spans="1:7" x14ac:dyDescent="0.3">
      <c r="A25" s="95" t="s">
        <v>145</v>
      </c>
      <c r="B25" s="93">
        <v>1</v>
      </c>
      <c r="C25" s="94">
        <v>6</v>
      </c>
      <c r="D25" s="94">
        <v>1</v>
      </c>
      <c r="E25" s="76">
        <f t="shared" si="0"/>
        <v>0.14285714285714285</v>
      </c>
    </row>
    <row r="26" spans="1:7" x14ac:dyDescent="0.3">
      <c r="A26" s="74" t="s">
        <v>160</v>
      </c>
      <c r="B26" s="75">
        <f>SUM(B17:B25)</f>
        <v>21</v>
      </c>
      <c r="C26" s="75">
        <f>SUM(C17:C25)</f>
        <v>252</v>
      </c>
      <c r="D26" s="75">
        <f>SUM(D17:D25)</f>
        <v>6</v>
      </c>
      <c r="E26" s="114">
        <f t="shared" si="0"/>
        <v>8.1395348837209308E-2</v>
      </c>
    </row>
    <row r="27" spans="1:7" x14ac:dyDescent="0.3">
      <c r="B27" s="77"/>
    </row>
    <row r="30" spans="1:7" x14ac:dyDescent="0.3">
      <c r="A30" s="78" t="s">
        <v>187</v>
      </c>
      <c r="B30" s="79"/>
      <c r="C30" s="73"/>
      <c r="D30" s="73"/>
      <c r="E30" s="72"/>
      <c r="F30" s="72"/>
      <c r="G30" s="72"/>
    </row>
    <row r="31" spans="1:7" x14ac:dyDescent="0.3">
      <c r="A31" s="80" t="s">
        <v>91</v>
      </c>
      <c r="B31" s="90" t="s">
        <v>188</v>
      </c>
      <c r="C31" s="90" t="s">
        <v>169</v>
      </c>
      <c r="D31" s="90" t="s">
        <v>170</v>
      </c>
      <c r="E31" s="91" t="s">
        <v>180</v>
      </c>
      <c r="F31" s="91" t="s">
        <v>171</v>
      </c>
      <c r="G31" s="90"/>
    </row>
    <row r="32" spans="1:7" x14ac:dyDescent="0.3">
      <c r="A32" s="98" t="s">
        <v>166</v>
      </c>
      <c r="B32" s="95"/>
      <c r="C32" s="126">
        <v>1</v>
      </c>
      <c r="D32" s="47"/>
      <c r="E32" s="38"/>
      <c r="F32" s="124">
        <f>SUM(B32:E32)</f>
        <v>1</v>
      </c>
      <c r="G32" s="90"/>
    </row>
    <row r="33" spans="1:7" x14ac:dyDescent="0.3">
      <c r="A33" s="81" t="s">
        <v>182</v>
      </c>
      <c r="B33" s="95">
        <v>1</v>
      </c>
      <c r="C33" s="126">
        <v>2</v>
      </c>
      <c r="D33" s="47">
        <v>1</v>
      </c>
      <c r="E33" s="38"/>
      <c r="F33" s="124">
        <f t="shared" ref="F33:F40" si="1">SUM(B33:E33)</f>
        <v>4</v>
      </c>
      <c r="G33" s="90"/>
    </row>
    <row r="34" spans="1:7" x14ac:dyDescent="0.3">
      <c r="A34" s="81" t="s">
        <v>183</v>
      </c>
      <c r="B34" s="95"/>
      <c r="C34" s="126">
        <v>1</v>
      </c>
      <c r="D34" s="47"/>
      <c r="E34" s="38"/>
      <c r="F34" s="124">
        <f t="shared" si="1"/>
        <v>1</v>
      </c>
      <c r="G34" s="90"/>
    </row>
    <row r="35" spans="1:7" x14ac:dyDescent="0.3">
      <c r="A35" s="81" t="s">
        <v>67</v>
      </c>
      <c r="B35" s="95"/>
      <c r="C35" s="126"/>
      <c r="D35" s="47">
        <v>1</v>
      </c>
      <c r="E35" s="38"/>
      <c r="F35" s="124">
        <f t="shared" si="1"/>
        <v>1</v>
      </c>
      <c r="G35" s="90"/>
    </row>
    <row r="36" spans="1:7" x14ac:dyDescent="0.3">
      <c r="A36" s="81" t="s">
        <v>184</v>
      </c>
      <c r="B36" s="95"/>
      <c r="C36" s="125">
        <v>1</v>
      </c>
      <c r="D36" s="94"/>
      <c r="E36" s="98"/>
      <c r="F36" s="124">
        <f t="shared" si="1"/>
        <v>1</v>
      </c>
      <c r="G36" s="30"/>
    </row>
    <row r="37" spans="1:7" x14ac:dyDescent="0.3">
      <c r="A37" s="95" t="s">
        <v>167</v>
      </c>
      <c r="B37" s="95"/>
      <c r="C37" s="125">
        <v>1</v>
      </c>
      <c r="D37" s="94"/>
      <c r="E37" s="98"/>
      <c r="F37" s="124">
        <f t="shared" si="1"/>
        <v>1</v>
      </c>
      <c r="G37" s="30"/>
    </row>
    <row r="38" spans="1:7" x14ac:dyDescent="0.3">
      <c r="A38" s="95" t="s">
        <v>168</v>
      </c>
      <c r="B38" s="95">
        <v>1</v>
      </c>
      <c r="C38" s="125">
        <v>1</v>
      </c>
      <c r="D38" s="94"/>
      <c r="E38" s="98">
        <v>1</v>
      </c>
      <c r="F38" s="124">
        <f t="shared" si="1"/>
        <v>3</v>
      </c>
      <c r="G38" s="30"/>
    </row>
    <row r="39" spans="1:7" x14ac:dyDescent="0.3">
      <c r="A39" s="95" t="s">
        <v>159</v>
      </c>
      <c r="B39" s="95">
        <v>2</v>
      </c>
      <c r="C39" s="125">
        <v>1</v>
      </c>
      <c r="D39" s="94">
        <v>1</v>
      </c>
      <c r="E39" s="98"/>
      <c r="F39" s="124">
        <f t="shared" si="1"/>
        <v>4</v>
      </c>
      <c r="G39" s="30"/>
    </row>
    <row r="40" spans="1:7" x14ac:dyDescent="0.3">
      <c r="A40" s="95" t="s">
        <v>145</v>
      </c>
      <c r="B40" s="95"/>
      <c r="C40" s="125"/>
      <c r="D40" s="94">
        <v>1</v>
      </c>
      <c r="E40" s="98"/>
      <c r="F40" s="124">
        <f t="shared" si="1"/>
        <v>1</v>
      </c>
      <c r="G40" s="30"/>
    </row>
    <row r="41" spans="1:7" x14ac:dyDescent="0.3">
      <c r="A41" s="82" t="s">
        <v>160</v>
      </c>
      <c r="B41" s="100">
        <f>SUM(B32:B40)</f>
        <v>4</v>
      </c>
      <c r="C41" s="100">
        <f>SUM(C32:C40)</f>
        <v>8</v>
      </c>
      <c r="D41" s="83">
        <f t="shared" ref="D41:E41" si="2">SUM(D32:D40)</f>
        <v>4</v>
      </c>
      <c r="E41" s="83">
        <f t="shared" si="2"/>
        <v>1</v>
      </c>
      <c r="F41" s="84">
        <f ca="1">SUM(B41:G41)</f>
        <v>17</v>
      </c>
      <c r="G41" s="83"/>
    </row>
    <row r="44" spans="1:7" x14ac:dyDescent="0.3">
      <c r="A44" t="s">
        <v>172</v>
      </c>
    </row>
    <row r="45" spans="1:7" x14ac:dyDescent="0.3">
      <c r="A45" s="69" t="s">
        <v>155</v>
      </c>
      <c r="B45" t="s">
        <v>173</v>
      </c>
      <c r="D45" t="s">
        <v>172</v>
      </c>
      <c r="E45" t="s">
        <v>181</v>
      </c>
    </row>
    <row r="46" spans="1:7" x14ac:dyDescent="0.3">
      <c r="A46" s="70" t="s">
        <v>136</v>
      </c>
      <c r="B46" s="71">
        <v>2</v>
      </c>
      <c r="D46" s="70" t="s">
        <v>149</v>
      </c>
      <c r="E46" s="71">
        <v>7</v>
      </c>
      <c r="F46" s="92">
        <f t="shared" ref="F46:F51" si="3">E46/$E$52</f>
        <v>0.41176470588235292</v>
      </c>
    </row>
    <row r="47" spans="1:7" x14ac:dyDescent="0.3">
      <c r="A47" s="70" t="s">
        <v>129</v>
      </c>
      <c r="B47" s="71">
        <v>1</v>
      </c>
      <c r="D47" s="70" t="s">
        <v>124</v>
      </c>
      <c r="E47" s="71">
        <v>4</v>
      </c>
      <c r="F47" s="92">
        <f t="shared" si="3"/>
        <v>0.23529411764705882</v>
      </c>
    </row>
    <row r="48" spans="1:7" x14ac:dyDescent="0.3">
      <c r="A48" s="70" t="s">
        <v>148</v>
      </c>
      <c r="B48" s="71">
        <v>1</v>
      </c>
      <c r="D48" s="70" t="s">
        <v>136</v>
      </c>
      <c r="E48" s="71">
        <v>2</v>
      </c>
      <c r="F48" s="92">
        <f t="shared" si="3"/>
        <v>0.11764705882352941</v>
      </c>
    </row>
    <row r="49" spans="1:6" x14ac:dyDescent="0.3">
      <c r="A49" s="70" t="s">
        <v>124</v>
      </c>
      <c r="B49" s="71">
        <v>4</v>
      </c>
      <c r="D49" s="70" t="s">
        <v>148</v>
      </c>
      <c r="E49" s="71">
        <v>2</v>
      </c>
      <c r="F49" s="92">
        <f t="shared" si="3"/>
        <v>0.11764705882352941</v>
      </c>
    </row>
    <row r="50" spans="1:6" x14ac:dyDescent="0.3">
      <c r="A50" s="70" t="s">
        <v>131</v>
      </c>
      <c r="B50" s="71">
        <v>7</v>
      </c>
      <c r="D50" s="70" t="s">
        <v>139</v>
      </c>
      <c r="E50" s="71">
        <v>1</v>
      </c>
      <c r="F50" s="92">
        <f t="shared" si="3"/>
        <v>5.8823529411764705E-2</v>
      </c>
    </row>
    <row r="51" spans="1:6" x14ac:dyDescent="0.3">
      <c r="A51" s="70" t="s">
        <v>139</v>
      </c>
      <c r="B51" s="71">
        <v>1</v>
      </c>
      <c r="D51" s="70" t="s">
        <v>152</v>
      </c>
      <c r="E51" s="71">
        <v>1</v>
      </c>
      <c r="F51" s="92">
        <f t="shared" si="3"/>
        <v>5.8823529411764705E-2</v>
      </c>
    </row>
    <row r="52" spans="1:6" x14ac:dyDescent="0.3">
      <c r="A52" s="70" t="s">
        <v>152</v>
      </c>
      <c r="B52" s="71">
        <v>1</v>
      </c>
      <c r="E52">
        <f>SUM(E46:E51)</f>
        <v>17</v>
      </c>
    </row>
    <row r="53" spans="1:6" x14ac:dyDescent="0.3">
      <c r="A53" s="70" t="s">
        <v>156</v>
      </c>
      <c r="B53" s="71">
        <v>17</v>
      </c>
    </row>
    <row r="56" spans="1:6" x14ac:dyDescent="0.3">
      <c r="A56" s="70" t="s">
        <v>174</v>
      </c>
    </row>
    <row r="57" spans="1:6" x14ac:dyDescent="0.3">
      <c r="A57" s="69" t="s">
        <v>155</v>
      </c>
      <c r="B57" t="s">
        <v>175</v>
      </c>
      <c r="D57" s="96" t="s">
        <v>174</v>
      </c>
      <c r="E57" s="97" t="s">
        <v>181</v>
      </c>
    </row>
    <row r="58" spans="1:6" x14ac:dyDescent="0.3">
      <c r="A58" s="70" t="s">
        <v>136</v>
      </c>
      <c r="B58" s="71">
        <v>2</v>
      </c>
      <c r="D58" s="97" t="s">
        <v>133</v>
      </c>
      <c r="E58" s="97">
        <v>5</v>
      </c>
      <c r="F58" s="92">
        <f>E58/E64</f>
        <v>0.29411764705882354</v>
      </c>
    </row>
    <row r="59" spans="1:6" x14ac:dyDescent="0.3">
      <c r="A59" s="70" t="s">
        <v>133</v>
      </c>
      <c r="B59" s="71">
        <v>5</v>
      </c>
      <c r="D59" s="97" t="s">
        <v>142</v>
      </c>
      <c r="E59" s="97">
        <v>5</v>
      </c>
      <c r="F59" s="92">
        <f>E59/$E$64</f>
        <v>0.29411764705882354</v>
      </c>
    </row>
    <row r="60" spans="1:6" x14ac:dyDescent="0.3">
      <c r="A60" s="70" t="s">
        <v>148</v>
      </c>
      <c r="B60" s="71">
        <v>2</v>
      </c>
      <c r="D60" s="97" t="s">
        <v>136</v>
      </c>
      <c r="E60" s="97">
        <v>2</v>
      </c>
      <c r="F60" s="92">
        <f>E60/$E$64</f>
        <v>0.11764705882352941</v>
      </c>
    </row>
    <row r="61" spans="1:6" x14ac:dyDescent="0.3">
      <c r="A61" s="70" t="s">
        <v>142</v>
      </c>
      <c r="B61" s="71">
        <v>5</v>
      </c>
      <c r="D61" s="97" t="s">
        <v>148</v>
      </c>
      <c r="E61" s="97">
        <v>2</v>
      </c>
      <c r="F61" s="92">
        <f>E61/$E$64</f>
        <v>0.11764705882352941</v>
      </c>
    </row>
    <row r="62" spans="1:6" x14ac:dyDescent="0.3">
      <c r="A62" s="70" t="s">
        <v>125</v>
      </c>
      <c r="B62" s="71">
        <v>2</v>
      </c>
      <c r="D62" s="97" t="s">
        <v>125</v>
      </c>
      <c r="E62" s="97">
        <v>2</v>
      </c>
      <c r="F62" s="92">
        <f>E62/$E$64</f>
        <v>0.11764705882352941</v>
      </c>
    </row>
    <row r="63" spans="1:6" x14ac:dyDescent="0.3">
      <c r="A63" s="70" t="s">
        <v>152</v>
      </c>
      <c r="B63" s="71">
        <v>1</v>
      </c>
      <c r="D63" s="97" t="s">
        <v>152</v>
      </c>
      <c r="E63" s="97">
        <v>1</v>
      </c>
      <c r="F63" s="92">
        <f>E63/$E$64</f>
        <v>5.8823529411764705E-2</v>
      </c>
    </row>
    <row r="64" spans="1:6" x14ac:dyDescent="0.3">
      <c r="A64" s="70" t="s">
        <v>156</v>
      </c>
      <c r="B64" s="71">
        <v>17</v>
      </c>
      <c r="D64" s="97" t="s">
        <v>160</v>
      </c>
      <c r="E64" s="97">
        <v>17</v>
      </c>
      <c r="F64" s="92"/>
    </row>
    <row r="65" spans="1:6" x14ac:dyDescent="0.3">
      <c r="F65" s="92"/>
    </row>
    <row r="69" spans="1:6" x14ac:dyDescent="0.3">
      <c r="A69" s="70" t="s">
        <v>113</v>
      </c>
    </row>
    <row r="70" spans="1:6" x14ac:dyDescent="0.3">
      <c r="A70" s="69" t="s">
        <v>155</v>
      </c>
      <c r="B70" t="s">
        <v>176</v>
      </c>
      <c r="D70" s="97" t="s">
        <v>177</v>
      </c>
      <c r="E70" s="97" t="s">
        <v>181</v>
      </c>
    </row>
    <row r="71" spans="1:6" x14ac:dyDescent="0.3">
      <c r="A71" s="70" t="s">
        <v>137</v>
      </c>
      <c r="B71" s="71">
        <v>2</v>
      </c>
      <c r="D71" s="97" t="s">
        <v>127</v>
      </c>
      <c r="E71" s="97">
        <v>8</v>
      </c>
      <c r="F71" s="92">
        <f>E71/$E$74</f>
        <v>0.47058823529411764</v>
      </c>
    </row>
    <row r="72" spans="1:6" x14ac:dyDescent="0.3">
      <c r="A72" s="70" t="s">
        <v>127</v>
      </c>
      <c r="B72" s="71">
        <v>8</v>
      </c>
      <c r="D72" s="97" t="s">
        <v>141</v>
      </c>
      <c r="E72" s="97">
        <v>7</v>
      </c>
      <c r="F72" s="92">
        <f t="shared" ref="F72:F73" si="4">E72/$E$74</f>
        <v>0.41176470588235292</v>
      </c>
    </row>
    <row r="73" spans="1:6" x14ac:dyDescent="0.3">
      <c r="A73" s="70" t="s">
        <v>132</v>
      </c>
      <c r="B73" s="71">
        <v>7</v>
      </c>
      <c r="D73" s="97" t="s">
        <v>137</v>
      </c>
      <c r="E73" s="97">
        <v>2</v>
      </c>
      <c r="F73" s="92">
        <f t="shared" si="4"/>
        <v>0.11764705882352941</v>
      </c>
    </row>
    <row r="74" spans="1:6" x14ac:dyDescent="0.3">
      <c r="A74" s="70" t="s">
        <v>156</v>
      </c>
      <c r="B74" s="71">
        <v>17</v>
      </c>
      <c r="D74" s="97" t="s">
        <v>160</v>
      </c>
      <c r="E74" s="97">
        <f>SUM(E71:E73)</f>
        <v>17</v>
      </c>
    </row>
  </sheetData>
  <autoFilter ref="D57:E57">
    <sortState ref="D58:E63">
      <sortCondition descending="1" ref="E57"/>
    </sortState>
  </autoFilter>
  <sortState ref="D4:E12">
    <sortCondition descending="1" ref="E4:E12"/>
  </sortState>
  <pageMargins left="0.7" right="0.7" top="0.75" bottom="0.75" header="0.3" footer="0.3"/>
  <pageSetup paperSize="9" orientation="portrait" verticalDpi="0" r:id="rId5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topLeftCell="D1" workbookViewId="0">
      <selection activeCell="R4" sqref="R4"/>
    </sheetView>
  </sheetViews>
  <sheetFormatPr defaultColWidth="8.88671875" defaultRowHeight="14.4" x14ac:dyDescent="0.3"/>
  <cols>
    <col min="1" max="1" width="6" style="33" bestFit="1" customWidth="1"/>
    <col min="2" max="2" width="11.5546875" style="33" customWidth="1"/>
    <col min="3" max="3" width="8.88671875" style="33"/>
    <col min="4" max="4" width="24.44140625" style="33" customWidth="1"/>
    <col min="5" max="5" width="23.88671875" style="33" customWidth="1"/>
    <col min="6" max="6" width="28.33203125" style="33" customWidth="1"/>
    <col min="7" max="7" width="24.6640625" style="33" customWidth="1"/>
    <col min="8" max="8" width="15.44140625" style="33" hidden="1" customWidth="1"/>
    <col min="9" max="9" width="14" style="33" hidden="1" customWidth="1"/>
    <col min="10" max="10" width="27.5546875" style="33" hidden="1" customWidth="1"/>
    <col min="11" max="12" width="8.88671875" style="33" hidden="1" customWidth="1"/>
    <col min="13" max="13" width="8.88671875" style="54" hidden="1" customWidth="1"/>
    <col min="14" max="15" width="8.88671875" style="33" hidden="1" customWidth="1"/>
    <col min="16" max="16" width="19.109375" style="33" hidden="1" customWidth="1"/>
    <col min="17" max="20" width="8.88671875" style="33" customWidth="1"/>
    <col min="21" max="21" width="12.5546875" style="33" customWidth="1"/>
    <col min="22" max="22" width="8.88671875" style="33"/>
    <col min="23" max="23" width="15.88671875" style="54" customWidth="1"/>
    <col min="24" max="25" width="8.88671875" style="33"/>
    <col min="26" max="26" width="26.109375" style="33" customWidth="1"/>
    <col min="27" max="16384" width="8.88671875" style="33"/>
  </cols>
  <sheetData>
    <row r="1" spans="1:28" s="8" customFormat="1" ht="36" customHeight="1" x14ac:dyDescent="0.3">
      <c r="A1" s="34" t="s">
        <v>88</v>
      </c>
      <c r="B1" s="35" t="s">
        <v>89</v>
      </c>
      <c r="C1" s="35" t="s">
        <v>112</v>
      </c>
      <c r="D1" s="35" t="s">
        <v>90</v>
      </c>
      <c r="E1" s="35" t="s">
        <v>91</v>
      </c>
      <c r="F1" s="35" t="s">
        <v>92</v>
      </c>
      <c r="G1" s="35" t="s">
        <v>93</v>
      </c>
      <c r="H1" s="35" t="s">
        <v>94</v>
      </c>
      <c r="I1" s="35" t="s">
        <v>95</v>
      </c>
      <c r="J1" s="35" t="s">
        <v>96</v>
      </c>
      <c r="K1" s="51" t="s">
        <v>122</v>
      </c>
      <c r="L1" s="51" t="s">
        <v>121</v>
      </c>
      <c r="M1" s="53" t="s">
        <v>120</v>
      </c>
      <c r="N1" s="50" t="s">
        <v>119</v>
      </c>
      <c r="O1" s="50" t="s">
        <v>118</v>
      </c>
      <c r="P1" s="49" t="s">
        <v>117</v>
      </c>
      <c r="Q1" s="48" t="s">
        <v>116</v>
      </c>
      <c r="R1" s="48" t="s">
        <v>115</v>
      </c>
      <c r="S1" s="48" t="s">
        <v>114</v>
      </c>
      <c r="T1" s="47" t="s">
        <v>113</v>
      </c>
      <c r="U1" s="74" t="s">
        <v>191</v>
      </c>
      <c r="V1" s="74" t="s">
        <v>192</v>
      </c>
      <c r="W1" s="74"/>
    </row>
    <row r="2" spans="1:28" s="32" customFormat="1" ht="19.5" customHeight="1" x14ac:dyDescent="0.3">
      <c r="A2" s="36">
        <v>12</v>
      </c>
      <c r="B2" s="38" t="s">
        <v>49</v>
      </c>
      <c r="C2" s="37">
        <v>10000868</v>
      </c>
      <c r="D2" s="38" t="s">
        <v>50</v>
      </c>
      <c r="E2" s="38" t="s">
        <v>9</v>
      </c>
      <c r="F2" s="38" t="s">
        <v>61</v>
      </c>
      <c r="G2" s="47" t="s">
        <v>72</v>
      </c>
      <c r="H2" s="40">
        <v>39448</v>
      </c>
      <c r="I2" s="41">
        <v>42767</v>
      </c>
      <c r="J2" s="63" t="s">
        <v>109</v>
      </c>
      <c r="K2" s="64">
        <v>2</v>
      </c>
      <c r="L2" s="65">
        <v>9.1334702258726903</v>
      </c>
      <c r="M2" s="66">
        <f t="shared" ref="M2:M18" si="0">SUM(K2:L2)</f>
        <v>11.13347022587269</v>
      </c>
      <c r="N2" s="67"/>
      <c r="O2" s="67"/>
      <c r="P2" s="64" t="s">
        <v>136</v>
      </c>
      <c r="Q2" s="64" t="s">
        <v>136</v>
      </c>
      <c r="R2" s="64" t="s">
        <v>136</v>
      </c>
      <c r="S2" s="64" t="s">
        <v>136</v>
      </c>
      <c r="T2" s="64" t="s">
        <v>137</v>
      </c>
      <c r="U2" s="110">
        <f>VLOOKUP(C2,[2]Original!$B$2:$DC$29,106,0)</f>
        <v>451430</v>
      </c>
      <c r="V2" s="111"/>
      <c r="W2" s="115" t="s">
        <v>136</v>
      </c>
    </row>
    <row r="3" spans="1:28" s="32" customFormat="1" ht="19.5" customHeight="1" x14ac:dyDescent="0.3">
      <c r="A3" s="36">
        <v>9</v>
      </c>
      <c r="B3" s="45" t="s">
        <v>37</v>
      </c>
      <c r="C3" s="37">
        <v>10002390</v>
      </c>
      <c r="D3" s="38" t="s">
        <v>38</v>
      </c>
      <c r="E3" s="38"/>
      <c r="F3" s="38" t="s">
        <v>61</v>
      </c>
      <c r="G3" s="45" t="s">
        <v>69</v>
      </c>
      <c r="H3" s="40">
        <v>40795</v>
      </c>
      <c r="I3" s="46">
        <v>42736</v>
      </c>
      <c r="J3" s="62">
        <v>8679524343</v>
      </c>
      <c r="K3" s="64">
        <v>2</v>
      </c>
      <c r="L3" s="65">
        <v>5.3935660506502394</v>
      </c>
      <c r="M3" s="66">
        <f t="shared" si="0"/>
        <v>7.3935660506502394</v>
      </c>
      <c r="N3" s="64"/>
      <c r="O3" s="64"/>
      <c r="P3" s="64" t="s">
        <v>136</v>
      </c>
      <c r="Q3" s="64" t="s">
        <v>136</v>
      </c>
      <c r="R3" s="64" t="s">
        <v>136</v>
      </c>
      <c r="S3" s="64" t="s">
        <v>136</v>
      </c>
      <c r="T3" s="64" t="s">
        <v>137</v>
      </c>
      <c r="U3" s="110">
        <f>VLOOKUP(C3,[2]Original!$B$2:$DC$29,106,0)</f>
        <v>226059.99999999997</v>
      </c>
      <c r="V3" s="111"/>
      <c r="W3" s="115" t="s">
        <v>136</v>
      </c>
    </row>
    <row r="4" spans="1:28" s="25" customFormat="1" ht="19.5" customHeight="1" x14ac:dyDescent="0.3">
      <c r="A4" s="36">
        <v>6</v>
      </c>
      <c r="B4" s="37" t="s">
        <v>21</v>
      </c>
      <c r="C4" s="37">
        <v>10003098</v>
      </c>
      <c r="D4" s="37" t="s">
        <v>22</v>
      </c>
      <c r="E4" s="43" t="s">
        <v>12</v>
      </c>
      <c r="F4" s="38" t="s">
        <v>28</v>
      </c>
      <c r="G4" s="39" t="s">
        <v>32</v>
      </c>
      <c r="H4" s="40">
        <v>41484</v>
      </c>
      <c r="I4" s="41">
        <v>42705</v>
      </c>
      <c r="J4" s="59">
        <v>9418389796</v>
      </c>
      <c r="K4" s="64">
        <v>0</v>
      </c>
      <c r="L4" s="65">
        <v>3.6294943832864335</v>
      </c>
      <c r="M4" s="66">
        <f t="shared" si="0"/>
        <v>3.6294943832864335</v>
      </c>
      <c r="N4" s="67"/>
      <c r="O4" s="67"/>
      <c r="P4" s="64" t="s">
        <v>124</v>
      </c>
      <c r="Q4" s="64" t="s">
        <v>124</v>
      </c>
      <c r="R4" s="64" t="s">
        <v>133</v>
      </c>
      <c r="S4" s="64" t="s">
        <v>134</v>
      </c>
      <c r="T4" s="64" t="s">
        <v>132</v>
      </c>
      <c r="U4" s="110">
        <f>VLOOKUP(C4,[2]Original!$B$2:$DC$29,106,0)</f>
        <v>302748</v>
      </c>
      <c r="V4" s="38">
        <v>400000</v>
      </c>
      <c r="W4" s="112">
        <f>(V4-U4)/U4</f>
        <v>0.32123085866793505</v>
      </c>
      <c r="Z4" s="91" t="s">
        <v>193</v>
      </c>
      <c r="AA4" s="75" t="s">
        <v>160</v>
      </c>
    </row>
    <row r="5" spans="1:28" s="25" customFormat="1" ht="19.5" customHeight="1" x14ac:dyDescent="0.3">
      <c r="A5" s="36">
        <v>13</v>
      </c>
      <c r="B5" s="37" t="s">
        <v>51</v>
      </c>
      <c r="C5" s="37">
        <v>10003154</v>
      </c>
      <c r="D5" s="37" t="s">
        <v>52</v>
      </c>
      <c r="E5" s="38" t="str">
        <f>F5</f>
        <v>Soap Noodles</v>
      </c>
      <c r="F5" s="38" t="s">
        <v>66</v>
      </c>
      <c r="G5" s="39" t="s">
        <v>18</v>
      </c>
      <c r="H5" s="40">
        <v>41575</v>
      </c>
      <c r="I5" s="41">
        <v>42767</v>
      </c>
      <c r="J5" s="59">
        <v>8628900823</v>
      </c>
      <c r="K5" s="64">
        <v>3</v>
      </c>
      <c r="L5" s="65">
        <v>3.3347022587268995</v>
      </c>
      <c r="M5" s="66">
        <f t="shared" si="0"/>
        <v>6.3347022587268995</v>
      </c>
      <c r="N5" s="67"/>
      <c r="O5" s="67"/>
      <c r="P5" s="64" t="s">
        <v>151</v>
      </c>
      <c r="Q5" s="64" t="s">
        <v>152</v>
      </c>
      <c r="R5" s="64" t="s">
        <v>152</v>
      </c>
      <c r="S5" s="64" t="s">
        <v>152</v>
      </c>
      <c r="T5" s="64" t="s">
        <v>127</v>
      </c>
      <c r="U5" s="110">
        <f>VLOOKUP(C5,[2]Original!$B$2:$DC$29,106,0)</f>
        <v>164043</v>
      </c>
      <c r="V5" s="38"/>
      <c r="W5" s="111" t="s">
        <v>152</v>
      </c>
      <c r="Z5" s="104" t="s">
        <v>195</v>
      </c>
      <c r="AA5" s="105">
        <v>1</v>
      </c>
      <c r="AB5" s="103">
        <f>AA5/$AA$12</f>
        <v>5.8823529411764705E-2</v>
      </c>
    </row>
    <row r="6" spans="1:28" s="25" customFormat="1" ht="19.5" customHeight="1" x14ac:dyDescent="0.3">
      <c r="A6" s="36">
        <v>17</v>
      </c>
      <c r="B6" s="68"/>
      <c r="C6" s="52">
        <v>10003213</v>
      </c>
      <c r="D6" s="37" t="s">
        <v>42</v>
      </c>
      <c r="E6" s="38" t="s">
        <v>145</v>
      </c>
      <c r="F6" s="38" t="s">
        <v>146</v>
      </c>
      <c r="G6" s="39" t="s">
        <v>70</v>
      </c>
      <c r="H6" s="40">
        <v>41690</v>
      </c>
      <c r="I6" s="68"/>
      <c r="J6" s="88"/>
      <c r="K6" s="64">
        <v>3.9</v>
      </c>
      <c r="L6" s="65">
        <v>3.0654971211372204</v>
      </c>
      <c r="M6" s="66">
        <f t="shared" si="0"/>
        <v>6.9654971211372203</v>
      </c>
      <c r="N6" s="68"/>
      <c r="O6" s="68"/>
      <c r="P6" s="64" t="s">
        <v>153</v>
      </c>
      <c r="Q6" s="64" t="s">
        <v>131</v>
      </c>
      <c r="R6" s="64" t="s">
        <v>133</v>
      </c>
      <c r="S6" s="64" t="s">
        <v>154</v>
      </c>
      <c r="T6" s="64" t="s">
        <v>127</v>
      </c>
      <c r="U6" s="110">
        <f>VLOOKUP(C6,[2]Original!$B$2:$DC$29,106,0)</f>
        <v>877969.6</v>
      </c>
      <c r="V6" s="38">
        <v>1000000</v>
      </c>
      <c r="W6" s="112">
        <f t="shared" ref="W6:W10" si="1">(V6-U6)/U6</f>
        <v>0.13899160062034041</v>
      </c>
      <c r="Z6" s="104" t="s">
        <v>198</v>
      </c>
      <c r="AA6" s="105">
        <v>4</v>
      </c>
      <c r="AB6" s="103">
        <f t="shared" ref="AB6:AB11" si="2">AA6/$AA$12</f>
        <v>0.23529411764705882</v>
      </c>
    </row>
    <row r="7" spans="1:28" s="25" customFormat="1" ht="19.5" customHeight="1" x14ac:dyDescent="0.3">
      <c r="A7" s="36">
        <v>1</v>
      </c>
      <c r="B7" s="37" t="s">
        <v>0</v>
      </c>
      <c r="C7" s="37">
        <v>10003367</v>
      </c>
      <c r="D7" s="37" t="s">
        <v>1</v>
      </c>
      <c r="E7" s="38" t="s">
        <v>9</v>
      </c>
      <c r="F7" s="38" t="s">
        <v>10</v>
      </c>
      <c r="G7" s="39" t="s">
        <v>17</v>
      </c>
      <c r="H7" s="40">
        <v>41880</v>
      </c>
      <c r="I7" s="41">
        <v>42675</v>
      </c>
      <c r="J7" s="59">
        <v>9736157236</v>
      </c>
      <c r="K7" s="64">
        <v>3</v>
      </c>
      <c r="L7" s="65">
        <v>2.193018480492813</v>
      </c>
      <c r="M7" s="66">
        <f t="shared" si="0"/>
        <v>5.193018480492813</v>
      </c>
      <c r="N7" s="64"/>
      <c r="O7" s="64"/>
      <c r="P7" s="64" t="s">
        <v>123</v>
      </c>
      <c r="Q7" s="64" t="s">
        <v>124</v>
      </c>
      <c r="R7" s="64" t="s">
        <v>125</v>
      </c>
      <c r="S7" s="64" t="s">
        <v>126</v>
      </c>
      <c r="T7" s="64" t="s">
        <v>127</v>
      </c>
      <c r="U7" s="110">
        <f>VLOOKUP(C7,[2]Original!$B$2:$DC$29,106,0)</f>
        <v>257645.00000000006</v>
      </c>
      <c r="V7" s="38">
        <v>300000</v>
      </c>
      <c r="W7" s="112">
        <f t="shared" si="1"/>
        <v>0.16439286615303977</v>
      </c>
      <c r="Z7" s="104" t="s">
        <v>194</v>
      </c>
      <c r="AA7" s="105">
        <v>3</v>
      </c>
      <c r="AB7" s="103">
        <f t="shared" si="2"/>
        <v>0.17647058823529413</v>
      </c>
    </row>
    <row r="8" spans="1:28" s="25" customFormat="1" ht="19.5" customHeight="1" x14ac:dyDescent="0.3">
      <c r="A8" s="36">
        <v>2</v>
      </c>
      <c r="B8" s="37" t="s">
        <v>2</v>
      </c>
      <c r="C8" s="37">
        <v>10003374</v>
      </c>
      <c r="D8" s="37" t="s">
        <v>3</v>
      </c>
      <c r="E8" s="43" t="s">
        <v>12</v>
      </c>
      <c r="F8" s="38" t="s">
        <v>12</v>
      </c>
      <c r="G8" s="39" t="s">
        <v>18</v>
      </c>
      <c r="H8" s="40">
        <v>41897</v>
      </c>
      <c r="I8" s="41">
        <v>42675</v>
      </c>
      <c r="J8" s="59" t="s">
        <v>97</v>
      </c>
      <c r="K8" s="64">
        <v>3</v>
      </c>
      <c r="L8" s="65">
        <v>2.1574264202600957</v>
      </c>
      <c r="M8" s="66">
        <f t="shared" si="0"/>
        <v>5.1574264202600961</v>
      </c>
      <c r="N8" s="64"/>
      <c r="O8" s="64"/>
      <c r="P8" s="64" t="s">
        <v>147</v>
      </c>
      <c r="Q8" s="64" t="s">
        <v>148</v>
      </c>
      <c r="R8" s="64" t="s">
        <v>148</v>
      </c>
      <c r="S8" s="64" t="s">
        <v>148</v>
      </c>
      <c r="T8" s="64" t="s">
        <v>127</v>
      </c>
      <c r="U8" s="110">
        <f>VLOOKUP(C8,[2]Original!$B$2:$DC$29,106,0)</f>
        <v>128112</v>
      </c>
      <c r="V8" s="38">
        <v>150000</v>
      </c>
      <c r="W8" s="112">
        <f t="shared" si="1"/>
        <v>0.17085050580741851</v>
      </c>
      <c r="Z8" s="104" t="s">
        <v>136</v>
      </c>
      <c r="AA8" s="105">
        <v>2</v>
      </c>
      <c r="AB8" s="103">
        <f t="shared" si="2"/>
        <v>0.11764705882352941</v>
      </c>
    </row>
    <row r="9" spans="1:28" s="25" customFormat="1" ht="19.5" customHeight="1" x14ac:dyDescent="0.3">
      <c r="A9" s="36">
        <v>14</v>
      </c>
      <c r="B9" s="37" t="s">
        <v>53</v>
      </c>
      <c r="C9" s="37">
        <v>10003445</v>
      </c>
      <c r="D9" s="37" t="s">
        <v>54</v>
      </c>
      <c r="E9" s="38" t="str">
        <f>F9</f>
        <v>Fatty Acid</v>
      </c>
      <c r="F9" s="38" t="s">
        <v>67</v>
      </c>
      <c r="G9" s="39" t="s">
        <v>71</v>
      </c>
      <c r="H9" s="40">
        <v>41985</v>
      </c>
      <c r="I9" s="41">
        <v>42767</v>
      </c>
      <c r="J9" s="59">
        <v>9736048120</v>
      </c>
      <c r="K9" s="64">
        <v>4</v>
      </c>
      <c r="L9" s="65">
        <v>2.1409993155373033</v>
      </c>
      <c r="M9" s="66">
        <f t="shared" si="0"/>
        <v>6.1409993155373037</v>
      </c>
      <c r="N9" s="67"/>
      <c r="O9" s="67"/>
      <c r="P9" s="64" t="s">
        <v>124</v>
      </c>
      <c r="Q9" s="64" t="s">
        <v>124</v>
      </c>
      <c r="R9" s="64" t="s">
        <v>133</v>
      </c>
      <c r="S9" s="64" t="s">
        <v>143</v>
      </c>
      <c r="T9" s="64" t="s">
        <v>132</v>
      </c>
      <c r="U9" s="110">
        <f>VLOOKUP(C9,[2]Original!$B$2:$DC$29,106,0)</f>
        <v>295321.06666666665</v>
      </c>
      <c r="V9" s="38">
        <v>400000</v>
      </c>
      <c r="W9" s="112">
        <f t="shared" si="1"/>
        <v>0.35445806326944512</v>
      </c>
      <c r="Z9" s="104" t="s">
        <v>196</v>
      </c>
      <c r="AA9" s="105">
        <v>1</v>
      </c>
      <c r="AB9" s="103">
        <f t="shared" si="2"/>
        <v>5.8823529411764705E-2</v>
      </c>
    </row>
    <row r="10" spans="1:28" s="32" customFormat="1" ht="19.5" customHeight="1" x14ac:dyDescent="0.3">
      <c r="A10" s="36">
        <v>7</v>
      </c>
      <c r="B10" s="37" t="s">
        <v>23</v>
      </c>
      <c r="C10" s="37">
        <v>10003458</v>
      </c>
      <c r="D10" s="37" t="s">
        <v>24</v>
      </c>
      <c r="E10" s="38" t="str">
        <f>F10</f>
        <v>Talcum Powder</v>
      </c>
      <c r="F10" s="38" t="s">
        <v>29</v>
      </c>
      <c r="G10" s="39" t="s">
        <v>33</v>
      </c>
      <c r="H10" s="40">
        <v>41998</v>
      </c>
      <c r="I10" s="41">
        <v>42705</v>
      </c>
      <c r="J10" s="59" t="s">
        <v>100</v>
      </c>
      <c r="K10" s="64">
        <v>1.8</v>
      </c>
      <c r="L10" s="65">
        <v>1.946611909650924</v>
      </c>
      <c r="M10" s="66">
        <f t="shared" si="0"/>
        <v>3.7466119096509241</v>
      </c>
      <c r="N10" s="67"/>
      <c r="O10" s="67"/>
      <c r="P10" s="64" t="s">
        <v>124</v>
      </c>
      <c r="Q10" s="64" t="s">
        <v>124</v>
      </c>
      <c r="R10" s="64" t="s">
        <v>133</v>
      </c>
      <c r="S10" s="64" t="s">
        <v>135</v>
      </c>
      <c r="T10" s="64" t="s">
        <v>132</v>
      </c>
      <c r="U10" s="110">
        <f>VLOOKUP(C10,[2]Original!$B$2:$DC$29,106,0)</f>
        <v>276366</v>
      </c>
      <c r="V10" s="38">
        <v>400000</v>
      </c>
      <c r="W10" s="112">
        <f t="shared" si="1"/>
        <v>0.44735604234963777</v>
      </c>
      <c r="Z10" s="107" t="s">
        <v>152</v>
      </c>
      <c r="AA10" s="108">
        <v>1</v>
      </c>
      <c r="AB10" s="103">
        <f t="shared" si="2"/>
        <v>5.8823529411764705E-2</v>
      </c>
    </row>
    <row r="11" spans="1:28" s="32" customFormat="1" ht="19.5" customHeight="1" x14ac:dyDescent="0.3">
      <c r="A11" s="36">
        <v>8</v>
      </c>
      <c r="B11" s="37" t="s">
        <v>25</v>
      </c>
      <c r="C11" s="52">
        <v>10000948</v>
      </c>
      <c r="D11" s="43" t="s">
        <v>26</v>
      </c>
      <c r="E11" s="38" t="str">
        <f>F11</f>
        <v>Security</v>
      </c>
      <c r="F11" s="43" t="s">
        <v>14</v>
      </c>
      <c r="G11" s="44" t="s">
        <v>19</v>
      </c>
      <c r="H11" s="40">
        <v>42698</v>
      </c>
      <c r="I11" s="41">
        <v>42705</v>
      </c>
      <c r="J11" s="61" t="s">
        <v>101</v>
      </c>
      <c r="K11" s="101">
        <v>0</v>
      </c>
      <c r="L11" s="65">
        <v>1.946611909650924</v>
      </c>
      <c r="M11" s="66">
        <f t="shared" si="0"/>
        <v>1.946611909650924</v>
      </c>
      <c r="N11" s="67"/>
      <c r="O11" s="67"/>
      <c r="P11" s="57" t="s">
        <v>150</v>
      </c>
      <c r="Q11" s="57" t="s">
        <v>131</v>
      </c>
      <c r="R11" s="57" t="s">
        <v>142</v>
      </c>
      <c r="S11" s="58" t="s">
        <v>144</v>
      </c>
      <c r="T11" s="58" t="s">
        <v>127</v>
      </c>
      <c r="U11" s="109">
        <v>220003.72000000003</v>
      </c>
      <c r="V11" s="111"/>
      <c r="W11" s="98" t="s">
        <v>142</v>
      </c>
      <c r="Z11" s="104" t="s">
        <v>197</v>
      </c>
      <c r="AA11" s="105">
        <v>5</v>
      </c>
      <c r="AB11" s="103">
        <f t="shared" si="2"/>
        <v>0.29411764705882354</v>
      </c>
    </row>
    <row r="12" spans="1:28" s="32" customFormat="1" ht="19.5" customHeight="1" x14ac:dyDescent="0.3">
      <c r="A12" s="36">
        <v>5</v>
      </c>
      <c r="B12" s="42">
        <v>10003478</v>
      </c>
      <c r="C12" s="42">
        <v>10003478</v>
      </c>
      <c r="D12" s="37" t="s">
        <v>8</v>
      </c>
      <c r="E12" s="37" t="s">
        <v>15</v>
      </c>
      <c r="F12" s="37" t="s">
        <v>16</v>
      </c>
      <c r="G12" s="38" t="s">
        <v>20</v>
      </c>
      <c r="H12" s="40">
        <v>42019</v>
      </c>
      <c r="I12" s="41">
        <v>42675</v>
      </c>
      <c r="J12" s="60">
        <v>9805098168</v>
      </c>
      <c r="K12" s="64">
        <v>18.5</v>
      </c>
      <c r="L12" s="65">
        <v>1.8754277891854894</v>
      </c>
      <c r="M12" s="66">
        <f t="shared" si="0"/>
        <v>20.37542778918549</v>
      </c>
      <c r="N12" s="67"/>
      <c r="O12" s="67"/>
      <c r="P12" s="64" t="s">
        <v>131</v>
      </c>
      <c r="Q12" s="64" t="s">
        <v>131</v>
      </c>
      <c r="R12" s="64" t="s">
        <v>133</v>
      </c>
      <c r="S12" s="64" t="s">
        <v>185</v>
      </c>
      <c r="T12" s="64" t="s">
        <v>132</v>
      </c>
      <c r="U12" s="110">
        <f>VLOOKUP(C12,[2]Original!$B$2:$DC$29,106,0)</f>
        <v>0</v>
      </c>
      <c r="V12" s="111"/>
      <c r="W12" s="112" t="s">
        <v>199</v>
      </c>
      <c r="Z12" s="106" t="s">
        <v>160</v>
      </c>
      <c r="AA12" s="75">
        <f>SUM(AA5:AA11)</f>
        <v>17</v>
      </c>
    </row>
    <row r="13" spans="1:28" s="25" customFormat="1" ht="19.5" customHeight="1" x14ac:dyDescent="0.3">
      <c r="A13" s="36">
        <v>15</v>
      </c>
      <c r="B13" s="37" t="s">
        <v>55</v>
      </c>
      <c r="C13" s="37">
        <v>10003593</v>
      </c>
      <c r="D13" s="37" t="s">
        <v>56</v>
      </c>
      <c r="E13" s="43" t="s">
        <v>12</v>
      </c>
      <c r="F13" s="38" t="s">
        <v>12</v>
      </c>
      <c r="G13" s="39" t="s">
        <v>18</v>
      </c>
      <c r="H13" s="40">
        <v>42188</v>
      </c>
      <c r="I13" s="41">
        <v>42767</v>
      </c>
      <c r="J13" s="59" t="s">
        <v>105</v>
      </c>
      <c r="K13" s="64">
        <v>3.5</v>
      </c>
      <c r="L13" s="65">
        <v>1.5906913073237507</v>
      </c>
      <c r="M13" s="66">
        <f t="shared" si="0"/>
        <v>5.090691307323751</v>
      </c>
      <c r="N13" s="64"/>
      <c r="O13" s="64"/>
      <c r="P13" s="64" t="s">
        <v>131</v>
      </c>
      <c r="Q13" s="64" t="s">
        <v>131</v>
      </c>
      <c r="R13" s="57" t="s">
        <v>142</v>
      </c>
      <c r="S13" s="64" t="s">
        <v>142</v>
      </c>
      <c r="T13" s="64" t="s">
        <v>132</v>
      </c>
      <c r="U13" s="110">
        <f>VLOOKUP(C13,[2]Original!$B$2:$DC$29,106,0)</f>
        <v>165084</v>
      </c>
      <c r="V13" s="38"/>
      <c r="W13" s="98" t="s">
        <v>142</v>
      </c>
    </row>
    <row r="14" spans="1:28" s="25" customFormat="1" ht="19.5" customHeight="1" x14ac:dyDescent="0.3">
      <c r="A14" s="36">
        <v>10</v>
      </c>
      <c r="B14" s="37" t="s">
        <v>45</v>
      </c>
      <c r="C14" s="22">
        <v>10003726</v>
      </c>
      <c r="D14" s="37" t="s">
        <v>46</v>
      </c>
      <c r="E14" s="38" t="s">
        <v>64</v>
      </c>
      <c r="F14" s="38" t="s">
        <v>64</v>
      </c>
      <c r="G14" s="39" t="s">
        <v>71</v>
      </c>
      <c r="H14" s="40">
        <v>42401</v>
      </c>
      <c r="I14" s="46">
        <v>42736</v>
      </c>
      <c r="J14" s="59" t="s">
        <v>103</v>
      </c>
      <c r="K14" s="64">
        <v>4</v>
      </c>
      <c r="L14" s="65">
        <v>1.1188852108525462</v>
      </c>
      <c r="M14" s="66">
        <f t="shared" si="0"/>
        <v>5.1188852108525467</v>
      </c>
      <c r="N14" s="64"/>
      <c r="O14" s="64"/>
      <c r="P14" s="64" t="s">
        <v>138</v>
      </c>
      <c r="Q14" s="64" t="s">
        <v>139</v>
      </c>
      <c r="R14" s="64" t="s">
        <v>125</v>
      </c>
      <c r="S14" s="64" t="s">
        <v>140</v>
      </c>
      <c r="T14" s="64" t="s">
        <v>141</v>
      </c>
      <c r="U14" s="110">
        <f>VLOOKUP(C14,[2]Original!$B$2:$DC$29,106,0)</f>
        <v>350000.27999999997</v>
      </c>
      <c r="V14" s="38">
        <v>450000</v>
      </c>
      <c r="W14" s="112">
        <f t="shared" ref="W14:W15" si="3">(V14-U14)/U14</f>
        <v>0.28571325714368012</v>
      </c>
    </row>
    <row r="15" spans="1:28" s="25" customFormat="1" ht="19.5" customHeight="1" x14ac:dyDescent="0.3">
      <c r="A15" s="36">
        <v>3</v>
      </c>
      <c r="B15" s="37" t="s">
        <v>4</v>
      </c>
      <c r="C15" s="42">
        <v>10003727</v>
      </c>
      <c r="D15" s="37" t="s">
        <v>5</v>
      </c>
      <c r="E15" s="38" t="str">
        <f>F15</f>
        <v>Security</v>
      </c>
      <c r="F15" s="38" t="s">
        <v>14</v>
      </c>
      <c r="G15" s="39" t="s">
        <v>19</v>
      </c>
      <c r="H15" s="40">
        <v>42396</v>
      </c>
      <c r="I15" s="41">
        <v>42675</v>
      </c>
      <c r="J15" s="59" t="s">
        <v>98</v>
      </c>
      <c r="K15" s="64">
        <v>20</v>
      </c>
      <c r="L15" s="65">
        <v>0.82135523613963035</v>
      </c>
      <c r="M15" s="66">
        <f t="shared" si="0"/>
        <v>20.821355236139631</v>
      </c>
      <c r="N15" s="67"/>
      <c r="O15" s="67"/>
      <c r="P15" s="64" t="s">
        <v>128</v>
      </c>
      <c r="Q15" s="64" t="s">
        <v>129</v>
      </c>
      <c r="R15" s="64" t="s">
        <v>148</v>
      </c>
      <c r="S15" s="64" t="s">
        <v>130</v>
      </c>
      <c r="T15" s="64" t="s">
        <v>127</v>
      </c>
      <c r="U15" s="110">
        <f>VLOOKUP(C15,[2]Original!$B$2:$DC$29,106,0)</f>
        <v>215012.27999999997</v>
      </c>
      <c r="V15" s="38">
        <v>220000</v>
      </c>
      <c r="W15" s="112">
        <f t="shared" si="3"/>
        <v>2.3197372726804399E-2</v>
      </c>
    </row>
    <row r="16" spans="1:28" s="32" customFormat="1" ht="19.5" customHeight="1" x14ac:dyDescent="0.3">
      <c r="A16" s="36">
        <v>11</v>
      </c>
      <c r="B16" s="37" t="s">
        <v>47</v>
      </c>
      <c r="C16" s="37">
        <v>10003817</v>
      </c>
      <c r="D16" s="43" t="s">
        <v>48</v>
      </c>
      <c r="E16" s="37" t="s">
        <v>9</v>
      </c>
      <c r="F16" s="38" t="s">
        <v>65</v>
      </c>
      <c r="G16" s="44" t="s">
        <v>69</v>
      </c>
      <c r="H16" s="40">
        <v>42541</v>
      </c>
      <c r="I16" s="46">
        <v>42736</v>
      </c>
      <c r="J16" s="61" t="s">
        <v>104</v>
      </c>
      <c r="K16" s="64">
        <v>2</v>
      </c>
      <c r="L16" s="65">
        <v>0.73558610065405206</v>
      </c>
      <c r="M16" s="66">
        <f t="shared" si="0"/>
        <v>2.7355861006540518</v>
      </c>
      <c r="N16" s="64"/>
      <c r="O16" s="64"/>
      <c r="P16" s="64" t="s">
        <v>131</v>
      </c>
      <c r="Q16" s="64" t="s">
        <v>131</v>
      </c>
      <c r="R16" s="57" t="s">
        <v>142</v>
      </c>
      <c r="S16" s="64" t="s">
        <v>142</v>
      </c>
      <c r="T16" s="64" t="s">
        <v>141</v>
      </c>
      <c r="U16" s="110">
        <f>VLOOKUP(C16,[2]Original!$B$2:$DC$29,106,0)</f>
        <v>200016.27999999997</v>
      </c>
      <c r="V16" s="111"/>
      <c r="W16" s="98" t="s">
        <v>142</v>
      </c>
    </row>
    <row r="17" spans="1:23" s="32" customFormat="1" ht="19.5" customHeight="1" x14ac:dyDescent="0.3">
      <c r="A17" s="36">
        <v>16</v>
      </c>
      <c r="B17" s="37" t="s">
        <v>57</v>
      </c>
      <c r="C17" s="37">
        <v>10003871</v>
      </c>
      <c r="D17" s="43" t="s">
        <v>58</v>
      </c>
      <c r="E17" s="43" t="s">
        <v>12</v>
      </c>
      <c r="F17" s="43" t="s">
        <v>12</v>
      </c>
      <c r="G17" s="44" t="s">
        <v>18</v>
      </c>
      <c r="H17" s="40">
        <v>42600</v>
      </c>
      <c r="I17" s="41">
        <v>42767</v>
      </c>
      <c r="J17" s="61" t="s">
        <v>106</v>
      </c>
      <c r="K17" s="64">
        <v>1</v>
      </c>
      <c r="L17" s="65">
        <v>0.45995893223819301</v>
      </c>
      <c r="M17" s="66">
        <f t="shared" si="0"/>
        <v>1.459958932238193</v>
      </c>
      <c r="N17" s="64"/>
      <c r="O17" s="64"/>
      <c r="P17" s="64" t="s">
        <v>131</v>
      </c>
      <c r="Q17" s="64" t="s">
        <v>131</v>
      </c>
      <c r="R17" s="57" t="s">
        <v>142</v>
      </c>
      <c r="S17" s="64" t="s">
        <v>144</v>
      </c>
      <c r="T17" s="64" t="s">
        <v>127</v>
      </c>
      <c r="U17" s="110">
        <f>VLOOKUP(C17,[2]Original!$B$2:$DC$29,106,0)</f>
        <v>115644</v>
      </c>
      <c r="V17" s="111"/>
      <c r="W17" s="98" t="s">
        <v>142</v>
      </c>
    </row>
    <row r="18" spans="1:23" x14ac:dyDescent="0.3">
      <c r="A18" s="36">
        <v>4</v>
      </c>
      <c r="B18" s="86" t="s">
        <v>6</v>
      </c>
      <c r="C18" s="37">
        <v>10003842</v>
      </c>
      <c r="D18" s="55" t="s">
        <v>7</v>
      </c>
      <c r="E18" s="38" t="str">
        <f>F18</f>
        <v>Security</v>
      </c>
      <c r="F18" s="55" t="s">
        <v>14</v>
      </c>
      <c r="G18" s="56" t="s">
        <v>18</v>
      </c>
      <c r="H18" s="40">
        <v>42565</v>
      </c>
      <c r="I18" s="87">
        <v>42675</v>
      </c>
      <c r="J18" s="89" t="s">
        <v>99</v>
      </c>
      <c r="K18" s="64">
        <v>25</v>
      </c>
      <c r="L18" s="65">
        <v>0.31211498973305957</v>
      </c>
      <c r="M18" s="66">
        <f t="shared" si="0"/>
        <v>25.312114989733061</v>
      </c>
      <c r="N18" s="67"/>
      <c r="O18" s="67"/>
      <c r="P18" s="57" t="s">
        <v>150</v>
      </c>
      <c r="Q18" s="64" t="s">
        <v>149</v>
      </c>
      <c r="R18" s="57" t="s">
        <v>142</v>
      </c>
      <c r="S18" s="64" t="s">
        <v>142</v>
      </c>
      <c r="T18" s="64" t="s">
        <v>127</v>
      </c>
      <c r="U18" s="110">
        <f>VLOOKUP(C18,[2]Original!$B$2:$DC$29,106,0)</f>
        <v>189990.72000000003</v>
      </c>
      <c r="V18" s="113"/>
      <c r="W18" s="98" t="s">
        <v>142</v>
      </c>
    </row>
  </sheetData>
  <autoFilter ref="A1:AB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Original</vt:lpstr>
      <vt:lpstr>Pivot</vt:lpstr>
      <vt:lpstr>Final sheet</vt:lpstr>
      <vt:lpstr>Tables</vt:lpstr>
      <vt:lpstr>Salary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 Sood</dc:creator>
  <cp:lastModifiedBy>Ashwini  Kuppast</cp:lastModifiedBy>
  <dcterms:created xsi:type="dcterms:W3CDTF">2017-02-27T07:17:58Z</dcterms:created>
  <dcterms:modified xsi:type="dcterms:W3CDTF">2017-03-16T04:49:32Z</dcterms:modified>
</cp:coreProperties>
</file>