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315" windowWidth="20115" windowHeight="7515"/>
  </bookViews>
  <sheets>
    <sheet name="final for BC" sheetId="16" r:id="rId1"/>
  </sheets>
  <externalReferences>
    <externalReference r:id="rId2"/>
    <externalReference r:id="rId3"/>
  </externalReferences>
  <definedNames>
    <definedName name="_xlnm._FilterDatabase" localSheetId="0" hidden="1">'final for BC'!$A$2:$R$128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12" localSheetId="0">#REF!</definedName>
    <definedName name="DATA12">#REF!</definedName>
    <definedName name="DATA13" localSheetId="0">#REF!</definedName>
    <definedName name="DATA13">#REF!</definedName>
    <definedName name="DATA14" localSheetId="0">#REF!</definedName>
    <definedName name="DATA14">#REF!</definedName>
    <definedName name="DATA15" localSheetId="0">#REF!</definedName>
    <definedName name="DATA15">#REF!</definedName>
    <definedName name="DATA16" localSheetId="0">#REF!</definedName>
    <definedName name="DATA16">#REF!</definedName>
    <definedName name="DATA17" localSheetId="0">#REF!</definedName>
    <definedName name="DATA17">#REF!</definedName>
    <definedName name="DATA18" localSheetId="0">#REF!</definedName>
    <definedName name="DATA18">#REF!</definedName>
    <definedName name="DATA19" localSheetId="0">#REF!</definedName>
    <definedName name="DATA19">#REF!</definedName>
    <definedName name="DATA2" localSheetId="0">#REF!</definedName>
    <definedName name="DATA2">#REF!</definedName>
    <definedName name="DATA20" localSheetId="0">#REF!</definedName>
    <definedName name="DATA20">#REF!</definedName>
    <definedName name="DATA21" localSheetId="0">#REF!</definedName>
    <definedName name="DATA21">#REF!</definedName>
    <definedName name="DATA22" localSheetId="0">#REF!</definedName>
    <definedName name="DATA22">#REF!</definedName>
    <definedName name="DATA23" localSheetId="0">#REF!</definedName>
    <definedName name="DATA23">#REF!</definedName>
    <definedName name="DATA24" localSheetId="0">#REF!</definedName>
    <definedName name="DATA24">#REF!</definedName>
    <definedName name="DATA25" localSheetId="0">#REF!</definedName>
    <definedName name="DATA25">#REF!</definedName>
    <definedName name="DATA26" localSheetId="0">#REF!</definedName>
    <definedName name="DATA26">#REF!</definedName>
    <definedName name="DATA27" localSheetId="0">#REF!</definedName>
    <definedName name="DATA27">#REF!</definedName>
    <definedName name="DATA28" localSheetId="0">#REF!</definedName>
    <definedName name="DATA28">#REF!</definedName>
    <definedName name="DATA29" localSheetId="0">#REF!</definedName>
    <definedName name="DATA29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TEST1" localSheetId="0">#REF!</definedName>
    <definedName name="TEST1">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[1]Data!#REF!</definedName>
    <definedName name="TEST5">[1]Data!#REF!</definedName>
    <definedName name="TEST6" localSheetId="0">[2]Data!#REF!</definedName>
    <definedName name="TEST6">[2]Data!#REF!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</definedNames>
  <calcPr calcId="145621"/>
</workbook>
</file>

<file path=xl/calcChain.xml><?xml version="1.0" encoding="utf-8"?>
<calcChain xmlns="http://schemas.openxmlformats.org/spreadsheetml/2006/main">
  <c r="L130" i="16" l="1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85" i="16"/>
  <c r="M86" i="16"/>
  <c r="M87" i="16"/>
  <c r="M88" i="16"/>
  <c r="M89" i="16"/>
  <c r="M90" i="16"/>
  <c r="M91" i="16"/>
  <c r="M92" i="16"/>
  <c r="M93" i="16"/>
  <c r="M94" i="16"/>
  <c r="M95" i="16"/>
  <c r="M96" i="16"/>
  <c r="M97" i="16"/>
  <c r="M98" i="16"/>
  <c r="M99" i="16"/>
  <c r="M100" i="16"/>
  <c r="M101" i="16"/>
  <c r="M102" i="16"/>
  <c r="M103" i="16"/>
  <c r="M104" i="16"/>
  <c r="M105" i="16"/>
  <c r="M106" i="16"/>
  <c r="M107" i="16"/>
  <c r="M108" i="16"/>
  <c r="M109" i="16"/>
  <c r="M110" i="16"/>
  <c r="M111" i="16"/>
  <c r="M112" i="16"/>
  <c r="M113" i="16"/>
  <c r="M114" i="16"/>
  <c r="M115" i="16"/>
  <c r="M116" i="16"/>
  <c r="M117" i="16"/>
  <c r="M118" i="16"/>
  <c r="M119" i="16"/>
  <c r="M120" i="16"/>
  <c r="M121" i="16"/>
  <c r="M123" i="16"/>
  <c r="M124" i="16"/>
  <c r="M125" i="16"/>
  <c r="M127" i="16"/>
  <c r="M128" i="16"/>
  <c r="M3" i="16"/>
  <c r="I126" i="16" l="1"/>
  <c r="H126" i="16"/>
  <c r="M126" i="16" s="1"/>
  <c r="I122" i="16"/>
  <c r="H122" i="16"/>
  <c r="M122" i="16" s="1"/>
  <c r="M130" i="16" l="1"/>
  <c r="I130" i="16"/>
  <c r="H130" i="16"/>
</calcChain>
</file>

<file path=xl/sharedStrings.xml><?xml version="1.0" encoding="utf-8"?>
<sst xmlns="http://schemas.openxmlformats.org/spreadsheetml/2006/main" count="1019" uniqueCount="305">
  <si>
    <t>INR</t>
  </si>
  <si>
    <t>USD</t>
  </si>
  <si>
    <t>EUR</t>
  </si>
  <si>
    <t>Amount in DC</t>
  </si>
  <si>
    <t>Account</t>
  </si>
  <si>
    <t>Drs / Adv</t>
  </si>
  <si>
    <t>Division</t>
  </si>
  <si>
    <t>Debtors</t>
  </si>
  <si>
    <t>OLEO</t>
  </si>
  <si>
    <t>GOODYEAR INDIA LIMITED.</t>
  </si>
  <si>
    <t>H.K. ENTERPRISE</t>
  </si>
  <si>
    <t>REMIK TRADING COMPANY PVT LTD</t>
  </si>
  <si>
    <t>CMB</t>
  </si>
  <si>
    <t>ABKUR ENTERPRISES</t>
  </si>
  <si>
    <t>KUSA CHEMICALS PVT. LTD</t>
  </si>
  <si>
    <t>SMG GASES &amp; CHEMICALS PVT.LTD.</t>
  </si>
  <si>
    <t>LIQUID AIR</t>
  </si>
  <si>
    <t>PATEL  PETRO</t>
  </si>
  <si>
    <t>KHONA DRUG AGENCIES</t>
  </si>
  <si>
    <t>ABBOTT HEALTHCARE PRIVATE LIMITED</t>
  </si>
  <si>
    <t>PIRAMAL ENTERPRISES LIMITED</t>
  </si>
  <si>
    <t>GOODYEAR SOUTH-ASIA  TYRES PVT. LTD</t>
  </si>
  <si>
    <t>CLASSIC  AUTO  TUBES LTD</t>
  </si>
  <si>
    <t>CEAT LIMITED</t>
  </si>
  <si>
    <t>CANTEEN STORES DEPARTMENT</t>
  </si>
  <si>
    <t>INDIA  GLYCOLS  LIMITED</t>
  </si>
  <si>
    <t>SHROFF ENTERPRISES</t>
  </si>
  <si>
    <t>WOCKHARDT LTD., SEZ</t>
  </si>
  <si>
    <t>INDIAN SYNTHETIC RUBBER LIMITED</t>
  </si>
  <si>
    <t>PANAMA PETROCHEM LIMITED</t>
  </si>
  <si>
    <t>M  K  TRADERS</t>
  </si>
  <si>
    <t>RAJASTHAN PATRIKA PRIVATE LIMITED</t>
  </si>
  <si>
    <t>VIVIMED LABS LIMITED</t>
  </si>
  <si>
    <t>NAVA BHARAT PRESS LTD</t>
  </si>
  <si>
    <t>INU EXPORTS PRIVATE LIMITED</t>
  </si>
  <si>
    <t>BERG &amp; SCHMIDT GMBH &amp; CO. KG</t>
  </si>
  <si>
    <t>COLGATE PALMOLIVE MOROCCO</t>
  </si>
  <si>
    <t>INDUSTRIAL QUIMICA LASEM SA</t>
  </si>
  <si>
    <t>LOREAL MFG MIDRAND (PTY) LTD</t>
  </si>
  <si>
    <t>KIMIAGARAN EMRUZ CHEMICAL IND.</t>
  </si>
  <si>
    <t>L'OREAL COSMETICS INDUSTRY</t>
  </si>
  <si>
    <t>CABB AG</t>
  </si>
  <si>
    <t>MODERN INDUSTRIAL GASES PVT. LTD.</t>
  </si>
  <si>
    <t>OOO Revada - Nauchniy prz</t>
  </si>
  <si>
    <t>CPD</t>
  </si>
  <si>
    <t>Customer Master</t>
  </si>
  <si>
    <t>Region</t>
  </si>
  <si>
    <t>Amount in LC</t>
  </si>
  <si>
    <t>Domestic</t>
  </si>
  <si>
    <t>APOLLO TYRES LIMITED  KALAMASSERY</t>
  </si>
  <si>
    <t>BIRLA TYRES - BALASORE</t>
  </si>
  <si>
    <t>MRF LTD-PONDA-GOA</t>
  </si>
  <si>
    <t>REMIK TRADING COMPANY PVT LTD (SRT)</t>
  </si>
  <si>
    <t>PRAKASH CHEMICALS PVT.LTD</t>
  </si>
  <si>
    <t>NIVEA INDIA PRIVATE LIMITED-HO</t>
  </si>
  <si>
    <t>RHODIA SPECIALTY CHEMICALS INDIA LT</t>
  </si>
  <si>
    <t>J.K.TYRE &amp; INDUSTRIES LTD. - VIKRAN</t>
  </si>
  <si>
    <t>OCAP (INDIA) PRIVATE LIMITED</t>
  </si>
  <si>
    <t>J.K.TYRE &amp; INDUSTRIES LTD.- KANKROL</t>
  </si>
  <si>
    <t>ACID INDIA - CHENNAI</t>
  </si>
  <si>
    <t>J.K.TYRE &amp; INDUSTRIES LTD-RADIAL</t>
  </si>
  <si>
    <t>THE SANDESH LTD</t>
  </si>
  <si>
    <t>RELIANCE INDUSTRIES LTD. - HAZIRA</t>
  </si>
  <si>
    <t>Glenmark Pharmaceuticals Limited</t>
  </si>
  <si>
    <t>SHIVA PHARMACHEM LTD. – SEZ</t>
  </si>
  <si>
    <t>PATANJALI AYURVED LTD.</t>
  </si>
  <si>
    <t>SOLVAY (ZHANGJIAGANG) SPECIALTY CHEMICAL</t>
  </si>
  <si>
    <t>Export</t>
  </si>
  <si>
    <t>ITC</t>
  </si>
  <si>
    <t>Fine</t>
  </si>
  <si>
    <t>Godrej</t>
  </si>
  <si>
    <t>RBI</t>
  </si>
  <si>
    <t>L'OREAL</t>
  </si>
  <si>
    <t>ION</t>
  </si>
  <si>
    <t>JNJ</t>
  </si>
  <si>
    <t>BASF</t>
  </si>
  <si>
    <t>BPPL</t>
  </si>
  <si>
    <t>BASF-E</t>
  </si>
  <si>
    <t>Doc Curr</t>
  </si>
  <si>
    <t>Amway</t>
  </si>
  <si>
    <t>Esteem</t>
  </si>
  <si>
    <t>Oriflame</t>
  </si>
  <si>
    <t>Aarti</t>
  </si>
  <si>
    <t>Huntsman</t>
  </si>
  <si>
    <t>Galderma India Pvt.Ltd</t>
  </si>
  <si>
    <t>Dmart</t>
  </si>
  <si>
    <t>THE HIMALAYA DRUG COMPANY- BANGLORE</t>
  </si>
  <si>
    <t>HARYANA LEATHER CHEMICALS LTD</t>
  </si>
  <si>
    <t>HEG LIMITED</t>
  </si>
  <si>
    <t>AFTON CHMICAL HYDERABAD PVT LTD</t>
  </si>
  <si>
    <t>Maheshwari Global Industries Pvt Ltd</t>
  </si>
  <si>
    <t>MITSUI &amp; CO. LTD.</t>
  </si>
  <si>
    <t>PAKSHOO INDUSTRIAL GROUP</t>
  </si>
  <si>
    <t>Padideh Shimi Gharb Co.</t>
  </si>
  <si>
    <t>SIDDHARTH INTERNATIONAL</t>
  </si>
  <si>
    <t>Croda</t>
  </si>
  <si>
    <t>GALIL CHEMICALS</t>
  </si>
  <si>
    <t>UPCITY INTERNATIONAL LIMITED</t>
  </si>
  <si>
    <t>VISWAAT  CHEMICALS  LTD.</t>
  </si>
  <si>
    <t>J.K.TYRE &amp; INDUSTRIES LTD.  BANMORE</t>
  </si>
  <si>
    <t>MRF LTD-VADAVATHOOR.</t>
  </si>
  <si>
    <t>SANOFI SYNTHELABO (INDIA) PVT. LTD.</t>
  </si>
  <si>
    <t>PAXAN COPORATION</t>
  </si>
  <si>
    <t>DARIC MATERIAL AND TRADING CO.</t>
  </si>
  <si>
    <t>IXOM CHILE</t>
  </si>
  <si>
    <t>DISTRIBUIDORA Y CONVERTIDORA INDUSTRIAL</t>
  </si>
  <si>
    <t>AREBEE CHEMICALS</t>
  </si>
  <si>
    <t>KHANNA &amp; KHANNA LIMITED.</t>
  </si>
  <si>
    <t>Krishna</t>
  </si>
  <si>
    <t>DABUR</t>
  </si>
  <si>
    <t>ACID INDIA (BANGLORE)</t>
  </si>
  <si>
    <t>MRF LIMITED - PUDUCHERRY</t>
  </si>
  <si>
    <t>HUBERGROUP INDIA PVT. LTD.</t>
  </si>
  <si>
    <t>UNITOP</t>
  </si>
  <si>
    <t>GEMINI EDIBLES &amp; FATS INDIA P LTD</t>
  </si>
  <si>
    <t>PANACHE ORGANICS</t>
  </si>
  <si>
    <t>PARAMONE INFRASTRUCTURE PVT. LTD</t>
  </si>
  <si>
    <t>TROPICAL DEGIL COSMETIC INDUSTRIES</t>
  </si>
  <si>
    <t>CJP Chemicals (PTY) Ltd</t>
  </si>
  <si>
    <t>GALAXY</t>
  </si>
  <si>
    <t>OLEOCHEMICALS &amp; ALLIED PRODUCTS</t>
  </si>
  <si>
    <t>RUBCHEM INDIA PVT.LTD.</t>
  </si>
  <si>
    <t>GROUP PHARMACEUTICALS LTD.-MALUR</t>
  </si>
  <si>
    <t>DIMPLE CHEMICALS &amp; SERVICES PVT. LID</t>
  </si>
  <si>
    <t>PARAGON  POLYMER  PRODUCTS PVT.LTD.</t>
  </si>
  <si>
    <t>VENUS  ETHOXYETHERS  PVT. LTD</t>
  </si>
  <si>
    <t>PUSHPSONS FIBROL PVT. LTD.</t>
  </si>
  <si>
    <t>GODFREY</t>
  </si>
  <si>
    <t>Sun Pharmaceutical Industries Ltd</t>
  </si>
  <si>
    <t>CRODA DO BRASIL LTDA</t>
  </si>
  <si>
    <t>AFRICAN CONSUMER CARE LIMITED</t>
  </si>
  <si>
    <t>COPOLEO SAS</t>
  </si>
  <si>
    <t>CRODA EUROPE LIMITED</t>
  </si>
  <si>
    <t>CRODA SINGAPORE PTE LIMITED</t>
  </si>
  <si>
    <t>SOLVAY (BANGPOO) SPECIALTY CHEMICALS LTD</t>
  </si>
  <si>
    <t>Trade Brilliance Inc.</t>
  </si>
  <si>
    <t>CosmoPharm</t>
  </si>
  <si>
    <t>UniOleon Sdn. Bhd</t>
  </si>
  <si>
    <t>UNIVAR BRASIL LTDA</t>
  </si>
  <si>
    <t>AL ITTIHAD INTERNATIONAL CHEMICAL</t>
  </si>
  <si>
    <t>Oriflame Cosmetics Global S.A.,</t>
  </si>
  <si>
    <t>BASF INDIA LTD</t>
  </si>
  <si>
    <t>4877_001</t>
  </si>
  <si>
    <t>4877_002</t>
  </si>
  <si>
    <t>4877_003</t>
  </si>
  <si>
    <t>4877_004</t>
  </si>
  <si>
    <t>4877_005</t>
  </si>
  <si>
    <t>4877_006</t>
  </si>
  <si>
    <t>4877_007</t>
  </si>
  <si>
    <t>4877_008</t>
  </si>
  <si>
    <t>4877_009</t>
  </si>
  <si>
    <t>4877_010</t>
  </si>
  <si>
    <t>4877_011</t>
  </si>
  <si>
    <t>4877_012</t>
  </si>
  <si>
    <t>4876_001</t>
  </si>
  <si>
    <t>4876_002</t>
  </si>
  <si>
    <t>4876_003</t>
  </si>
  <si>
    <t>4876_004</t>
  </si>
  <si>
    <t>4876_005</t>
  </si>
  <si>
    <t>4878_001</t>
  </si>
  <si>
    <t>4878_002</t>
  </si>
  <si>
    <t>4878_003</t>
  </si>
  <si>
    <t>4878_004</t>
  </si>
  <si>
    <t>4878_005</t>
  </si>
  <si>
    <t>4878_006</t>
  </si>
  <si>
    <t>4878_007</t>
  </si>
  <si>
    <t>4878_008</t>
  </si>
  <si>
    <t>4878_009</t>
  </si>
  <si>
    <t>4878_010</t>
  </si>
  <si>
    <t>4878_011</t>
  </si>
  <si>
    <t>4878_012</t>
  </si>
  <si>
    <t>4878_013</t>
  </si>
  <si>
    <t>4878_014</t>
  </si>
  <si>
    <t>4878_015</t>
  </si>
  <si>
    <t>4878_016</t>
  </si>
  <si>
    <t>4878_017</t>
  </si>
  <si>
    <t>4878_018</t>
  </si>
  <si>
    <t>4878_019</t>
  </si>
  <si>
    <t>4878_020</t>
  </si>
  <si>
    <t>4878_021</t>
  </si>
  <si>
    <t>4878_022</t>
  </si>
  <si>
    <t>4878_023</t>
  </si>
  <si>
    <t>4878_024</t>
  </si>
  <si>
    <t>4878_025</t>
  </si>
  <si>
    <t>4878_026</t>
  </si>
  <si>
    <t>4878_027</t>
  </si>
  <si>
    <t>4878_028</t>
  </si>
  <si>
    <t>4878_029</t>
  </si>
  <si>
    <t>4878_030</t>
  </si>
  <si>
    <t>4878_031</t>
  </si>
  <si>
    <t>4878_032</t>
  </si>
  <si>
    <t>4884_001</t>
  </si>
  <si>
    <t>4884_002</t>
  </si>
  <si>
    <t>4884_003</t>
  </si>
  <si>
    <t>4884_004</t>
  </si>
  <si>
    <t>4884_005</t>
  </si>
  <si>
    <t>4884_006</t>
  </si>
  <si>
    <t>4884_007</t>
  </si>
  <si>
    <t>4884_008</t>
  </si>
  <si>
    <t>4884_009</t>
  </si>
  <si>
    <t>4884_010</t>
  </si>
  <si>
    <t>4884_011</t>
  </si>
  <si>
    <t>4884_012</t>
  </si>
  <si>
    <t>4884_013</t>
  </si>
  <si>
    <t>4884_014</t>
  </si>
  <si>
    <t>4884_015</t>
  </si>
  <si>
    <t>4884_016</t>
  </si>
  <si>
    <t>4884_017</t>
  </si>
  <si>
    <t>4884_018</t>
  </si>
  <si>
    <t>4884_019</t>
  </si>
  <si>
    <t>4884_020</t>
  </si>
  <si>
    <t>4884_021</t>
  </si>
  <si>
    <t>4884_022</t>
  </si>
  <si>
    <t>4884_023</t>
  </si>
  <si>
    <t>4884_024</t>
  </si>
  <si>
    <t>4884_025</t>
  </si>
  <si>
    <t>4884_026</t>
  </si>
  <si>
    <t>4884_027</t>
  </si>
  <si>
    <t>4884_028</t>
  </si>
  <si>
    <t>4884_029</t>
  </si>
  <si>
    <t>4884_030</t>
  </si>
  <si>
    <t>4884_031</t>
  </si>
  <si>
    <t>4884_032</t>
  </si>
  <si>
    <t>4884_033</t>
  </si>
  <si>
    <t>4884_034</t>
  </si>
  <si>
    <t>4884_035</t>
  </si>
  <si>
    <t>4884_036</t>
  </si>
  <si>
    <t>4884_037</t>
  </si>
  <si>
    <t>4884_038</t>
  </si>
  <si>
    <t>4884_039</t>
  </si>
  <si>
    <t>4884_040</t>
  </si>
  <si>
    <t>4884_041</t>
  </si>
  <si>
    <t>4884_042</t>
  </si>
  <si>
    <t>4884_043</t>
  </si>
  <si>
    <t>4883_001.2</t>
  </si>
  <si>
    <t>4883_001.3</t>
  </si>
  <si>
    <t>4883_001.4</t>
  </si>
  <si>
    <t>4883_001.5</t>
  </si>
  <si>
    <t>4883_001.6</t>
  </si>
  <si>
    <t>4883_001.7</t>
  </si>
  <si>
    <t>4883_001.8</t>
  </si>
  <si>
    <t>4883_001.9</t>
  </si>
  <si>
    <t>4883_001.10</t>
  </si>
  <si>
    <t>4883_001.11</t>
  </si>
  <si>
    <t>4883_001.12</t>
  </si>
  <si>
    <t>4883_001.13</t>
  </si>
  <si>
    <t>4883_001.14</t>
  </si>
  <si>
    <t>4883_001.15</t>
  </si>
  <si>
    <t>4883_001.16</t>
  </si>
  <si>
    <t>4883_001.17</t>
  </si>
  <si>
    <t>4883_001.18</t>
  </si>
  <si>
    <t>4883_001.19</t>
  </si>
  <si>
    <t>4883_001.20</t>
  </si>
  <si>
    <t>4883_001.21</t>
  </si>
  <si>
    <t>4883_001.22</t>
  </si>
  <si>
    <t>4883_001.23</t>
  </si>
  <si>
    <t>4883_001.24</t>
  </si>
  <si>
    <t>4883_001.25</t>
  </si>
  <si>
    <t>4883_001.26</t>
  </si>
  <si>
    <t>4883_001.27</t>
  </si>
  <si>
    <t>4883_001.28</t>
  </si>
  <si>
    <t>4883_001.29</t>
  </si>
  <si>
    <t>4883_001.30</t>
  </si>
  <si>
    <t>4883_001.31</t>
  </si>
  <si>
    <t>4883_001.32</t>
  </si>
  <si>
    <t>4883_001.33</t>
  </si>
  <si>
    <t>4944_001</t>
  </si>
  <si>
    <t>Scan #</t>
  </si>
  <si>
    <t>Amt as per Cust</t>
  </si>
  <si>
    <t>Diff</t>
  </si>
  <si>
    <t>ledger Rec</t>
  </si>
  <si>
    <t>Remarks for Diff</t>
  </si>
  <si>
    <t>Reply by VVF</t>
  </si>
  <si>
    <t>Reco Status</t>
  </si>
  <si>
    <t>Action Taken by VVF</t>
  </si>
  <si>
    <t>No</t>
  </si>
  <si>
    <t>Payment received in Jan 17</t>
  </si>
  <si>
    <t>Done</t>
  </si>
  <si>
    <t>NA</t>
  </si>
  <si>
    <t>NO</t>
  </si>
  <si>
    <t>Payment received &amp; A/c'ed in Jan 2017 Vide Doc # 1400005970</t>
  </si>
  <si>
    <t>Yes</t>
  </si>
  <si>
    <t>Bank Charges</t>
  </si>
  <si>
    <t>Refer Reco</t>
  </si>
  <si>
    <t>Refer Recon</t>
  </si>
  <si>
    <t>Mail on 01.02.17</t>
  </si>
  <si>
    <t>Inv # 9114705237, 5272 &amp; 5273 A/c'ed by customer in Jan 17</t>
  </si>
  <si>
    <t>Trading</t>
  </si>
  <si>
    <t>Scrap</t>
  </si>
  <si>
    <t>OLEO-Export</t>
  </si>
  <si>
    <t>CMB - Export</t>
  </si>
  <si>
    <t>Payment received by VVF A/c'ed in Jan 2017 Vide Doc # 1400005714</t>
  </si>
  <si>
    <t>Material received &amp; A/c'ed by customer in Jan 2017</t>
  </si>
  <si>
    <t>Bank charges on Excess payment adjusted upon mapping in Jan 2017</t>
  </si>
  <si>
    <t>Inv # 9103706178 Material received &amp; A/c'ed by customer in Jan 2017</t>
  </si>
  <si>
    <t>Doc # 9103706187, 188, 193 &amp; 194 A/c'ed by customer in Jan 17 &amp; Doc # 1400003019 not conformed</t>
  </si>
  <si>
    <t>Na</t>
  </si>
  <si>
    <t>Mail on 13.02.2017 to RD</t>
  </si>
  <si>
    <t xml:space="preserve">Rs 1606011 paid vide Ch # 113502 -26.12.16 </t>
  </si>
  <si>
    <t>A/c'ed by VVF in Jan 17 vide Doc 1400005737</t>
  </si>
  <si>
    <t>Invoice # 9103705037 paid by customer in Dec A/c'ed by VVF in Jan 2017 vide Doc # 1400005745</t>
  </si>
  <si>
    <t>Round off</t>
  </si>
  <si>
    <t>Round off diff</t>
  </si>
  <si>
    <t>A/c'ed in April 2017</t>
  </si>
  <si>
    <t>Reply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</si>
</sst>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color theme="1"/>
      <name val="Calibri"/>
      <family val="2"/>
    </font>
    <font>
      <sz val="10"/>
      <name val="Calibri"/>
      <family val="2"/>
    </font>
    <font>
      <sz val="10"/>
      <color rgb="FFFF0000"/>
      <name val="Calibri"/>
      <family val="2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</cellStyleXfs>
  <cellXfs count="23">
    <xf numFmtId="0" fontId="0" fillId="0" borderId="0" xfId="0"/>
    <xf numFmtId="43" fontId="0" fillId="0" borderId="0" xfId="1" applyFont="1"/>
    <xf numFmtId="43" fontId="5" fillId="0" borderId="1" xfId="1" applyFont="1" applyBorder="1"/>
    <xf numFmtId="0" fontId="6" fillId="0" borderId="0" xfId="0" applyFont="1"/>
    <xf numFmtId="43" fontId="6" fillId="0" borderId="0" xfId="1" applyFont="1"/>
    <xf numFmtId="0" fontId="7" fillId="0" borderId="0" xfId="0" applyFont="1"/>
    <xf numFmtId="43" fontId="7" fillId="0" borderId="0" xfId="1" applyFont="1"/>
    <xf numFmtId="0" fontId="6" fillId="2" borderId="0" xfId="0" applyFont="1" applyFill="1"/>
    <xf numFmtId="0" fontId="6" fillId="0" borderId="0" xfId="0" applyFont="1" applyFill="1"/>
    <xf numFmtId="43" fontId="0" fillId="0" borderId="0" xfId="1" applyFont="1" applyAlignment="1">
      <alignment horizontal="center"/>
    </xf>
    <xf numFmtId="0" fontId="8" fillId="3" borderId="0" xfId="0" applyFont="1" applyFill="1" applyAlignment="1">
      <alignment horizontal="center"/>
    </xf>
    <xf numFmtId="43" fontId="6" fillId="0" borderId="0" xfId="0" applyNumberFormat="1" applyFont="1"/>
    <xf numFmtId="43" fontId="8" fillId="3" borderId="0" xfId="1" applyFont="1" applyFill="1" applyAlignment="1">
      <alignment horizontal="center"/>
    </xf>
    <xf numFmtId="0" fontId="7" fillId="0" borderId="0" xfId="0" applyFont="1" applyFill="1"/>
    <xf numFmtId="0" fontId="0" fillId="0" borderId="0" xfId="0" applyFill="1"/>
    <xf numFmtId="43" fontId="6" fillId="0" borderId="0" xfId="1" applyFont="1" applyFill="1"/>
    <xf numFmtId="43" fontId="6" fillId="0" borderId="0" xfId="0" applyNumberFormat="1" applyFont="1" applyFill="1"/>
    <xf numFmtId="0" fontId="6" fillId="0" borderId="0" xfId="0" applyFont="1" applyFill="1" applyAlignment="1">
      <alignment wrapText="1"/>
    </xf>
    <xf numFmtId="43" fontId="7" fillId="0" borderId="0" xfId="1" applyFont="1" applyFill="1"/>
    <xf numFmtId="4" fontId="0" fillId="0" borderId="0" xfId="0" applyNumberFormat="1"/>
    <xf numFmtId="0" fontId="6" fillId="0" borderId="0" xfId="0" applyFont="1" applyAlignment="1">
      <alignment wrapText="1"/>
    </xf>
    <xf numFmtId="43" fontId="9" fillId="0" borderId="0" xfId="0" applyNumberFormat="1" applyFont="1" applyAlignment="1">
      <alignment wrapText="1"/>
    </xf>
    <xf numFmtId="0" fontId="6" fillId="0" borderId="0" xfId="0" applyFont="1" applyAlignment="1">
      <alignment horizontal="center" vertical="center" wrapText="1"/>
    </xf>
  </cellXfs>
  <cellStyles count="12">
    <cellStyle name="Comma" xfId="1" builtinId="3"/>
    <cellStyle name="Comma 12" xfId="5"/>
    <cellStyle name="Comma 2" xfId="6"/>
    <cellStyle name="Comma 3" xfId="7"/>
    <cellStyle name="Comma 4" xfId="9"/>
    <cellStyle name="Normal" xfId="0" builtinId="0"/>
    <cellStyle name="Normal 2" xfId="2"/>
    <cellStyle name="Normal 2 2" xfId="4"/>
    <cellStyle name="Normal 3" xfId="3"/>
    <cellStyle name="Normal 4" xfId="11"/>
    <cellStyle name="Normal 9" xfId="8"/>
    <cellStyle name="Percent 2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ilash.kandoi/AppData/Local/Microsoft/Windows/Temporary%20Internet%20Files/Content.Outlook/FLW14CU0/Debtors%20Schedule%20VVF(India)%20Ltd-April-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ILLS%20RECEIVABLE/DAILY%20COLLECTION/Overdue/March%2016/31.03.2016/OD%20-%20VVF%20India%20Limited%20-%2031.03.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Summary"/>
      <sheetName val="Division"/>
      <sheetName val="Customer - Advance"/>
      <sheetName val="Customer - Debtors"/>
      <sheetName val="Data"/>
      <sheetName val="P Terms"/>
      <sheetName val="TB - GL"/>
      <sheetName val="SN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Grp drs (3)"/>
      <sheetName val="Summary"/>
      <sheetName val="age"/>
      <sheetName val="Dept wise"/>
      <sheetName val="Pivot-Grp drs (2)"/>
      <sheetName val="Pivot-Grp drs"/>
      <sheetName val="Pivot (2)"/>
      <sheetName val="Pivot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8"/>
  <sheetViews>
    <sheetView tabSelected="1" workbookViewId="0"/>
  </sheetViews>
  <sheetFormatPr defaultRowHeight="12.75" x14ac:dyDescent="0.2"/>
  <cols>
    <col min="1" max="1" width="9.5703125" bestFit="1" customWidth="1"/>
    <col min="2" max="2" width="11.85546875" bestFit="1" customWidth="1"/>
    <col min="3" max="3" width="37.42578125" customWidth="1"/>
    <col min="4" max="4" width="10.42578125" customWidth="1"/>
    <col min="5" max="5" width="10.7109375" bestFit="1" customWidth="1"/>
    <col min="6" max="6" width="8.5703125" customWidth="1"/>
    <col min="7" max="7" width="10.140625" customWidth="1"/>
    <col min="8" max="9" width="16" style="1" customWidth="1"/>
    <col min="11" max="11" width="14" bestFit="1" customWidth="1"/>
    <col min="12" max="12" width="18.140625" style="1" bestFit="1" customWidth="1"/>
    <col min="13" max="13" width="16" bestFit="1" customWidth="1"/>
    <col min="14" max="14" width="13.7109375" bestFit="1" customWidth="1"/>
    <col min="15" max="15" width="26" customWidth="1"/>
    <col min="16" max="16" width="21" customWidth="1"/>
    <col min="17" max="17" width="14.5703125" bestFit="1" customWidth="1"/>
    <col min="18" max="18" width="25" customWidth="1"/>
    <col min="19" max="16384" width="9.140625" style="14"/>
  </cols>
  <sheetData>
    <row r="1" spans="1:18" customFormat="1" x14ac:dyDescent="0.2">
      <c r="H1" s="1"/>
      <c r="I1" s="1"/>
      <c r="L1" s="1"/>
      <c r="M1" s="1"/>
    </row>
    <row r="2" spans="1:18" customFormat="1" x14ac:dyDescent="0.2">
      <c r="A2" t="s">
        <v>4</v>
      </c>
      <c r="B2" t="s">
        <v>267</v>
      </c>
      <c r="C2" t="s">
        <v>45</v>
      </c>
      <c r="D2" t="s">
        <v>5</v>
      </c>
      <c r="E2" t="s">
        <v>6</v>
      </c>
      <c r="F2" t="s">
        <v>46</v>
      </c>
      <c r="G2" t="s">
        <v>78</v>
      </c>
      <c r="H2" s="1" t="s">
        <v>3</v>
      </c>
      <c r="I2" s="1" t="s">
        <v>47</v>
      </c>
      <c r="J2">
        <v>1</v>
      </c>
      <c r="K2" s="9" t="s">
        <v>304</v>
      </c>
      <c r="L2" s="12" t="s">
        <v>268</v>
      </c>
      <c r="M2" s="10" t="s">
        <v>269</v>
      </c>
      <c r="N2" s="10" t="s">
        <v>270</v>
      </c>
      <c r="O2" s="10" t="s">
        <v>271</v>
      </c>
      <c r="P2" s="10" t="s">
        <v>272</v>
      </c>
      <c r="Q2" s="10" t="s">
        <v>273</v>
      </c>
      <c r="R2" s="10" t="s">
        <v>274</v>
      </c>
    </row>
    <row r="3" spans="1:18" s="3" customFormat="1" x14ac:dyDescent="0.2">
      <c r="A3" s="3">
        <v>100017</v>
      </c>
      <c r="B3" s="3" t="s">
        <v>266</v>
      </c>
      <c r="C3" s="3" t="s">
        <v>49</v>
      </c>
      <c r="D3" s="3" t="s">
        <v>7</v>
      </c>
      <c r="E3" s="3" t="s">
        <v>8</v>
      </c>
      <c r="F3" s="3" t="s">
        <v>48</v>
      </c>
      <c r="G3" s="3" t="s">
        <v>0</v>
      </c>
      <c r="H3" s="4">
        <v>6004933</v>
      </c>
      <c r="I3" s="4">
        <v>6004933</v>
      </c>
      <c r="L3" s="4"/>
      <c r="M3" s="11">
        <f>H3-L3</f>
        <v>6004933</v>
      </c>
    </row>
    <row r="4" spans="1:18" s="3" customFormat="1" x14ac:dyDescent="0.2">
      <c r="A4" s="3">
        <v>100021</v>
      </c>
      <c r="B4" s="3" t="s">
        <v>234</v>
      </c>
      <c r="C4" s="3" t="s">
        <v>106</v>
      </c>
      <c r="D4" s="3" t="s">
        <v>7</v>
      </c>
      <c r="E4" s="3" t="s">
        <v>8</v>
      </c>
      <c r="F4" s="3" t="s">
        <v>48</v>
      </c>
      <c r="G4" s="3" t="s">
        <v>0</v>
      </c>
      <c r="H4" s="4">
        <v>812430</v>
      </c>
      <c r="I4" s="4">
        <v>812430</v>
      </c>
      <c r="L4" s="4"/>
      <c r="M4" s="11">
        <f>H4-L4</f>
        <v>812430</v>
      </c>
    </row>
    <row r="5" spans="1:18" s="3" customFormat="1" x14ac:dyDescent="0.2">
      <c r="A5" s="3">
        <v>100024</v>
      </c>
      <c r="B5" s="3" t="s">
        <v>235</v>
      </c>
      <c r="C5" s="3" t="s">
        <v>50</v>
      </c>
      <c r="D5" s="3" t="s">
        <v>7</v>
      </c>
      <c r="E5" s="3" t="s">
        <v>8</v>
      </c>
      <c r="F5" s="3" t="s">
        <v>48</v>
      </c>
      <c r="G5" s="3" t="s">
        <v>0</v>
      </c>
      <c r="H5" s="4">
        <v>5370300</v>
      </c>
      <c r="I5" s="4">
        <v>5370300</v>
      </c>
      <c r="L5" s="4"/>
      <c r="M5" s="11">
        <f>H5-L5</f>
        <v>5370300</v>
      </c>
    </row>
    <row r="6" spans="1:18" s="3" customFormat="1" x14ac:dyDescent="0.2">
      <c r="A6" s="3">
        <v>100029</v>
      </c>
      <c r="B6" s="3" t="s">
        <v>236</v>
      </c>
      <c r="C6" s="3" t="s">
        <v>9</v>
      </c>
      <c r="D6" s="3" t="s">
        <v>7</v>
      </c>
      <c r="E6" s="3" t="s">
        <v>8</v>
      </c>
      <c r="F6" s="3" t="s">
        <v>48</v>
      </c>
      <c r="G6" s="3" t="s">
        <v>0</v>
      </c>
      <c r="H6" s="4">
        <v>10281600</v>
      </c>
      <c r="I6" s="4">
        <v>10281600</v>
      </c>
      <c r="L6" s="4"/>
      <c r="M6" s="11">
        <f>H6-L6</f>
        <v>10281600</v>
      </c>
    </row>
    <row r="7" spans="1:18" s="3" customFormat="1" x14ac:dyDescent="0.2">
      <c r="A7" s="3">
        <v>100030</v>
      </c>
      <c r="B7" s="3" t="s">
        <v>237</v>
      </c>
      <c r="C7" s="3" t="s">
        <v>10</v>
      </c>
      <c r="D7" s="3" t="s">
        <v>7</v>
      </c>
      <c r="E7" s="3" t="s">
        <v>8</v>
      </c>
      <c r="F7" s="3" t="s">
        <v>48</v>
      </c>
      <c r="G7" s="3" t="s">
        <v>0</v>
      </c>
      <c r="H7" s="4">
        <v>2349942</v>
      </c>
      <c r="I7" s="4">
        <v>2349942</v>
      </c>
      <c r="K7" s="3" t="s">
        <v>281</v>
      </c>
      <c r="L7" s="4">
        <v>2349942</v>
      </c>
      <c r="M7" s="11">
        <f>H7-L7</f>
        <v>0</v>
      </c>
      <c r="N7" s="3" t="s">
        <v>275</v>
      </c>
      <c r="O7" s="3" t="s">
        <v>278</v>
      </c>
      <c r="P7" s="3" t="s">
        <v>278</v>
      </c>
      <c r="Q7" s="3" t="s">
        <v>277</v>
      </c>
      <c r="R7" s="3" t="s">
        <v>278</v>
      </c>
    </row>
    <row r="8" spans="1:18" s="3" customFormat="1" x14ac:dyDescent="0.2">
      <c r="A8" s="3">
        <v>100033</v>
      </c>
      <c r="B8" s="3" t="s">
        <v>238</v>
      </c>
      <c r="C8" s="3" t="s">
        <v>107</v>
      </c>
      <c r="D8" s="3" t="s">
        <v>7</v>
      </c>
      <c r="E8" s="3" t="s">
        <v>8</v>
      </c>
      <c r="F8" s="3" t="s">
        <v>48</v>
      </c>
      <c r="G8" s="3" t="s">
        <v>0</v>
      </c>
      <c r="H8" s="4">
        <v>3416514</v>
      </c>
      <c r="I8" s="4">
        <v>3416514</v>
      </c>
      <c r="L8" s="4"/>
      <c r="M8" s="11">
        <f>H8-L8</f>
        <v>3416514</v>
      </c>
    </row>
    <row r="9" spans="1:18" s="3" customFormat="1" x14ac:dyDescent="0.2">
      <c r="A9" s="3">
        <v>100036</v>
      </c>
      <c r="B9" s="3" t="s">
        <v>239</v>
      </c>
      <c r="C9" s="3" t="s">
        <v>51</v>
      </c>
      <c r="D9" s="3" t="s">
        <v>7</v>
      </c>
      <c r="E9" s="3" t="s">
        <v>8</v>
      </c>
      <c r="F9" s="3" t="s">
        <v>48</v>
      </c>
      <c r="G9" s="3" t="s">
        <v>0</v>
      </c>
      <c r="H9" s="4">
        <v>7406610</v>
      </c>
      <c r="I9" s="4">
        <v>7406610</v>
      </c>
      <c r="L9" s="4"/>
      <c r="M9" s="11">
        <f>H9-L9</f>
        <v>7406610</v>
      </c>
    </row>
    <row r="10" spans="1:18" s="3" customFormat="1" x14ac:dyDescent="0.2">
      <c r="A10" s="3">
        <v>100038</v>
      </c>
      <c r="B10" s="3" t="s">
        <v>240</v>
      </c>
      <c r="C10" s="3" t="s">
        <v>120</v>
      </c>
      <c r="D10" s="3" t="s">
        <v>7</v>
      </c>
      <c r="E10" s="3" t="s">
        <v>8</v>
      </c>
      <c r="F10" s="3" t="s">
        <v>48</v>
      </c>
      <c r="G10" s="3" t="s">
        <v>0</v>
      </c>
      <c r="H10" s="4">
        <v>605880</v>
      </c>
      <c r="I10" s="4">
        <v>605880</v>
      </c>
      <c r="K10" s="3" t="s">
        <v>281</v>
      </c>
      <c r="L10" s="4">
        <v>605880</v>
      </c>
      <c r="M10" s="11">
        <f>H10-L10</f>
        <v>0</v>
      </c>
      <c r="N10" s="3" t="s">
        <v>279</v>
      </c>
      <c r="O10" s="3" t="s">
        <v>278</v>
      </c>
      <c r="P10" s="3" t="s">
        <v>278</v>
      </c>
      <c r="Q10" s="3" t="s">
        <v>277</v>
      </c>
      <c r="R10" s="3" t="s">
        <v>278</v>
      </c>
    </row>
    <row r="11" spans="1:18" s="3" customFormat="1" x14ac:dyDescent="0.2">
      <c r="A11" s="3">
        <v>100051</v>
      </c>
      <c r="B11" s="3" t="s">
        <v>241</v>
      </c>
      <c r="C11" s="3" t="s">
        <v>11</v>
      </c>
      <c r="D11" s="3" t="s">
        <v>7</v>
      </c>
      <c r="E11" s="3" t="s">
        <v>8</v>
      </c>
      <c r="F11" s="3" t="s">
        <v>48</v>
      </c>
      <c r="G11" s="3" t="s">
        <v>0</v>
      </c>
      <c r="H11" s="4">
        <v>1036196</v>
      </c>
      <c r="I11" s="4">
        <v>1036196</v>
      </c>
      <c r="K11" s="3" t="s">
        <v>281</v>
      </c>
      <c r="L11" s="4">
        <v>1036196</v>
      </c>
      <c r="M11" s="11">
        <f>H11-L11</f>
        <v>0</v>
      </c>
      <c r="N11" s="3" t="s">
        <v>275</v>
      </c>
      <c r="O11" s="3" t="s">
        <v>278</v>
      </c>
      <c r="P11" s="3" t="s">
        <v>278</v>
      </c>
      <c r="Q11" s="3" t="s">
        <v>277</v>
      </c>
      <c r="R11" s="3" t="s">
        <v>278</v>
      </c>
    </row>
    <row r="12" spans="1:18" s="3" customFormat="1" x14ac:dyDescent="0.2">
      <c r="A12" s="3">
        <v>100052</v>
      </c>
      <c r="B12" s="3" t="s">
        <v>242</v>
      </c>
      <c r="C12" s="3" t="s">
        <v>52</v>
      </c>
      <c r="D12" s="3" t="s">
        <v>7</v>
      </c>
      <c r="E12" s="3" t="s">
        <v>8</v>
      </c>
      <c r="F12" s="3" t="s">
        <v>48</v>
      </c>
      <c r="G12" s="3" t="s">
        <v>0</v>
      </c>
      <c r="H12" s="4">
        <v>681615</v>
      </c>
      <c r="I12" s="4">
        <v>681615</v>
      </c>
      <c r="K12" s="3" t="s">
        <v>281</v>
      </c>
      <c r="L12" s="4">
        <v>681615</v>
      </c>
      <c r="M12" s="11">
        <f>H12-L12</f>
        <v>0</v>
      </c>
      <c r="N12" s="3" t="s">
        <v>275</v>
      </c>
      <c r="O12" s="3" t="s">
        <v>278</v>
      </c>
      <c r="P12" s="3" t="s">
        <v>278</v>
      </c>
      <c r="Q12" s="3" t="s">
        <v>277</v>
      </c>
      <c r="R12" s="3" t="s">
        <v>278</v>
      </c>
    </row>
    <row r="13" spans="1:18" s="3" customFormat="1" x14ac:dyDescent="0.2">
      <c r="A13" s="3">
        <v>100053</v>
      </c>
      <c r="B13" s="3" t="s">
        <v>243</v>
      </c>
      <c r="C13" s="3" t="s">
        <v>121</v>
      </c>
      <c r="D13" s="3" t="s">
        <v>7</v>
      </c>
      <c r="E13" s="3" t="s">
        <v>8</v>
      </c>
      <c r="F13" s="3" t="s">
        <v>48</v>
      </c>
      <c r="G13" s="3" t="s">
        <v>0</v>
      </c>
      <c r="H13" s="4">
        <v>1074060</v>
      </c>
      <c r="I13" s="4">
        <v>1074060</v>
      </c>
      <c r="L13" s="4"/>
      <c r="M13" s="11">
        <f>H13-L13</f>
        <v>1074060</v>
      </c>
    </row>
    <row r="14" spans="1:18" s="3" customFormat="1" x14ac:dyDescent="0.2">
      <c r="A14" s="3">
        <v>100073</v>
      </c>
      <c r="B14" s="3" t="s">
        <v>244</v>
      </c>
      <c r="C14" s="3" t="s">
        <v>13</v>
      </c>
      <c r="D14" s="3" t="s">
        <v>7</v>
      </c>
      <c r="E14" s="3" t="s">
        <v>8</v>
      </c>
      <c r="F14" s="3" t="s">
        <v>48</v>
      </c>
      <c r="G14" s="3" t="s">
        <v>0</v>
      </c>
      <c r="H14" s="4">
        <v>4368074</v>
      </c>
      <c r="I14" s="4">
        <v>4368074</v>
      </c>
      <c r="K14" s="3" t="s">
        <v>281</v>
      </c>
      <c r="L14" s="4">
        <v>4368074</v>
      </c>
      <c r="M14" s="11">
        <f>H14-L14</f>
        <v>0</v>
      </c>
      <c r="N14" s="3" t="s">
        <v>275</v>
      </c>
      <c r="O14" s="3" t="s">
        <v>278</v>
      </c>
      <c r="P14" s="3" t="s">
        <v>278</v>
      </c>
      <c r="Q14" s="3" t="s">
        <v>277</v>
      </c>
      <c r="R14" s="3" t="s">
        <v>278</v>
      </c>
    </row>
    <row r="15" spans="1:18" s="3" customFormat="1" x14ac:dyDescent="0.2">
      <c r="A15" s="3">
        <v>100075</v>
      </c>
      <c r="B15" s="3" t="s">
        <v>245</v>
      </c>
      <c r="C15" s="3" t="s">
        <v>94</v>
      </c>
      <c r="D15" s="3" t="s">
        <v>7</v>
      </c>
      <c r="E15" s="3" t="s">
        <v>8</v>
      </c>
      <c r="F15" s="3" t="s">
        <v>48</v>
      </c>
      <c r="G15" s="3" t="s">
        <v>0</v>
      </c>
      <c r="H15" s="4">
        <v>3477330</v>
      </c>
      <c r="I15" s="4">
        <v>3477330</v>
      </c>
      <c r="K15" s="3" t="s">
        <v>281</v>
      </c>
      <c r="L15" s="4">
        <v>3477330</v>
      </c>
      <c r="M15" s="11">
        <f>H15-L15</f>
        <v>0</v>
      </c>
      <c r="N15" s="3" t="s">
        <v>275</v>
      </c>
      <c r="O15" s="3" t="s">
        <v>278</v>
      </c>
      <c r="P15" s="3" t="s">
        <v>278</v>
      </c>
      <c r="Q15" s="3" t="s">
        <v>277</v>
      </c>
      <c r="R15" s="3" t="s">
        <v>278</v>
      </c>
    </row>
    <row r="16" spans="1:18" s="3" customFormat="1" x14ac:dyDescent="0.2">
      <c r="A16" s="3">
        <v>100090</v>
      </c>
      <c r="B16" s="3" t="s">
        <v>246</v>
      </c>
      <c r="C16" s="3" t="s">
        <v>86</v>
      </c>
      <c r="D16" s="3" t="s">
        <v>7</v>
      </c>
      <c r="E16" s="3" t="s">
        <v>8</v>
      </c>
      <c r="F16" s="3" t="s">
        <v>48</v>
      </c>
      <c r="G16" s="3" t="s">
        <v>0</v>
      </c>
      <c r="H16" s="4">
        <v>755056</v>
      </c>
      <c r="I16" s="4">
        <v>755056</v>
      </c>
      <c r="K16" s="3" t="s">
        <v>281</v>
      </c>
      <c r="L16" s="4">
        <v>755056</v>
      </c>
      <c r="M16" s="11">
        <f>H16-L16</f>
        <v>0</v>
      </c>
      <c r="N16" s="3" t="s">
        <v>275</v>
      </c>
      <c r="O16" s="3" t="s">
        <v>278</v>
      </c>
      <c r="P16" s="3" t="s">
        <v>278</v>
      </c>
      <c r="Q16" s="3" t="s">
        <v>277</v>
      </c>
      <c r="R16" s="3" t="s">
        <v>278</v>
      </c>
    </row>
    <row r="17" spans="1:18" s="3" customFormat="1" x14ac:dyDescent="0.2">
      <c r="A17" s="3">
        <v>100112</v>
      </c>
      <c r="B17" s="3" t="s">
        <v>247</v>
      </c>
      <c r="C17" s="3" t="s">
        <v>53</v>
      </c>
      <c r="D17" s="3" t="s">
        <v>7</v>
      </c>
      <c r="E17" s="3" t="s">
        <v>8</v>
      </c>
      <c r="F17" s="3" t="s">
        <v>48</v>
      </c>
      <c r="G17" s="3" t="s">
        <v>0</v>
      </c>
      <c r="H17" s="4">
        <v>17690815</v>
      </c>
      <c r="I17" s="4">
        <v>17690815</v>
      </c>
      <c r="L17" s="4"/>
      <c r="M17" s="11">
        <f>H17-L17</f>
        <v>17690815</v>
      </c>
    </row>
    <row r="18" spans="1:18" s="3" customFormat="1" x14ac:dyDescent="0.2">
      <c r="A18" s="3">
        <v>100115</v>
      </c>
      <c r="B18" s="3" t="s">
        <v>248</v>
      </c>
      <c r="C18" s="3" t="s">
        <v>122</v>
      </c>
      <c r="D18" s="3" t="s">
        <v>7</v>
      </c>
      <c r="E18" s="3" t="s">
        <v>8</v>
      </c>
      <c r="F18" s="3" t="s">
        <v>48</v>
      </c>
      <c r="G18" s="3" t="s">
        <v>0</v>
      </c>
      <c r="H18" s="4">
        <v>552234</v>
      </c>
      <c r="I18" s="4">
        <v>552234</v>
      </c>
      <c r="L18" s="4"/>
      <c r="M18" s="11">
        <f>H18-L18</f>
        <v>552234</v>
      </c>
    </row>
    <row r="19" spans="1:18" s="3" customFormat="1" ht="25.5" x14ac:dyDescent="0.2">
      <c r="A19" s="3">
        <v>100118</v>
      </c>
      <c r="B19" s="3" t="s">
        <v>249</v>
      </c>
      <c r="C19" s="3" t="s">
        <v>98</v>
      </c>
      <c r="D19" s="3" t="s">
        <v>7</v>
      </c>
      <c r="E19" s="3" t="s">
        <v>8</v>
      </c>
      <c r="F19" s="3" t="s">
        <v>48</v>
      </c>
      <c r="G19" s="3" t="s">
        <v>0</v>
      </c>
      <c r="H19" s="4">
        <v>1694018</v>
      </c>
      <c r="I19" s="4">
        <v>1694018</v>
      </c>
      <c r="K19" s="3" t="s">
        <v>281</v>
      </c>
      <c r="L19" s="4">
        <v>88007</v>
      </c>
      <c r="M19" s="11">
        <f>H19-L19</f>
        <v>1606011</v>
      </c>
      <c r="N19" s="3" t="s">
        <v>275</v>
      </c>
      <c r="O19" s="20" t="s">
        <v>298</v>
      </c>
      <c r="P19" s="20" t="s">
        <v>299</v>
      </c>
      <c r="Q19" s="3" t="s">
        <v>277</v>
      </c>
      <c r="R19" s="3" t="s">
        <v>278</v>
      </c>
    </row>
    <row r="20" spans="1:18" s="3" customFormat="1" x14ac:dyDescent="0.2">
      <c r="A20" s="3">
        <v>100138</v>
      </c>
      <c r="B20" s="3" t="s">
        <v>250</v>
      </c>
      <c r="C20" s="3" t="s">
        <v>14</v>
      </c>
      <c r="D20" s="3" t="s">
        <v>7</v>
      </c>
      <c r="E20" s="3" t="s">
        <v>8</v>
      </c>
      <c r="F20" s="3" t="s">
        <v>48</v>
      </c>
      <c r="G20" s="3" t="s">
        <v>0</v>
      </c>
      <c r="H20" s="4">
        <v>3507587</v>
      </c>
      <c r="I20" s="4">
        <v>3507587</v>
      </c>
      <c r="K20" s="3" t="s">
        <v>281</v>
      </c>
      <c r="L20" s="4">
        <v>3507587</v>
      </c>
      <c r="M20" s="11">
        <f>H20-L20</f>
        <v>0</v>
      </c>
      <c r="N20" s="3" t="s">
        <v>275</v>
      </c>
      <c r="O20" s="3" t="s">
        <v>278</v>
      </c>
      <c r="P20" s="3" t="s">
        <v>278</v>
      </c>
      <c r="Q20" s="3" t="s">
        <v>277</v>
      </c>
      <c r="R20" s="3" t="s">
        <v>278</v>
      </c>
    </row>
    <row r="21" spans="1:18" s="3" customFormat="1" x14ac:dyDescent="0.2">
      <c r="A21" s="3">
        <v>100147</v>
      </c>
      <c r="B21" s="3" t="s">
        <v>142</v>
      </c>
      <c r="C21" s="3" t="s">
        <v>54</v>
      </c>
      <c r="D21" s="3" t="s">
        <v>7</v>
      </c>
      <c r="E21" s="3" t="s">
        <v>12</v>
      </c>
      <c r="F21" s="3" t="s">
        <v>48</v>
      </c>
      <c r="G21" s="3" t="s">
        <v>0</v>
      </c>
      <c r="H21" s="4">
        <v>23750637.689999998</v>
      </c>
      <c r="I21" s="4">
        <v>23750637.689999998</v>
      </c>
      <c r="L21" s="4"/>
      <c r="M21" s="11">
        <f>H21-L21</f>
        <v>23750637.689999998</v>
      </c>
    </row>
    <row r="22" spans="1:18" s="3" customFormat="1" ht="51" x14ac:dyDescent="0.2">
      <c r="A22" s="3">
        <v>100152</v>
      </c>
      <c r="B22" s="3" t="s">
        <v>251</v>
      </c>
      <c r="C22" s="3" t="s">
        <v>55</v>
      </c>
      <c r="D22" s="3" t="s">
        <v>7</v>
      </c>
      <c r="E22" s="3" t="s">
        <v>8</v>
      </c>
      <c r="F22" s="3" t="s">
        <v>48</v>
      </c>
      <c r="G22" s="3" t="s">
        <v>0</v>
      </c>
      <c r="H22" s="4">
        <v>45016228.990000002</v>
      </c>
      <c r="I22" s="4">
        <v>45016228.990000002</v>
      </c>
      <c r="K22" s="3" t="s">
        <v>281</v>
      </c>
      <c r="L22" s="4">
        <v>37312924.880000003</v>
      </c>
      <c r="M22" s="11">
        <f>H22-L22</f>
        <v>7703304.1099999994</v>
      </c>
      <c r="N22" s="3" t="s">
        <v>275</v>
      </c>
      <c r="O22" s="21" t="s">
        <v>295</v>
      </c>
      <c r="P22" s="3" t="s">
        <v>296</v>
      </c>
      <c r="Q22" s="3" t="s">
        <v>277</v>
      </c>
      <c r="R22" s="3" t="s">
        <v>297</v>
      </c>
    </row>
    <row r="23" spans="1:18" s="3" customFormat="1" ht="51" x14ac:dyDescent="0.2">
      <c r="A23" s="3">
        <v>100178</v>
      </c>
      <c r="B23" s="3" t="s">
        <v>252</v>
      </c>
      <c r="C23" s="3" t="s">
        <v>87</v>
      </c>
      <c r="D23" s="3" t="s">
        <v>7</v>
      </c>
      <c r="E23" s="3" t="s">
        <v>8</v>
      </c>
      <c r="F23" s="3" t="s">
        <v>48</v>
      </c>
      <c r="G23" s="3" t="s">
        <v>0</v>
      </c>
      <c r="H23" s="4">
        <v>1918506</v>
      </c>
      <c r="I23" s="4">
        <v>1918506</v>
      </c>
      <c r="K23" s="3" t="s">
        <v>281</v>
      </c>
      <c r="L23" s="4">
        <v>1366272</v>
      </c>
      <c r="M23" s="11">
        <f>H23-L23</f>
        <v>552234</v>
      </c>
      <c r="N23" s="3" t="s">
        <v>275</v>
      </c>
      <c r="O23" s="20" t="s">
        <v>300</v>
      </c>
      <c r="P23" s="3" t="s">
        <v>278</v>
      </c>
      <c r="Q23" s="3" t="s">
        <v>277</v>
      </c>
      <c r="R23" s="3" t="s">
        <v>278</v>
      </c>
    </row>
    <row r="24" spans="1:18" s="3" customFormat="1" x14ac:dyDescent="0.2">
      <c r="A24" s="3">
        <v>100183</v>
      </c>
      <c r="B24" s="3" t="s">
        <v>253</v>
      </c>
      <c r="C24" s="3" t="s">
        <v>123</v>
      </c>
      <c r="D24" s="3" t="s">
        <v>7</v>
      </c>
      <c r="E24" s="3" t="s">
        <v>8</v>
      </c>
      <c r="F24" s="3" t="s">
        <v>48</v>
      </c>
      <c r="G24" s="3" t="s">
        <v>0</v>
      </c>
      <c r="H24" s="4">
        <v>10945380</v>
      </c>
      <c r="I24" s="4">
        <v>10945380</v>
      </c>
      <c r="L24" s="4"/>
      <c r="M24" s="11">
        <f>H24-L24</f>
        <v>10945380</v>
      </c>
    </row>
    <row r="25" spans="1:18" s="3" customFormat="1" x14ac:dyDescent="0.2">
      <c r="A25" s="3">
        <v>100250</v>
      </c>
      <c r="B25" s="3" t="s">
        <v>254</v>
      </c>
      <c r="C25" s="3" t="s">
        <v>88</v>
      </c>
      <c r="D25" s="3" t="s">
        <v>7</v>
      </c>
      <c r="E25" s="3" t="s">
        <v>8</v>
      </c>
      <c r="F25" s="3" t="s">
        <v>48</v>
      </c>
      <c r="G25" s="3" t="s">
        <v>0</v>
      </c>
      <c r="H25" s="4">
        <v>998325</v>
      </c>
      <c r="I25" s="4">
        <v>998325</v>
      </c>
      <c r="L25" s="4"/>
      <c r="M25" s="11">
        <f>H25-L25</f>
        <v>998325</v>
      </c>
    </row>
    <row r="26" spans="1:18" s="3" customFormat="1" ht="38.25" x14ac:dyDescent="0.2">
      <c r="A26" s="3">
        <v>100262</v>
      </c>
      <c r="B26" s="3" t="s">
        <v>255</v>
      </c>
      <c r="C26" s="3" t="s">
        <v>124</v>
      </c>
      <c r="D26" s="3" t="s">
        <v>7</v>
      </c>
      <c r="E26" s="3" t="s">
        <v>8</v>
      </c>
      <c r="F26" s="3" t="s">
        <v>48</v>
      </c>
      <c r="G26" s="3" t="s">
        <v>0</v>
      </c>
      <c r="H26" s="4">
        <v>1265119</v>
      </c>
      <c r="I26" s="4">
        <v>1265119</v>
      </c>
      <c r="K26" s="3" t="s">
        <v>281</v>
      </c>
      <c r="L26" s="4">
        <v>604159</v>
      </c>
      <c r="M26" s="11">
        <f>H26-L26</f>
        <v>660960</v>
      </c>
      <c r="N26" s="3" t="s">
        <v>275</v>
      </c>
      <c r="O26" s="20" t="s">
        <v>294</v>
      </c>
      <c r="P26" s="3" t="s">
        <v>278</v>
      </c>
      <c r="Q26" s="3" t="s">
        <v>277</v>
      </c>
      <c r="R26" s="3" t="s">
        <v>278</v>
      </c>
    </row>
    <row r="27" spans="1:18" s="3" customFormat="1" x14ac:dyDescent="0.2">
      <c r="A27" s="3">
        <v>100263</v>
      </c>
      <c r="B27" s="3" t="s">
        <v>256</v>
      </c>
      <c r="C27" s="3" t="s">
        <v>110</v>
      </c>
      <c r="D27" s="3" t="s">
        <v>7</v>
      </c>
      <c r="E27" s="3" t="s">
        <v>8</v>
      </c>
      <c r="F27" s="3" t="s">
        <v>48</v>
      </c>
      <c r="G27" s="3" t="s">
        <v>0</v>
      </c>
      <c r="H27" s="4">
        <v>981589</v>
      </c>
      <c r="I27" s="4">
        <v>981589</v>
      </c>
      <c r="K27" s="3" t="s">
        <v>281</v>
      </c>
      <c r="L27" s="4">
        <v>981589</v>
      </c>
      <c r="M27" s="11">
        <f>H27-L27</f>
        <v>0</v>
      </c>
      <c r="N27" s="3" t="s">
        <v>275</v>
      </c>
      <c r="O27" s="3" t="s">
        <v>275</v>
      </c>
      <c r="P27" s="3" t="s">
        <v>275</v>
      </c>
      <c r="Q27" s="3" t="s">
        <v>277</v>
      </c>
      <c r="R27" s="3" t="s">
        <v>278</v>
      </c>
    </row>
    <row r="28" spans="1:18" s="3" customFormat="1" x14ac:dyDescent="0.2">
      <c r="A28" s="3">
        <v>100331</v>
      </c>
      <c r="B28" s="3" t="s">
        <v>257</v>
      </c>
      <c r="C28" s="3" t="s">
        <v>15</v>
      </c>
      <c r="D28" s="3" t="s">
        <v>7</v>
      </c>
      <c r="E28" s="3" t="s">
        <v>8</v>
      </c>
      <c r="F28" s="3" t="s">
        <v>48</v>
      </c>
      <c r="G28" s="3" t="s">
        <v>0</v>
      </c>
      <c r="H28" s="4">
        <v>1466383.3</v>
      </c>
      <c r="I28" s="4">
        <v>1466383.3</v>
      </c>
      <c r="L28" s="4"/>
      <c r="M28" s="11">
        <f>H28-L28</f>
        <v>1466383.3</v>
      </c>
    </row>
    <row r="29" spans="1:18" s="3" customFormat="1" x14ac:dyDescent="0.2">
      <c r="A29" s="3">
        <v>100343</v>
      </c>
      <c r="B29" s="3" t="s">
        <v>258</v>
      </c>
      <c r="C29" s="3" t="s">
        <v>16</v>
      </c>
      <c r="D29" s="3" t="s">
        <v>7</v>
      </c>
      <c r="E29" s="3" t="s">
        <v>8</v>
      </c>
      <c r="F29" s="3" t="s">
        <v>48</v>
      </c>
      <c r="G29" s="3" t="s">
        <v>0</v>
      </c>
      <c r="H29" s="4">
        <v>3068469</v>
      </c>
      <c r="I29" s="4">
        <v>3068469</v>
      </c>
      <c r="K29" s="3" t="s">
        <v>281</v>
      </c>
      <c r="L29" s="4">
        <v>3068469</v>
      </c>
      <c r="M29" s="11">
        <f>H29-L29</f>
        <v>0</v>
      </c>
      <c r="N29" s="3" t="s">
        <v>281</v>
      </c>
      <c r="O29" s="3" t="s">
        <v>278</v>
      </c>
      <c r="P29" s="3" t="s">
        <v>278</v>
      </c>
      <c r="Q29" s="3" t="s">
        <v>277</v>
      </c>
      <c r="R29" s="3" t="s">
        <v>278</v>
      </c>
    </row>
    <row r="30" spans="1:18" s="3" customFormat="1" x14ac:dyDescent="0.2">
      <c r="A30" s="3">
        <v>100361</v>
      </c>
      <c r="B30" s="3" t="s">
        <v>259</v>
      </c>
      <c r="C30" s="3" t="s">
        <v>17</v>
      </c>
      <c r="D30" s="3" t="s">
        <v>7</v>
      </c>
      <c r="E30" s="3" t="s">
        <v>8</v>
      </c>
      <c r="F30" s="3" t="s">
        <v>48</v>
      </c>
      <c r="G30" s="3" t="s">
        <v>0</v>
      </c>
      <c r="H30" s="4">
        <v>683840</v>
      </c>
      <c r="I30" s="4">
        <v>683840</v>
      </c>
      <c r="K30" s="3" t="s">
        <v>281</v>
      </c>
      <c r="L30" s="4">
        <v>683840</v>
      </c>
      <c r="M30" s="11">
        <f>H30-L30</f>
        <v>0</v>
      </c>
      <c r="N30" s="3" t="s">
        <v>275</v>
      </c>
      <c r="O30" s="3" t="s">
        <v>278</v>
      </c>
      <c r="P30" s="3" t="s">
        <v>278</v>
      </c>
      <c r="Q30" s="3" t="s">
        <v>277</v>
      </c>
      <c r="R30" s="3" t="s">
        <v>278</v>
      </c>
    </row>
    <row r="31" spans="1:18" s="3" customFormat="1" x14ac:dyDescent="0.2">
      <c r="A31" s="3">
        <v>100397</v>
      </c>
      <c r="B31" s="3" t="s">
        <v>260</v>
      </c>
      <c r="C31" s="3" t="s">
        <v>18</v>
      </c>
      <c r="D31" s="3" t="s">
        <v>7</v>
      </c>
      <c r="E31" s="3" t="s">
        <v>8</v>
      </c>
      <c r="F31" s="3" t="s">
        <v>48</v>
      </c>
      <c r="G31" s="3" t="s">
        <v>0</v>
      </c>
      <c r="H31" s="4">
        <v>58566551</v>
      </c>
      <c r="I31" s="4">
        <v>58566551</v>
      </c>
      <c r="L31" s="4"/>
      <c r="M31" s="11">
        <f>H31-L31</f>
        <v>58566551</v>
      </c>
    </row>
    <row r="32" spans="1:18" s="3" customFormat="1" x14ac:dyDescent="0.2">
      <c r="A32" s="3">
        <v>100476</v>
      </c>
      <c r="B32" s="3" t="s">
        <v>261</v>
      </c>
      <c r="C32" s="3" t="s">
        <v>111</v>
      </c>
      <c r="D32" s="3" t="s">
        <v>7</v>
      </c>
      <c r="E32" s="3" t="s">
        <v>8</v>
      </c>
      <c r="F32" s="3" t="s">
        <v>48</v>
      </c>
      <c r="G32" s="3" t="s">
        <v>0</v>
      </c>
      <c r="H32" s="4">
        <v>1094256</v>
      </c>
      <c r="I32" s="4">
        <v>1094256</v>
      </c>
      <c r="L32" s="4"/>
      <c r="M32" s="11">
        <f>H32-L32</f>
        <v>1094256</v>
      </c>
    </row>
    <row r="33" spans="1:18" s="3" customFormat="1" x14ac:dyDescent="0.2">
      <c r="A33" s="3">
        <v>100477</v>
      </c>
      <c r="B33" s="3" t="s">
        <v>262</v>
      </c>
      <c r="C33" s="3" t="s">
        <v>19</v>
      </c>
      <c r="D33" s="3" t="s">
        <v>7</v>
      </c>
      <c r="E33" s="3" t="s">
        <v>8</v>
      </c>
      <c r="F33" s="3" t="s">
        <v>48</v>
      </c>
      <c r="G33" s="3" t="s">
        <v>0</v>
      </c>
      <c r="H33" s="4">
        <v>682161.9</v>
      </c>
      <c r="I33" s="4">
        <v>682161.9</v>
      </c>
      <c r="L33" s="4"/>
      <c r="M33" s="11">
        <f>H33-L33</f>
        <v>682161.9</v>
      </c>
    </row>
    <row r="34" spans="1:18" s="3" customFormat="1" x14ac:dyDescent="0.2">
      <c r="A34" s="3">
        <v>100494</v>
      </c>
      <c r="B34" s="3" t="s">
        <v>143</v>
      </c>
      <c r="C34" s="3" t="s">
        <v>20</v>
      </c>
      <c r="D34" s="3" t="s">
        <v>7</v>
      </c>
      <c r="E34" s="3" t="s">
        <v>12</v>
      </c>
      <c r="F34" s="3" t="s">
        <v>48</v>
      </c>
      <c r="G34" s="3" t="s">
        <v>0</v>
      </c>
      <c r="H34" s="4">
        <v>27783098.5</v>
      </c>
      <c r="I34" s="4">
        <v>27783098.5</v>
      </c>
      <c r="L34" s="4"/>
      <c r="M34" s="11">
        <f>H34-L34</f>
        <v>27783098.5</v>
      </c>
    </row>
    <row r="35" spans="1:18" s="3" customFormat="1" x14ac:dyDescent="0.2">
      <c r="A35" s="3">
        <v>100550</v>
      </c>
      <c r="B35" s="3" t="s">
        <v>263</v>
      </c>
      <c r="C35" s="3" t="s">
        <v>21</v>
      </c>
      <c r="D35" s="3" t="s">
        <v>7</v>
      </c>
      <c r="E35" s="3" t="s">
        <v>8</v>
      </c>
      <c r="F35" s="3" t="s">
        <v>48</v>
      </c>
      <c r="G35" s="3" t="s">
        <v>0</v>
      </c>
      <c r="H35" s="4">
        <v>5809860</v>
      </c>
      <c r="I35" s="4">
        <v>5809860</v>
      </c>
      <c r="L35" s="4"/>
      <c r="M35" s="11">
        <f>H35-L35</f>
        <v>5809860</v>
      </c>
    </row>
    <row r="36" spans="1:18" s="3" customFormat="1" x14ac:dyDescent="0.2">
      <c r="A36" s="3">
        <v>100554</v>
      </c>
      <c r="B36" s="3" t="s">
        <v>264</v>
      </c>
      <c r="C36" s="3" t="s">
        <v>99</v>
      </c>
      <c r="D36" s="3" t="s">
        <v>7</v>
      </c>
      <c r="E36" s="3" t="s">
        <v>8</v>
      </c>
      <c r="F36" s="3" t="s">
        <v>48</v>
      </c>
      <c r="G36" s="3" t="s">
        <v>0</v>
      </c>
      <c r="H36" s="4">
        <v>3499875</v>
      </c>
      <c r="I36" s="4">
        <v>3499875</v>
      </c>
      <c r="L36" s="4"/>
      <c r="M36" s="11">
        <f>H36-L36</f>
        <v>3499875</v>
      </c>
    </row>
    <row r="37" spans="1:18" s="3" customFormat="1" x14ac:dyDescent="0.2">
      <c r="A37" s="3">
        <v>100555</v>
      </c>
      <c r="B37" s="3" t="s">
        <v>265</v>
      </c>
      <c r="C37" s="3" t="s">
        <v>56</v>
      </c>
      <c r="D37" s="3" t="s">
        <v>7</v>
      </c>
      <c r="E37" s="3" t="s">
        <v>8</v>
      </c>
      <c r="F37" s="3" t="s">
        <v>48</v>
      </c>
      <c r="G37" s="3" t="s">
        <v>0</v>
      </c>
      <c r="H37" s="4">
        <v>9180000</v>
      </c>
      <c r="I37" s="4">
        <v>9180000</v>
      </c>
      <c r="L37" s="4"/>
      <c r="M37" s="11">
        <f>H37-L37</f>
        <v>9180000</v>
      </c>
    </row>
    <row r="38" spans="1:18" s="3" customFormat="1" x14ac:dyDescent="0.2">
      <c r="A38" s="3">
        <v>100561</v>
      </c>
      <c r="B38" s="3" t="s">
        <v>191</v>
      </c>
      <c r="C38" s="3" t="s">
        <v>100</v>
      </c>
      <c r="D38" s="3" t="s">
        <v>7</v>
      </c>
      <c r="E38" s="3" t="s">
        <v>8</v>
      </c>
      <c r="F38" s="3" t="s">
        <v>48</v>
      </c>
      <c r="G38" s="3" t="s">
        <v>0</v>
      </c>
      <c r="H38" s="4">
        <v>5471281</v>
      </c>
      <c r="I38" s="4">
        <v>5471281</v>
      </c>
      <c r="K38" s="3" t="s">
        <v>281</v>
      </c>
      <c r="L38" s="4">
        <v>5471281</v>
      </c>
      <c r="M38" s="11">
        <f>H38-L38</f>
        <v>0</v>
      </c>
      <c r="N38" s="3" t="s">
        <v>281</v>
      </c>
      <c r="O38" s="3" t="s">
        <v>278</v>
      </c>
      <c r="P38" s="3" t="s">
        <v>278</v>
      </c>
      <c r="Q38" s="3" t="s">
        <v>277</v>
      </c>
      <c r="R38" s="3" t="s">
        <v>278</v>
      </c>
    </row>
    <row r="39" spans="1:18" s="3" customFormat="1" x14ac:dyDescent="0.2">
      <c r="A39" s="3">
        <v>100562</v>
      </c>
      <c r="B39" s="3" t="s">
        <v>192</v>
      </c>
      <c r="C39" s="3" t="s">
        <v>57</v>
      </c>
      <c r="D39" s="3" t="s">
        <v>7</v>
      </c>
      <c r="E39" s="3" t="s">
        <v>8</v>
      </c>
      <c r="F39" s="3" t="s">
        <v>48</v>
      </c>
      <c r="G39" s="3" t="s">
        <v>0</v>
      </c>
      <c r="H39" s="4">
        <v>3111447</v>
      </c>
      <c r="I39" s="4">
        <v>3111447</v>
      </c>
      <c r="K39" s="3" t="s">
        <v>281</v>
      </c>
      <c r="L39" s="4">
        <v>3111447</v>
      </c>
      <c r="M39" s="11">
        <f>H39-L39</f>
        <v>0</v>
      </c>
      <c r="N39" s="3" t="s">
        <v>279</v>
      </c>
      <c r="O39" s="3" t="s">
        <v>278</v>
      </c>
      <c r="P39" s="3" t="s">
        <v>278</v>
      </c>
      <c r="Q39" s="3" t="s">
        <v>277</v>
      </c>
      <c r="R39" s="3" t="s">
        <v>278</v>
      </c>
    </row>
    <row r="40" spans="1:18" s="3" customFormat="1" x14ac:dyDescent="0.2">
      <c r="A40" s="3">
        <v>100572</v>
      </c>
      <c r="B40" s="3" t="s">
        <v>193</v>
      </c>
      <c r="C40" s="3" t="s">
        <v>22</v>
      </c>
      <c r="D40" s="3" t="s">
        <v>7</v>
      </c>
      <c r="E40" s="3" t="s">
        <v>8</v>
      </c>
      <c r="F40" s="3" t="s">
        <v>48</v>
      </c>
      <c r="G40" s="3" t="s">
        <v>0</v>
      </c>
      <c r="H40" s="4">
        <v>3141877</v>
      </c>
      <c r="I40" s="4">
        <v>3141877</v>
      </c>
      <c r="L40" s="4"/>
      <c r="M40" s="11">
        <f>H40-L40</f>
        <v>3141877</v>
      </c>
    </row>
    <row r="41" spans="1:18" s="3" customFormat="1" x14ac:dyDescent="0.2">
      <c r="A41" s="3">
        <v>100590</v>
      </c>
      <c r="B41" s="3" t="s">
        <v>194</v>
      </c>
      <c r="C41" s="3" t="s">
        <v>23</v>
      </c>
      <c r="D41" s="3" t="s">
        <v>7</v>
      </c>
      <c r="E41" s="3" t="s">
        <v>8</v>
      </c>
      <c r="F41" s="3" t="s">
        <v>48</v>
      </c>
      <c r="G41" s="3" t="s">
        <v>0</v>
      </c>
      <c r="H41" s="4">
        <v>627852</v>
      </c>
      <c r="I41" s="4">
        <v>627852</v>
      </c>
      <c r="L41" s="4"/>
      <c r="M41" s="11">
        <f>H41-L41</f>
        <v>627852</v>
      </c>
    </row>
    <row r="42" spans="1:18" s="3" customFormat="1" x14ac:dyDescent="0.2">
      <c r="A42" s="3">
        <v>100632</v>
      </c>
      <c r="B42" s="3" t="s">
        <v>195</v>
      </c>
      <c r="C42" s="3" t="s">
        <v>58</v>
      </c>
      <c r="D42" s="3" t="s">
        <v>7</v>
      </c>
      <c r="E42" s="3" t="s">
        <v>8</v>
      </c>
      <c r="F42" s="3" t="s">
        <v>48</v>
      </c>
      <c r="G42" s="3" t="s">
        <v>0</v>
      </c>
      <c r="H42" s="4">
        <v>2352375</v>
      </c>
      <c r="I42" s="4">
        <v>2352375</v>
      </c>
      <c r="K42" s="3" t="s">
        <v>281</v>
      </c>
      <c r="L42" s="4">
        <v>2352375</v>
      </c>
      <c r="M42" s="11">
        <f>H42-L42</f>
        <v>0</v>
      </c>
      <c r="N42" s="3" t="s">
        <v>275</v>
      </c>
      <c r="O42" s="3" t="s">
        <v>278</v>
      </c>
      <c r="P42" s="3" t="s">
        <v>278</v>
      </c>
      <c r="Q42" s="3" t="s">
        <v>277</v>
      </c>
      <c r="R42" s="3" t="s">
        <v>278</v>
      </c>
    </row>
    <row r="43" spans="1:18" s="3" customFormat="1" x14ac:dyDescent="0.2">
      <c r="A43" s="3">
        <v>100793</v>
      </c>
      <c r="B43" s="7" t="s">
        <v>154</v>
      </c>
      <c r="C43" s="3" t="s">
        <v>24</v>
      </c>
      <c r="D43" s="3" t="s">
        <v>7</v>
      </c>
      <c r="E43" s="3" t="s">
        <v>44</v>
      </c>
      <c r="F43" s="3" t="s">
        <v>48</v>
      </c>
      <c r="G43" s="3" t="s">
        <v>0</v>
      </c>
      <c r="H43" s="4">
        <v>591283.86</v>
      </c>
      <c r="I43" s="4">
        <v>591283.86</v>
      </c>
      <c r="L43" s="4"/>
      <c r="M43" s="11">
        <f>H43-L43</f>
        <v>591283.86</v>
      </c>
    </row>
    <row r="44" spans="1:18" s="3" customFormat="1" x14ac:dyDescent="0.2">
      <c r="A44" s="3">
        <v>100799</v>
      </c>
      <c r="B44" s="3" t="s">
        <v>196</v>
      </c>
      <c r="C44" s="3" t="s">
        <v>89</v>
      </c>
      <c r="D44" s="3" t="s">
        <v>7</v>
      </c>
      <c r="E44" s="3" t="s">
        <v>8</v>
      </c>
      <c r="F44" s="3" t="s">
        <v>48</v>
      </c>
      <c r="G44" s="3" t="s">
        <v>0</v>
      </c>
      <c r="H44" s="4">
        <v>1649818</v>
      </c>
      <c r="I44" s="4">
        <v>1649818</v>
      </c>
      <c r="L44" s="4"/>
      <c r="M44" s="11">
        <f>H44-L44</f>
        <v>1649818</v>
      </c>
    </row>
    <row r="45" spans="1:18" s="3" customFormat="1" x14ac:dyDescent="0.2">
      <c r="A45" s="3">
        <v>101226</v>
      </c>
      <c r="B45" s="3" t="s">
        <v>197</v>
      </c>
      <c r="C45" s="3" t="s">
        <v>25</v>
      </c>
      <c r="D45" s="3" t="s">
        <v>7</v>
      </c>
      <c r="E45" s="3" t="s">
        <v>8</v>
      </c>
      <c r="F45" s="3" t="s">
        <v>48</v>
      </c>
      <c r="G45" s="3" t="s">
        <v>0</v>
      </c>
      <c r="H45" s="4">
        <v>50302555</v>
      </c>
      <c r="I45" s="4">
        <v>50302555</v>
      </c>
      <c r="L45" s="4"/>
      <c r="M45" s="11">
        <f>H45-L45</f>
        <v>50302555</v>
      </c>
    </row>
    <row r="46" spans="1:18" s="3" customFormat="1" x14ac:dyDescent="0.2">
      <c r="A46" s="3">
        <v>101327</v>
      </c>
      <c r="B46" s="3" t="s">
        <v>198</v>
      </c>
      <c r="C46" s="3" t="s">
        <v>125</v>
      </c>
      <c r="D46" s="3" t="s">
        <v>7</v>
      </c>
      <c r="E46" s="3" t="s">
        <v>8</v>
      </c>
      <c r="F46" s="3" t="s">
        <v>48</v>
      </c>
      <c r="G46" s="3" t="s">
        <v>0</v>
      </c>
      <c r="H46" s="4">
        <v>4101409</v>
      </c>
      <c r="I46" s="4">
        <v>4101409</v>
      </c>
      <c r="K46" s="3" t="s">
        <v>281</v>
      </c>
      <c r="L46" s="4">
        <v>4101409</v>
      </c>
      <c r="M46" s="11">
        <f>H46-L46</f>
        <v>0</v>
      </c>
      <c r="N46" s="3" t="s">
        <v>275</v>
      </c>
      <c r="O46" s="3" t="s">
        <v>278</v>
      </c>
      <c r="P46" s="3" t="s">
        <v>278</v>
      </c>
      <c r="Q46" s="3" t="s">
        <v>277</v>
      </c>
      <c r="R46" s="3" t="s">
        <v>278</v>
      </c>
    </row>
    <row r="47" spans="1:18" s="3" customFormat="1" x14ac:dyDescent="0.2">
      <c r="A47" s="3">
        <v>101365</v>
      </c>
      <c r="B47" s="3" t="s">
        <v>199</v>
      </c>
      <c r="C47" s="3" t="s">
        <v>112</v>
      </c>
      <c r="D47" s="3" t="s">
        <v>7</v>
      </c>
      <c r="E47" s="3" t="s">
        <v>8</v>
      </c>
      <c r="F47" s="3" t="s">
        <v>48</v>
      </c>
      <c r="G47" s="3" t="s">
        <v>0</v>
      </c>
      <c r="H47" s="4">
        <v>1921535</v>
      </c>
      <c r="I47" s="4">
        <v>1921535</v>
      </c>
      <c r="L47" s="4"/>
      <c r="M47" s="11">
        <f>H47-L47</f>
        <v>1921535</v>
      </c>
    </row>
    <row r="48" spans="1:18" s="3" customFormat="1" x14ac:dyDescent="0.2">
      <c r="A48" s="3">
        <v>101397</v>
      </c>
      <c r="B48" s="3" t="s">
        <v>200</v>
      </c>
      <c r="C48" s="3" t="s">
        <v>42</v>
      </c>
      <c r="D48" s="3" t="s">
        <v>7</v>
      </c>
      <c r="E48" s="3" t="s">
        <v>8</v>
      </c>
      <c r="F48" s="3" t="s">
        <v>48</v>
      </c>
      <c r="G48" s="3" t="s">
        <v>0</v>
      </c>
      <c r="H48" s="4">
        <v>7340840.4699999997</v>
      </c>
      <c r="I48" s="4">
        <v>7340840.4699999997</v>
      </c>
      <c r="L48" s="4"/>
      <c r="M48" s="11">
        <f>H48-L48</f>
        <v>7340840.4699999997</v>
      </c>
    </row>
    <row r="49" spans="1:18" s="3" customFormat="1" x14ac:dyDescent="0.2">
      <c r="A49" s="3">
        <v>101423</v>
      </c>
      <c r="B49" s="3" t="s">
        <v>201</v>
      </c>
      <c r="C49" s="3" t="s">
        <v>126</v>
      </c>
      <c r="D49" s="3" t="s">
        <v>7</v>
      </c>
      <c r="E49" s="3" t="s">
        <v>8</v>
      </c>
      <c r="F49" s="3" t="s">
        <v>48</v>
      </c>
      <c r="G49" s="3" t="s">
        <v>0</v>
      </c>
      <c r="H49" s="4">
        <v>852089</v>
      </c>
      <c r="I49" s="4">
        <v>852089</v>
      </c>
      <c r="L49" s="4"/>
      <c r="M49" s="11">
        <f>H49-L49</f>
        <v>852089</v>
      </c>
    </row>
    <row r="50" spans="1:18" s="3" customFormat="1" x14ac:dyDescent="0.2">
      <c r="A50" s="3">
        <v>101475</v>
      </c>
      <c r="B50" s="3" t="s">
        <v>202</v>
      </c>
      <c r="C50" s="3" t="s">
        <v>26</v>
      </c>
      <c r="D50" s="3" t="s">
        <v>7</v>
      </c>
      <c r="E50" s="3" t="s">
        <v>8</v>
      </c>
      <c r="F50" s="3" t="s">
        <v>48</v>
      </c>
      <c r="G50" s="3" t="s">
        <v>0</v>
      </c>
      <c r="H50" s="4">
        <v>874939</v>
      </c>
      <c r="I50" s="4">
        <v>874939</v>
      </c>
      <c r="K50" s="3" t="s">
        <v>281</v>
      </c>
      <c r="L50" s="4">
        <v>874939</v>
      </c>
      <c r="M50" s="11">
        <f>H50-L50</f>
        <v>0</v>
      </c>
      <c r="N50" s="3" t="s">
        <v>279</v>
      </c>
      <c r="O50" s="3" t="s">
        <v>278</v>
      </c>
      <c r="P50" s="3" t="s">
        <v>278</v>
      </c>
      <c r="Q50" s="3" t="s">
        <v>277</v>
      </c>
      <c r="R50" s="3" t="s">
        <v>278</v>
      </c>
    </row>
    <row r="51" spans="1:18" s="3" customFormat="1" x14ac:dyDescent="0.2">
      <c r="A51" s="3">
        <v>101581</v>
      </c>
      <c r="B51" s="3" t="s">
        <v>203</v>
      </c>
      <c r="C51" s="3" t="s">
        <v>27</v>
      </c>
      <c r="D51" s="3" t="s">
        <v>7</v>
      </c>
      <c r="E51" s="3" t="s">
        <v>8</v>
      </c>
      <c r="F51" s="3" t="s">
        <v>48</v>
      </c>
      <c r="G51" s="3" t="s">
        <v>0</v>
      </c>
      <c r="H51" s="4">
        <v>762353</v>
      </c>
      <c r="I51" s="4">
        <v>762353</v>
      </c>
      <c r="L51" s="4"/>
      <c r="M51" s="11">
        <f>H51-L51</f>
        <v>762353</v>
      </c>
    </row>
    <row r="52" spans="1:18" s="3" customFormat="1" x14ac:dyDescent="0.2">
      <c r="A52" s="3">
        <v>101623</v>
      </c>
      <c r="B52" s="3" t="s">
        <v>204</v>
      </c>
      <c r="C52" s="3" t="s">
        <v>59</v>
      </c>
      <c r="D52" s="3" t="s">
        <v>7</v>
      </c>
      <c r="E52" s="3" t="s">
        <v>8</v>
      </c>
      <c r="F52" s="3" t="s">
        <v>48</v>
      </c>
      <c r="G52" s="3" t="s">
        <v>0</v>
      </c>
      <c r="H52" s="4">
        <v>1752232</v>
      </c>
      <c r="I52" s="4">
        <v>1752232</v>
      </c>
      <c r="K52" s="3" t="s">
        <v>281</v>
      </c>
      <c r="L52" s="4">
        <v>1752232</v>
      </c>
      <c r="M52" s="11">
        <f>H52-L52</f>
        <v>0</v>
      </c>
      <c r="N52" s="3" t="s">
        <v>281</v>
      </c>
      <c r="O52" s="3" t="s">
        <v>278</v>
      </c>
      <c r="P52" s="3" t="s">
        <v>278</v>
      </c>
      <c r="Q52" s="3" t="s">
        <v>277</v>
      </c>
      <c r="R52" s="3" t="s">
        <v>278</v>
      </c>
    </row>
    <row r="53" spans="1:18" s="3" customFormat="1" x14ac:dyDescent="0.2">
      <c r="A53" s="3">
        <v>101696</v>
      </c>
      <c r="B53" s="3" t="s">
        <v>205</v>
      </c>
      <c r="C53" s="3" t="s">
        <v>28</v>
      </c>
      <c r="D53" s="3" t="s">
        <v>7</v>
      </c>
      <c r="E53" s="3" t="s">
        <v>8</v>
      </c>
      <c r="F53" s="3" t="s">
        <v>48</v>
      </c>
      <c r="G53" s="3" t="s">
        <v>0</v>
      </c>
      <c r="H53" s="4">
        <v>9733321</v>
      </c>
      <c r="I53" s="4">
        <v>9733321</v>
      </c>
      <c r="K53" s="3" t="s">
        <v>281</v>
      </c>
      <c r="L53" s="4">
        <v>5015861</v>
      </c>
      <c r="M53" s="11">
        <f>H53-L53</f>
        <v>4717460</v>
      </c>
      <c r="N53" s="3" t="s">
        <v>275</v>
      </c>
      <c r="O53" s="3" t="s">
        <v>283</v>
      </c>
      <c r="R53" s="3" t="s">
        <v>283</v>
      </c>
    </row>
    <row r="54" spans="1:18" s="3" customFormat="1" x14ac:dyDescent="0.2">
      <c r="A54" s="3">
        <v>101726</v>
      </c>
      <c r="B54" s="3" t="s">
        <v>206</v>
      </c>
      <c r="C54" s="3" t="s">
        <v>60</v>
      </c>
      <c r="D54" s="3" t="s">
        <v>7</v>
      </c>
      <c r="E54" s="3" t="s">
        <v>8</v>
      </c>
      <c r="F54" s="3" t="s">
        <v>48</v>
      </c>
      <c r="G54" s="3" t="s">
        <v>0</v>
      </c>
      <c r="H54" s="4">
        <v>4590000</v>
      </c>
      <c r="I54" s="4">
        <v>4590000</v>
      </c>
      <c r="L54" s="4"/>
      <c r="M54" s="11">
        <f>H54-L54</f>
        <v>4590000</v>
      </c>
    </row>
    <row r="55" spans="1:18" s="3" customFormat="1" x14ac:dyDescent="0.2">
      <c r="A55" s="3">
        <v>104502</v>
      </c>
      <c r="B55" s="3" t="s">
        <v>207</v>
      </c>
      <c r="C55" s="3" t="s">
        <v>29</v>
      </c>
      <c r="D55" s="3" t="s">
        <v>7</v>
      </c>
      <c r="E55" s="3" t="s">
        <v>8</v>
      </c>
      <c r="F55" s="3" t="s">
        <v>48</v>
      </c>
      <c r="G55" s="3" t="s">
        <v>0</v>
      </c>
      <c r="H55" s="4">
        <v>2053984</v>
      </c>
      <c r="I55" s="4">
        <v>2053984</v>
      </c>
      <c r="L55" s="4"/>
      <c r="M55" s="11">
        <f>H55-L55</f>
        <v>2053984</v>
      </c>
    </row>
    <row r="56" spans="1:18" s="3" customFormat="1" x14ac:dyDescent="0.2">
      <c r="A56" s="3">
        <v>104575</v>
      </c>
      <c r="B56" s="3" t="s">
        <v>208</v>
      </c>
      <c r="C56" s="3" t="s">
        <v>30</v>
      </c>
      <c r="D56" s="3" t="s">
        <v>7</v>
      </c>
      <c r="E56" s="3" t="s">
        <v>288</v>
      </c>
      <c r="F56" s="3" t="s">
        <v>48</v>
      </c>
      <c r="G56" s="3" t="s">
        <v>0</v>
      </c>
      <c r="H56" s="4">
        <v>739979.55</v>
      </c>
      <c r="I56" s="4">
        <v>739979.55</v>
      </c>
      <c r="L56" s="4"/>
      <c r="M56" s="11">
        <f>H56-L56</f>
        <v>739979.55</v>
      </c>
    </row>
    <row r="57" spans="1:18" s="3" customFormat="1" x14ac:dyDescent="0.2">
      <c r="A57" s="3">
        <v>104624</v>
      </c>
      <c r="B57" s="7" t="s">
        <v>155</v>
      </c>
      <c r="C57" s="3" t="s">
        <v>61</v>
      </c>
      <c r="D57" s="3" t="s">
        <v>7</v>
      </c>
      <c r="E57" s="3" t="s">
        <v>44</v>
      </c>
      <c r="F57" s="3" t="s">
        <v>48</v>
      </c>
      <c r="G57" s="3" t="s">
        <v>0</v>
      </c>
      <c r="H57" s="4">
        <v>6208030</v>
      </c>
      <c r="I57" s="4">
        <v>6208030</v>
      </c>
      <c r="L57" s="4"/>
      <c r="M57" s="11">
        <f>H57-L57</f>
        <v>6208030</v>
      </c>
    </row>
    <row r="58" spans="1:18" s="3" customFormat="1" x14ac:dyDescent="0.2">
      <c r="A58" s="3">
        <v>104749</v>
      </c>
      <c r="B58" s="7" t="s">
        <v>156</v>
      </c>
      <c r="C58" s="3" t="s">
        <v>31</v>
      </c>
      <c r="D58" s="3" t="s">
        <v>7</v>
      </c>
      <c r="E58" s="3" t="s">
        <v>44</v>
      </c>
      <c r="F58" s="3" t="s">
        <v>48</v>
      </c>
      <c r="G58" s="3" t="s">
        <v>0</v>
      </c>
      <c r="H58" s="4">
        <v>2046193</v>
      </c>
      <c r="I58" s="4">
        <v>2046193</v>
      </c>
      <c r="L58" s="4"/>
      <c r="M58" s="11">
        <f>H58-L58</f>
        <v>2046193</v>
      </c>
    </row>
    <row r="59" spans="1:18" s="3" customFormat="1" x14ac:dyDescent="0.2">
      <c r="A59" s="3">
        <v>104836</v>
      </c>
      <c r="B59" s="3" t="s">
        <v>209</v>
      </c>
      <c r="C59" s="3" t="s">
        <v>101</v>
      </c>
      <c r="D59" s="3" t="s">
        <v>7</v>
      </c>
      <c r="E59" s="3" t="s">
        <v>8</v>
      </c>
      <c r="F59" s="3" t="s">
        <v>48</v>
      </c>
      <c r="G59" s="3" t="s">
        <v>0</v>
      </c>
      <c r="H59" s="4">
        <v>1273152</v>
      </c>
      <c r="I59" s="4">
        <v>1273152</v>
      </c>
      <c r="L59" s="4"/>
      <c r="M59" s="11">
        <f>H59-L59</f>
        <v>1273152</v>
      </c>
    </row>
    <row r="60" spans="1:18" s="3" customFormat="1" x14ac:dyDescent="0.2">
      <c r="A60" s="3">
        <v>105109</v>
      </c>
      <c r="B60" s="3" t="s">
        <v>210</v>
      </c>
      <c r="C60" s="3" t="s">
        <v>62</v>
      </c>
      <c r="D60" s="3" t="s">
        <v>7</v>
      </c>
      <c r="E60" s="3" t="s">
        <v>8</v>
      </c>
      <c r="F60" s="3" t="s">
        <v>48</v>
      </c>
      <c r="G60" s="3" t="s">
        <v>0</v>
      </c>
      <c r="H60" s="4">
        <v>32628771</v>
      </c>
      <c r="I60" s="4">
        <v>32628771</v>
      </c>
      <c r="L60" s="4"/>
      <c r="M60" s="11">
        <f>H60-L60</f>
        <v>32628771</v>
      </c>
    </row>
    <row r="61" spans="1:18" s="3" customFormat="1" ht="38.25" x14ac:dyDescent="0.2">
      <c r="A61" s="3">
        <v>105487</v>
      </c>
      <c r="B61" s="3" t="s">
        <v>144</v>
      </c>
      <c r="C61" s="3" t="s">
        <v>84</v>
      </c>
      <c r="D61" s="3" t="s">
        <v>7</v>
      </c>
      <c r="E61" s="3" t="s">
        <v>12</v>
      </c>
      <c r="F61" s="3" t="s">
        <v>48</v>
      </c>
      <c r="G61" s="3" t="s">
        <v>0</v>
      </c>
      <c r="H61" s="4">
        <v>4853683</v>
      </c>
      <c r="I61" s="4">
        <v>4853683</v>
      </c>
      <c r="K61" s="3" t="s">
        <v>281</v>
      </c>
      <c r="L61" s="4">
        <v>1266878</v>
      </c>
      <c r="M61" s="11">
        <f>H61-L61</f>
        <v>3586805</v>
      </c>
      <c r="N61" s="3" t="s">
        <v>275</v>
      </c>
      <c r="O61" s="22" t="s">
        <v>286</v>
      </c>
      <c r="Q61" s="3" t="s">
        <v>277</v>
      </c>
      <c r="R61" s="3" t="s">
        <v>278</v>
      </c>
    </row>
    <row r="62" spans="1:18" s="3" customFormat="1" x14ac:dyDescent="0.2">
      <c r="A62" s="3">
        <v>105650</v>
      </c>
      <c r="B62" s="3" t="s">
        <v>211</v>
      </c>
      <c r="C62" s="3" t="s">
        <v>32</v>
      </c>
      <c r="D62" s="3" t="s">
        <v>7</v>
      </c>
      <c r="E62" s="3" t="s">
        <v>8</v>
      </c>
      <c r="F62" s="3" t="s">
        <v>48</v>
      </c>
      <c r="G62" s="3" t="s">
        <v>0</v>
      </c>
      <c r="H62" s="4">
        <v>515245</v>
      </c>
      <c r="I62" s="4">
        <v>515245</v>
      </c>
      <c r="L62" s="4"/>
      <c r="M62" s="11">
        <f>H62-L62</f>
        <v>515245</v>
      </c>
    </row>
    <row r="63" spans="1:18" s="3" customFormat="1" x14ac:dyDescent="0.2">
      <c r="A63" s="3">
        <v>105805</v>
      </c>
      <c r="B63" s="3" t="s">
        <v>145</v>
      </c>
      <c r="C63" s="3" t="s">
        <v>128</v>
      </c>
      <c r="D63" s="3" t="s">
        <v>7</v>
      </c>
      <c r="E63" s="3" t="s">
        <v>12</v>
      </c>
      <c r="F63" s="3" t="s">
        <v>48</v>
      </c>
      <c r="G63" s="3" t="s">
        <v>0</v>
      </c>
      <c r="H63" s="4">
        <v>1385568</v>
      </c>
      <c r="I63" s="4">
        <v>1385568</v>
      </c>
      <c r="L63" s="4"/>
      <c r="M63" s="11">
        <f>H63-L63</f>
        <v>1385568</v>
      </c>
    </row>
    <row r="64" spans="1:18" s="3" customFormat="1" x14ac:dyDescent="0.2">
      <c r="A64" s="3">
        <v>105870</v>
      </c>
      <c r="B64" s="7" t="s">
        <v>157</v>
      </c>
      <c r="C64" s="3" t="s">
        <v>33</v>
      </c>
      <c r="D64" s="3" t="s">
        <v>7</v>
      </c>
      <c r="E64" s="3" t="s">
        <v>44</v>
      </c>
      <c r="F64" s="3" t="s">
        <v>48</v>
      </c>
      <c r="G64" s="3" t="s">
        <v>0</v>
      </c>
      <c r="H64" s="4">
        <v>2938953</v>
      </c>
      <c r="I64" s="4">
        <v>2938953</v>
      </c>
      <c r="L64" s="4"/>
      <c r="M64" s="11">
        <f>H64-L64</f>
        <v>2938953</v>
      </c>
    </row>
    <row r="65" spans="1:18" s="3" customFormat="1" x14ac:dyDescent="0.2">
      <c r="A65" s="3">
        <v>106057</v>
      </c>
      <c r="B65" s="3" t="s">
        <v>212</v>
      </c>
      <c r="C65" s="3" t="s">
        <v>114</v>
      </c>
      <c r="D65" s="3" t="s">
        <v>7</v>
      </c>
      <c r="E65" s="3" t="s">
        <v>287</v>
      </c>
      <c r="F65" s="3" t="s">
        <v>48</v>
      </c>
      <c r="G65" s="3" t="s">
        <v>0</v>
      </c>
      <c r="H65" s="4">
        <v>5029245</v>
      </c>
      <c r="I65" s="4">
        <v>5029245</v>
      </c>
      <c r="K65" s="3" t="s">
        <v>281</v>
      </c>
      <c r="L65" s="4">
        <v>5030292</v>
      </c>
      <c r="M65" s="11">
        <f>H65-L65</f>
        <v>-1047</v>
      </c>
      <c r="N65" s="3" t="s">
        <v>275</v>
      </c>
      <c r="O65" s="3" t="s">
        <v>278</v>
      </c>
      <c r="P65" s="3" t="s">
        <v>278</v>
      </c>
      <c r="Q65" s="3" t="s">
        <v>277</v>
      </c>
      <c r="R65" s="3" t="s">
        <v>278</v>
      </c>
    </row>
    <row r="66" spans="1:18" s="3" customFormat="1" x14ac:dyDescent="0.2">
      <c r="A66" s="3">
        <v>106114</v>
      </c>
      <c r="B66" s="3" t="s">
        <v>146</v>
      </c>
      <c r="C66" s="3" t="s">
        <v>63</v>
      </c>
      <c r="D66" s="3" t="s">
        <v>7</v>
      </c>
      <c r="E66" s="3" t="s">
        <v>12</v>
      </c>
      <c r="F66" s="3" t="s">
        <v>48</v>
      </c>
      <c r="G66" s="3" t="s">
        <v>0</v>
      </c>
      <c r="H66" s="4">
        <v>13449481</v>
      </c>
      <c r="I66" s="4">
        <v>13449481</v>
      </c>
      <c r="L66" s="4"/>
      <c r="M66" s="11">
        <f>H66-L66</f>
        <v>13449481</v>
      </c>
    </row>
    <row r="67" spans="1:18" s="3" customFormat="1" x14ac:dyDescent="0.2">
      <c r="A67" s="3">
        <v>106234</v>
      </c>
      <c r="B67" s="3" t="s">
        <v>213</v>
      </c>
      <c r="C67" s="3" t="s">
        <v>34</v>
      </c>
      <c r="D67" s="3" t="s">
        <v>7</v>
      </c>
      <c r="E67" s="3" t="s">
        <v>287</v>
      </c>
      <c r="F67" s="3" t="s">
        <v>48</v>
      </c>
      <c r="G67" s="3" t="s">
        <v>0</v>
      </c>
      <c r="H67" s="4">
        <v>3077500</v>
      </c>
      <c r="I67" s="4">
        <v>3077500</v>
      </c>
      <c r="L67" s="4"/>
      <c r="M67" s="11">
        <f>H67-L67</f>
        <v>3077500</v>
      </c>
    </row>
    <row r="68" spans="1:18" s="3" customFormat="1" x14ac:dyDescent="0.2">
      <c r="A68" s="3">
        <v>106393</v>
      </c>
      <c r="B68" s="3" t="s">
        <v>214</v>
      </c>
      <c r="C68" s="3" t="s">
        <v>115</v>
      </c>
      <c r="D68" s="3" t="s">
        <v>7</v>
      </c>
      <c r="E68" s="3" t="s">
        <v>8</v>
      </c>
      <c r="F68" s="3" t="s">
        <v>48</v>
      </c>
      <c r="G68" s="3" t="s">
        <v>0</v>
      </c>
      <c r="H68" s="4">
        <v>1188000</v>
      </c>
      <c r="I68" s="4">
        <v>1188000</v>
      </c>
      <c r="L68" s="4"/>
      <c r="M68" s="11">
        <f>H68-L68</f>
        <v>1188000</v>
      </c>
    </row>
    <row r="69" spans="1:18" s="3" customFormat="1" x14ac:dyDescent="0.2">
      <c r="A69" s="3">
        <v>106409</v>
      </c>
      <c r="B69" s="3" t="s">
        <v>215</v>
      </c>
      <c r="C69" s="3" t="s">
        <v>64</v>
      </c>
      <c r="D69" s="3" t="s">
        <v>7</v>
      </c>
      <c r="E69" s="3" t="s">
        <v>8</v>
      </c>
      <c r="F69" s="3" t="s">
        <v>48</v>
      </c>
      <c r="G69" s="3" t="s">
        <v>1</v>
      </c>
      <c r="H69" s="4">
        <v>92399.74</v>
      </c>
      <c r="I69" s="4">
        <v>6275022.5600000005</v>
      </c>
      <c r="K69" s="3" t="s">
        <v>281</v>
      </c>
      <c r="L69" s="4">
        <v>92418.296000000002</v>
      </c>
      <c r="M69" s="11">
        <f>H69-L69</f>
        <v>-18.555999999996857</v>
      </c>
      <c r="N69" s="3" t="s">
        <v>281</v>
      </c>
      <c r="O69" s="3" t="s">
        <v>282</v>
      </c>
      <c r="P69" s="3" t="s">
        <v>278</v>
      </c>
      <c r="Q69" s="3" t="s">
        <v>277</v>
      </c>
      <c r="R69" s="3" t="s">
        <v>303</v>
      </c>
    </row>
    <row r="70" spans="1:18" s="3" customFormat="1" x14ac:dyDescent="0.2">
      <c r="A70" s="3">
        <v>106434</v>
      </c>
      <c r="B70" s="3" t="s">
        <v>216</v>
      </c>
      <c r="C70" s="3" t="s">
        <v>65</v>
      </c>
      <c r="D70" s="3" t="s">
        <v>7</v>
      </c>
      <c r="E70" s="3" t="s">
        <v>8</v>
      </c>
      <c r="F70" s="3" t="s">
        <v>48</v>
      </c>
      <c r="G70" s="3" t="s">
        <v>0</v>
      </c>
      <c r="H70" s="4">
        <v>1962225</v>
      </c>
      <c r="I70" s="4">
        <v>1962225</v>
      </c>
      <c r="L70" s="4"/>
      <c r="M70" s="11">
        <f>H70-L70</f>
        <v>1962225</v>
      </c>
    </row>
    <row r="71" spans="1:18" s="3" customFormat="1" x14ac:dyDescent="0.2">
      <c r="A71" s="3">
        <v>106485</v>
      </c>
      <c r="B71" s="3" t="s">
        <v>217</v>
      </c>
      <c r="C71" s="3" t="s">
        <v>90</v>
      </c>
      <c r="D71" s="3" t="s">
        <v>7</v>
      </c>
      <c r="E71" s="3" t="s">
        <v>287</v>
      </c>
      <c r="F71" s="3" t="s">
        <v>48</v>
      </c>
      <c r="G71" s="3" t="s">
        <v>0</v>
      </c>
      <c r="H71" s="4">
        <v>156859634</v>
      </c>
      <c r="I71" s="4">
        <v>156859634</v>
      </c>
      <c r="L71" s="4"/>
      <c r="M71" s="11">
        <f>H71-L71</f>
        <v>156859634</v>
      </c>
    </row>
    <row r="72" spans="1:18" s="3" customFormat="1" x14ac:dyDescent="0.2">
      <c r="A72" s="3">
        <v>106658</v>
      </c>
      <c r="B72" s="3" t="s">
        <v>218</v>
      </c>
      <c r="C72" s="3" t="s">
        <v>116</v>
      </c>
      <c r="D72" s="3" t="s">
        <v>7</v>
      </c>
      <c r="E72" s="3" t="s">
        <v>8</v>
      </c>
      <c r="F72" s="3" t="s">
        <v>48</v>
      </c>
      <c r="G72" s="3" t="s">
        <v>0</v>
      </c>
      <c r="H72" s="4">
        <v>531830</v>
      </c>
      <c r="I72" s="4">
        <v>531830</v>
      </c>
      <c r="L72" s="4"/>
      <c r="M72" s="11">
        <f>H72-L72</f>
        <v>531830</v>
      </c>
    </row>
    <row r="73" spans="1:18" s="8" customFormat="1" x14ac:dyDescent="0.2">
      <c r="A73" s="7">
        <v>200014</v>
      </c>
      <c r="B73" s="7" t="s">
        <v>159</v>
      </c>
      <c r="C73" s="3" t="s">
        <v>129</v>
      </c>
      <c r="D73" s="3" t="s">
        <v>7</v>
      </c>
      <c r="E73" s="3" t="s">
        <v>289</v>
      </c>
      <c r="F73" s="3" t="s">
        <v>67</v>
      </c>
      <c r="G73" s="3" t="s">
        <v>1</v>
      </c>
      <c r="H73" s="4">
        <v>235538.5</v>
      </c>
      <c r="I73" s="4">
        <v>16000166.130000001</v>
      </c>
      <c r="K73" s="3" t="s">
        <v>281</v>
      </c>
      <c r="L73" s="15">
        <v>235538.5</v>
      </c>
      <c r="M73" s="16">
        <f>H73-L73</f>
        <v>0</v>
      </c>
      <c r="N73" s="8" t="s">
        <v>275</v>
      </c>
      <c r="O73" s="8" t="s">
        <v>278</v>
      </c>
      <c r="P73" s="8" t="s">
        <v>278</v>
      </c>
      <c r="Q73" s="8" t="s">
        <v>277</v>
      </c>
      <c r="R73" s="8" t="s">
        <v>278</v>
      </c>
    </row>
    <row r="74" spans="1:18" s="8" customFormat="1" x14ac:dyDescent="0.2">
      <c r="A74" s="7">
        <v>200036</v>
      </c>
      <c r="B74" s="7" t="s">
        <v>160</v>
      </c>
      <c r="C74" s="3" t="s">
        <v>130</v>
      </c>
      <c r="D74" s="3" t="s">
        <v>7</v>
      </c>
      <c r="E74" s="3" t="s">
        <v>289</v>
      </c>
      <c r="F74" s="3" t="s">
        <v>67</v>
      </c>
      <c r="G74" s="3" t="s">
        <v>1</v>
      </c>
      <c r="H74" s="4">
        <v>13800</v>
      </c>
      <c r="I74" s="4">
        <v>937043.46</v>
      </c>
      <c r="K74" s="3" t="s">
        <v>281</v>
      </c>
      <c r="L74" s="15">
        <v>13800</v>
      </c>
      <c r="M74" s="16">
        <f>H74-L74</f>
        <v>0</v>
      </c>
      <c r="N74" s="8" t="s">
        <v>279</v>
      </c>
      <c r="O74" s="8" t="s">
        <v>278</v>
      </c>
      <c r="P74" s="8" t="s">
        <v>278</v>
      </c>
      <c r="Q74" s="8" t="s">
        <v>277</v>
      </c>
      <c r="R74" s="8" t="s">
        <v>278</v>
      </c>
    </row>
    <row r="75" spans="1:18" s="8" customFormat="1" x14ac:dyDescent="0.2">
      <c r="A75" s="7">
        <v>200046</v>
      </c>
      <c r="B75" s="7" t="s">
        <v>161</v>
      </c>
      <c r="C75" s="3" t="s">
        <v>35</v>
      </c>
      <c r="D75" s="3" t="s">
        <v>7</v>
      </c>
      <c r="E75" s="3" t="s">
        <v>289</v>
      </c>
      <c r="F75" s="3" t="s">
        <v>67</v>
      </c>
      <c r="G75" s="3" t="s">
        <v>1</v>
      </c>
      <c r="H75" s="4">
        <v>66155</v>
      </c>
      <c r="I75" s="4">
        <v>4448921.22</v>
      </c>
      <c r="K75" s="3" t="s">
        <v>281</v>
      </c>
      <c r="L75" s="15">
        <v>66155</v>
      </c>
      <c r="M75" s="16">
        <f>H75-L75</f>
        <v>0</v>
      </c>
      <c r="N75" s="8" t="s">
        <v>275</v>
      </c>
      <c r="O75" s="8" t="s">
        <v>278</v>
      </c>
      <c r="P75" s="8" t="s">
        <v>278</v>
      </c>
      <c r="Q75" s="8" t="s">
        <v>277</v>
      </c>
      <c r="R75" s="8" t="s">
        <v>278</v>
      </c>
    </row>
    <row r="76" spans="1:18" s="8" customFormat="1" x14ac:dyDescent="0.2">
      <c r="A76" s="3">
        <v>200049</v>
      </c>
      <c r="B76" s="3" t="s">
        <v>162</v>
      </c>
      <c r="C76" s="3" t="s">
        <v>36</v>
      </c>
      <c r="D76" s="3" t="s">
        <v>7</v>
      </c>
      <c r="E76" s="3" t="s">
        <v>289</v>
      </c>
      <c r="F76" s="3" t="s">
        <v>67</v>
      </c>
      <c r="G76" s="3" t="s">
        <v>1</v>
      </c>
      <c r="H76" s="4">
        <v>65905.100000000006</v>
      </c>
      <c r="I76" s="4">
        <v>4398712.83</v>
      </c>
      <c r="L76" s="15"/>
      <c r="M76" s="16">
        <f>H76-L76</f>
        <v>65905.100000000006</v>
      </c>
    </row>
    <row r="77" spans="1:18" s="8" customFormat="1" ht="38.25" x14ac:dyDescent="0.2">
      <c r="A77" s="7">
        <v>200052</v>
      </c>
      <c r="B77" s="7" t="s">
        <v>163</v>
      </c>
      <c r="C77" s="3" t="s">
        <v>131</v>
      </c>
      <c r="D77" s="3" t="s">
        <v>7</v>
      </c>
      <c r="E77" s="3" t="s">
        <v>289</v>
      </c>
      <c r="F77" s="3" t="s">
        <v>67</v>
      </c>
      <c r="G77" s="3" t="s">
        <v>1</v>
      </c>
      <c r="H77" s="4">
        <v>11035</v>
      </c>
      <c r="I77" s="4">
        <v>758176.62999999989</v>
      </c>
      <c r="K77" s="3" t="s">
        <v>281</v>
      </c>
      <c r="L77" s="15">
        <v>0</v>
      </c>
      <c r="M77" s="16">
        <f>H77-L77</f>
        <v>11035</v>
      </c>
      <c r="N77" s="8" t="s">
        <v>275</v>
      </c>
      <c r="O77" s="17" t="s">
        <v>291</v>
      </c>
      <c r="P77" s="8" t="s">
        <v>278</v>
      </c>
      <c r="Q77" s="8" t="s">
        <v>277</v>
      </c>
      <c r="R77" s="3" t="s">
        <v>278</v>
      </c>
    </row>
    <row r="78" spans="1:18" s="8" customFormat="1" x14ac:dyDescent="0.2">
      <c r="A78" s="7">
        <v>200055</v>
      </c>
      <c r="B78" s="7" t="s">
        <v>164</v>
      </c>
      <c r="C78" s="3" t="s">
        <v>132</v>
      </c>
      <c r="D78" s="3" t="s">
        <v>7</v>
      </c>
      <c r="E78" s="3" t="s">
        <v>289</v>
      </c>
      <c r="F78" s="3" t="s">
        <v>67</v>
      </c>
      <c r="G78" s="3" t="s">
        <v>1</v>
      </c>
      <c r="H78" s="4">
        <v>75933</v>
      </c>
      <c r="I78" s="4">
        <v>5162434.09</v>
      </c>
      <c r="L78" s="15"/>
      <c r="M78" s="16">
        <f>H78-L78</f>
        <v>75933</v>
      </c>
    </row>
    <row r="79" spans="1:18" s="8" customFormat="1" x14ac:dyDescent="0.2">
      <c r="A79" s="7">
        <v>200065</v>
      </c>
      <c r="B79" s="7" t="s">
        <v>165</v>
      </c>
      <c r="C79" s="3" t="s">
        <v>96</v>
      </c>
      <c r="D79" s="3" t="s">
        <v>7</v>
      </c>
      <c r="E79" s="3" t="s">
        <v>289</v>
      </c>
      <c r="F79" s="3" t="s">
        <v>67</v>
      </c>
      <c r="G79" s="3" t="s">
        <v>1</v>
      </c>
      <c r="H79" s="4">
        <v>169800</v>
      </c>
      <c r="I79" s="4">
        <v>11453283.07</v>
      </c>
      <c r="L79" s="15"/>
      <c r="M79" s="16">
        <f>H79-L79</f>
        <v>169800</v>
      </c>
    </row>
    <row r="80" spans="1:18" s="8" customFormat="1" ht="25.5" x14ac:dyDescent="0.2">
      <c r="A80" s="7">
        <v>200071</v>
      </c>
      <c r="B80" s="7" t="s">
        <v>166</v>
      </c>
      <c r="C80" s="3" t="s">
        <v>37</v>
      </c>
      <c r="D80" s="3" t="s">
        <v>7</v>
      </c>
      <c r="E80" s="3" t="s">
        <v>289</v>
      </c>
      <c r="F80" s="3" t="s">
        <v>67</v>
      </c>
      <c r="G80" s="3" t="s">
        <v>1</v>
      </c>
      <c r="H80" s="4">
        <v>286285.8</v>
      </c>
      <c r="I80" s="4">
        <v>19403754.470000003</v>
      </c>
      <c r="K80" s="3" t="s">
        <v>281</v>
      </c>
      <c r="L80" s="15">
        <v>0</v>
      </c>
      <c r="M80" s="16">
        <f>H80-L80</f>
        <v>286285.8</v>
      </c>
      <c r="N80" s="8" t="s">
        <v>281</v>
      </c>
      <c r="O80" s="17" t="s">
        <v>292</v>
      </c>
      <c r="P80" s="8" t="s">
        <v>278</v>
      </c>
      <c r="Q80" s="8" t="s">
        <v>277</v>
      </c>
      <c r="R80" s="3" t="s">
        <v>278</v>
      </c>
    </row>
    <row r="81" spans="1:18" s="8" customFormat="1" x14ac:dyDescent="0.2">
      <c r="A81" s="7">
        <v>200081</v>
      </c>
      <c r="B81" s="7" t="s">
        <v>167</v>
      </c>
      <c r="C81" s="3" t="s">
        <v>38</v>
      </c>
      <c r="D81" s="3" t="s">
        <v>7</v>
      </c>
      <c r="E81" s="3" t="s">
        <v>289</v>
      </c>
      <c r="F81" s="3" t="s">
        <v>67</v>
      </c>
      <c r="G81" s="3" t="s">
        <v>1</v>
      </c>
      <c r="H81" s="4">
        <v>27388</v>
      </c>
      <c r="I81" s="4">
        <v>1835521.85</v>
      </c>
      <c r="K81" s="3" t="s">
        <v>281</v>
      </c>
      <c r="L81" s="15">
        <v>27388</v>
      </c>
      <c r="M81" s="16">
        <f>H81-L81</f>
        <v>0</v>
      </c>
      <c r="N81" s="8" t="s">
        <v>275</v>
      </c>
      <c r="O81" s="8" t="s">
        <v>278</v>
      </c>
      <c r="P81" s="8" t="s">
        <v>278</v>
      </c>
      <c r="Q81" s="8" t="s">
        <v>277</v>
      </c>
      <c r="R81" s="8" t="s">
        <v>278</v>
      </c>
    </row>
    <row r="82" spans="1:18" s="8" customFormat="1" x14ac:dyDescent="0.2">
      <c r="A82" s="3">
        <v>200128</v>
      </c>
      <c r="B82" s="3" t="s">
        <v>168</v>
      </c>
      <c r="C82" s="3" t="s">
        <v>117</v>
      </c>
      <c r="D82" s="3" t="s">
        <v>7</v>
      </c>
      <c r="E82" s="3" t="s">
        <v>289</v>
      </c>
      <c r="F82" s="3" t="s">
        <v>67</v>
      </c>
      <c r="G82" s="3" t="s">
        <v>1</v>
      </c>
      <c r="H82" s="4">
        <v>34320</v>
      </c>
      <c r="I82" s="4">
        <v>2333303.54</v>
      </c>
      <c r="L82" s="15"/>
      <c r="M82" s="16">
        <f>H82-L82</f>
        <v>34320</v>
      </c>
    </row>
    <row r="83" spans="1:18" s="8" customFormat="1" x14ac:dyDescent="0.2">
      <c r="A83" s="7">
        <v>200146</v>
      </c>
      <c r="B83" s="7" t="s">
        <v>169</v>
      </c>
      <c r="C83" s="3" t="s">
        <v>133</v>
      </c>
      <c r="D83" s="3" t="s">
        <v>7</v>
      </c>
      <c r="E83" s="3" t="s">
        <v>289</v>
      </c>
      <c r="F83" s="3" t="s">
        <v>67</v>
      </c>
      <c r="G83" s="3" t="s">
        <v>1</v>
      </c>
      <c r="H83" s="4">
        <v>76268.5</v>
      </c>
      <c r="I83" s="4">
        <v>5172766.0999999996</v>
      </c>
      <c r="K83" s="3" t="s">
        <v>281</v>
      </c>
      <c r="L83" s="15">
        <v>76268.5</v>
      </c>
      <c r="M83" s="16">
        <f>H83-L83</f>
        <v>0</v>
      </c>
      <c r="N83" s="8" t="s">
        <v>275</v>
      </c>
      <c r="O83" s="8" t="s">
        <v>278</v>
      </c>
      <c r="P83" s="8" t="s">
        <v>278</v>
      </c>
      <c r="Q83" s="8" t="s">
        <v>277</v>
      </c>
      <c r="R83" s="8" t="s">
        <v>278</v>
      </c>
    </row>
    <row r="84" spans="1:18" s="8" customFormat="1" x14ac:dyDescent="0.2">
      <c r="A84" s="7">
        <v>200159</v>
      </c>
      <c r="B84" s="7" t="s">
        <v>170</v>
      </c>
      <c r="C84" s="3" t="s">
        <v>91</v>
      </c>
      <c r="D84" s="3" t="s">
        <v>7</v>
      </c>
      <c r="E84" s="3" t="s">
        <v>289</v>
      </c>
      <c r="F84" s="3" t="s">
        <v>67</v>
      </c>
      <c r="G84" s="3" t="s">
        <v>1</v>
      </c>
      <c r="H84" s="4">
        <v>24840</v>
      </c>
      <c r="I84" s="4">
        <v>1678538.16</v>
      </c>
      <c r="K84" s="3" t="s">
        <v>281</v>
      </c>
      <c r="L84" s="15">
        <v>24840</v>
      </c>
      <c r="M84" s="16">
        <f>H84-L84</f>
        <v>0</v>
      </c>
      <c r="N84" s="8" t="s">
        <v>275</v>
      </c>
      <c r="O84" s="8" t="s">
        <v>278</v>
      </c>
      <c r="P84" s="8" t="s">
        <v>278</v>
      </c>
      <c r="Q84" s="8" t="s">
        <v>277</v>
      </c>
      <c r="R84" s="8" t="s">
        <v>278</v>
      </c>
    </row>
    <row r="85" spans="1:18" s="8" customFormat="1" x14ac:dyDescent="0.2">
      <c r="A85" s="7">
        <v>200219</v>
      </c>
      <c r="B85" s="7" t="s">
        <v>171</v>
      </c>
      <c r="C85" s="3" t="s">
        <v>66</v>
      </c>
      <c r="D85" s="3" t="s">
        <v>7</v>
      </c>
      <c r="E85" s="3" t="s">
        <v>289</v>
      </c>
      <c r="F85" s="3" t="s">
        <v>67</v>
      </c>
      <c r="G85" s="3" t="s">
        <v>1</v>
      </c>
      <c r="H85" s="4">
        <v>520875</v>
      </c>
      <c r="I85" s="4">
        <v>35170237.159999996</v>
      </c>
      <c r="L85" s="15"/>
      <c r="M85" s="16">
        <f>H85-L85</f>
        <v>520875</v>
      </c>
    </row>
    <row r="86" spans="1:18" s="8" customFormat="1" x14ac:dyDescent="0.2">
      <c r="A86" s="3">
        <v>200227</v>
      </c>
      <c r="B86" s="3" t="s">
        <v>172</v>
      </c>
      <c r="C86" s="3" t="s">
        <v>92</v>
      </c>
      <c r="D86" s="3" t="s">
        <v>7</v>
      </c>
      <c r="E86" s="3" t="s">
        <v>289</v>
      </c>
      <c r="F86" s="3" t="s">
        <v>67</v>
      </c>
      <c r="G86" s="3" t="s">
        <v>0</v>
      </c>
      <c r="H86" s="4">
        <v>25779769.440000001</v>
      </c>
      <c r="I86" s="4">
        <v>25779769.440000001</v>
      </c>
      <c r="L86" s="15"/>
      <c r="M86" s="16">
        <f>H86-L86</f>
        <v>25779769.440000001</v>
      </c>
    </row>
    <row r="87" spans="1:18" s="8" customFormat="1" x14ac:dyDescent="0.2">
      <c r="A87" s="7">
        <v>200248</v>
      </c>
      <c r="B87" s="7" t="s">
        <v>173</v>
      </c>
      <c r="C87" s="3" t="s">
        <v>43</v>
      </c>
      <c r="D87" s="3" t="s">
        <v>7</v>
      </c>
      <c r="E87" s="3" t="s">
        <v>289</v>
      </c>
      <c r="F87" s="3" t="s">
        <v>67</v>
      </c>
      <c r="G87" s="3" t="s">
        <v>1</v>
      </c>
      <c r="H87" s="4">
        <v>31704</v>
      </c>
      <c r="I87" s="4">
        <v>2152238.7200000002</v>
      </c>
      <c r="K87" s="3" t="s">
        <v>281</v>
      </c>
      <c r="L87" s="15">
        <v>31704</v>
      </c>
      <c r="M87" s="16">
        <f>H87-L87</f>
        <v>0</v>
      </c>
      <c r="N87" s="8" t="s">
        <v>275</v>
      </c>
      <c r="O87" s="8" t="s">
        <v>278</v>
      </c>
      <c r="P87" s="8" t="s">
        <v>278</v>
      </c>
      <c r="Q87" s="8" t="s">
        <v>277</v>
      </c>
      <c r="R87" s="8" t="s">
        <v>278</v>
      </c>
    </row>
    <row r="88" spans="1:18" s="8" customFormat="1" x14ac:dyDescent="0.2">
      <c r="A88" s="3">
        <v>200270</v>
      </c>
      <c r="B88" s="3" t="s">
        <v>174</v>
      </c>
      <c r="C88" s="3" t="s">
        <v>102</v>
      </c>
      <c r="D88" s="3" t="s">
        <v>7</v>
      </c>
      <c r="E88" s="3" t="s">
        <v>289</v>
      </c>
      <c r="F88" s="3" t="s">
        <v>67</v>
      </c>
      <c r="G88" s="3" t="s">
        <v>0</v>
      </c>
      <c r="H88" s="4">
        <v>24359545</v>
      </c>
      <c r="I88" s="4">
        <v>24359545</v>
      </c>
      <c r="L88" s="15"/>
      <c r="M88" s="16">
        <f>H88-L88</f>
        <v>24359545</v>
      </c>
    </row>
    <row r="89" spans="1:18" s="8" customFormat="1" x14ac:dyDescent="0.2">
      <c r="A89" s="3">
        <v>200302</v>
      </c>
      <c r="B89" s="3" t="s">
        <v>175</v>
      </c>
      <c r="C89" s="3" t="s">
        <v>39</v>
      </c>
      <c r="D89" s="3" t="s">
        <v>7</v>
      </c>
      <c r="E89" s="3" t="s">
        <v>289</v>
      </c>
      <c r="F89" s="3" t="s">
        <v>67</v>
      </c>
      <c r="G89" s="3" t="s">
        <v>0</v>
      </c>
      <c r="H89" s="4">
        <v>30524098</v>
      </c>
      <c r="I89" s="4">
        <v>30524098</v>
      </c>
      <c r="L89" s="15"/>
      <c r="M89" s="16">
        <f>H89-L89</f>
        <v>30524098</v>
      </c>
    </row>
    <row r="90" spans="1:18" s="8" customFormat="1" x14ac:dyDescent="0.2">
      <c r="A90" s="7">
        <v>200332</v>
      </c>
      <c r="B90" s="7" t="s">
        <v>176</v>
      </c>
      <c r="C90" s="3" t="s">
        <v>134</v>
      </c>
      <c r="D90" s="3" t="s">
        <v>7</v>
      </c>
      <c r="E90" s="3" t="s">
        <v>289</v>
      </c>
      <c r="F90" s="3" t="s">
        <v>67</v>
      </c>
      <c r="G90" s="3" t="s">
        <v>1</v>
      </c>
      <c r="H90" s="4">
        <v>115098.75</v>
      </c>
      <c r="I90" s="4">
        <v>7825184.1799999997</v>
      </c>
      <c r="K90" s="3" t="s">
        <v>281</v>
      </c>
      <c r="L90" s="15">
        <v>115098.75</v>
      </c>
      <c r="M90" s="16">
        <f>H90-L90</f>
        <v>0</v>
      </c>
      <c r="N90" s="8" t="s">
        <v>275</v>
      </c>
      <c r="O90" s="8" t="s">
        <v>278</v>
      </c>
      <c r="P90" s="8" t="s">
        <v>278</v>
      </c>
      <c r="Q90" s="8" t="s">
        <v>277</v>
      </c>
      <c r="R90" s="8" t="s">
        <v>278</v>
      </c>
    </row>
    <row r="91" spans="1:18" s="8" customFormat="1" x14ac:dyDescent="0.2">
      <c r="A91" s="7">
        <v>200344</v>
      </c>
      <c r="B91" s="7" t="s">
        <v>177</v>
      </c>
      <c r="C91" s="3" t="s">
        <v>40</v>
      </c>
      <c r="D91" s="3" t="s">
        <v>7</v>
      </c>
      <c r="E91" s="3" t="s">
        <v>289</v>
      </c>
      <c r="F91" s="3" t="s">
        <v>67</v>
      </c>
      <c r="G91" s="3" t="s">
        <v>1</v>
      </c>
      <c r="H91" s="4">
        <v>70192.5</v>
      </c>
      <c r="I91" s="4">
        <v>4687717.9000000004</v>
      </c>
      <c r="L91" s="15"/>
      <c r="M91" s="16">
        <f>H91-L91</f>
        <v>70192.5</v>
      </c>
    </row>
    <row r="92" spans="1:18" s="8" customFormat="1" x14ac:dyDescent="0.2">
      <c r="A92" s="7">
        <v>200354</v>
      </c>
      <c r="B92" s="7" t="s">
        <v>178</v>
      </c>
      <c r="C92" s="3" t="s">
        <v>118</v>
      </c>
      <c r="D92" s="3" t="s">
        <v>7</v>
      </c>
      <c r="E92" s="3" t="s">
        <v>289</v>
      </c>
      <c r="F92" s="3" t="s">
        <v>67</v>
      </c>
      <c r="G92" s="3" t="s">
        <v>1</v>
      </c>
      <c r="H92" s="4">
        <v>21520</v>
      </c>
      <c r="I92" s="4">
        <v>1453684.61</v>
      </c>
      <c r="L92" s="15"/>
      <c r="M92" s="16">
        <f>H92-L92</f>
        <v>21520</v>
      </c>
    </row>
    <row r="93" spans="1:18" s="8" customFormat="1" x14ac:dyDescent="0.2">
      <c r="A93" s="3">
        <v>200363</v>
      </c>
      <c r="B93" s="3" t="s">
        <v>179</v>
      </c>
      <c r="C93" s="3" t="s">
        <v>97</v>
      </c>
      <c r="D93" s="3" t="s">
        <v>7</v>
      </c>
      <c r="E93" s="3" t="s">
        <v>289</v>
      </c>
      <c r="F93" s="3" t="s">
        <v>67</v>
      </c>
      <c r="G93" s="3" t="s">
        <v>1</v>
      </c>
      <c r="H93" s="4">
        <v>28800</v>
      </c>
      <c r="I93" s="4">
        <v>1958016.96</v>
      </c>
      <c r="L93" s="15"/>
      <c r="M93" s="16">
        <f>H93-L93</f>
        <v>28800</v>
      </c>
    </row>
    <row r="94" spans="1:18" s="8" customFormat="1" x14ac:dyDescent="0.2">
      <c r="A94" s="3">
        <v>200373</v>
      </c>
      <c r="B94" s="3" t="s">
        <v>180</v>
      </c>
      <c r="C94" s="3" t="s">
        <v>103</v>
      </c>
      <c r="D94" s="3" t="s">
        <v>7</v>
      </c>
      <c r="E94" s="3" t="s">
        <v>289</v>
      </c>
      <c r="F94" s="3" t="s">
        <v>67</v>
      </c>
      <c r="G94" s="3" t="s">
        <v>0</v>
      </c>
      <c r="H94" s="4">
        <v>21374832</v>
      </c>
      <c r="I94" s="4">
        <v>21374832</v>
      </c>
      <c r="L94" s="15"/>
      <c r="M94" s="16">
        <f>H94-L94</f>
        <v>21374832</v>
      </c>
    </row>
    <row r="95" spans="1:18" s="8" customFormat="1" ht="38.25" x14ac:dyDescent="0.2">
      <c r="A95" s="7">
        <v>200424</v>
      </c>
      <c r="B95" s="7" t="s">
        <v>181</v>
      </c>
      <c r="C95" s="3" t="s">
        <v>135</v>
      </c>
      <c r="D95" s="3" t="s">
        <v>7</v>
      </c>
      <c r="E95" s="3" t="s">
        <v>289</v>
      </c>
      <c r="F95" s="3" t="s">
        <v>67</v>
      </c>
      <c r="G95" s="3" t="s">
        <v>1</v>
      </c>
      <c r="H95" s="4">
        <v>19740</v>
      </c>
      <c r="I95" s="4">
        <v>1340057.8</v>
      </c>
      <c r="K95" s="3" t="s">
        <v>281</v>
      </c>
      <c r="L95" s="15">
        <v>19740</v>
      </c>
      <c r="M95" s="16">
        <f>H95-L95</f>
        <v>0</v>
      </c>
      <c r="N95" s="8" t="s">
        <v>275</v>
      </c>
      <c r="O95" s="17" t="s">
        <v>276</v>
      </c>
      <c r="P95" s="8" t="s">
        <v>278</v>
      </c>
      <c r="Q95" s="8" t="s">
        <v>277</v>
      </c>
      <c r="R95" s="17" t="s">
        <v>280</v>
      </c>
    </row>
    <row r="96" spans="1:18" s="8" customFormat="1" x14ac:dyDescent="0.2">
      <c r="A96" s="7">
        <v>200427</v>
      </c>
      <c r="B96" s="7" t="s">
        <v>182</v>
      </c>
      <c r="C96" s="3" t="s">
        <v>104</v>
      </c>
      <c r="D96" s="3" t="s">
        <v>7</v>
      </c>
      <c r="E96" s="3" t="s">
        <v>289</v>
      </c>
      <c r="F96" s="3" t="s">
        <v>67</v>
      </c>
      <c r="G96" s="3" t="s">
        <v>1</v>
      </c>
      <c r="H96" s="4">
        <v>215399.52</v>
      </c>
      <c r="I96" s="4">
        <v>14527552.24</v>
      </c>
      <c r="L96" s="15"/>
      <c r="M96" s="16">
        <f>H96-L96</f>
        <v>215399.52</v>
      </c>
    </row>
    <row r="97" spans="1:18" s="8" customFormat="1" x14ac:dyDescent="0.2">
      <c r="A97" s="3">
        <v>200431</v>
      </c>
      <c r="B97" s="3" t="s">
        <v>183</v>
      </c>
      <c r="C97" s="3" t="s">
        <v>136</v>
      </c>
      <c r="D97" s="3" t="s">
        <v>7</v>
      </c>
      <c r="E97" s="3" t="s">
        <v>289</v>
      </c>
      <c r="F97" s="3" t="s">
        <v>67</v>
      </c>
      <c r="G97" s="3" t="s">
        <v>1</v>
      </c>
      <c r="H97" s="4">
        <v>17340</v>
      </c>
      <c r="I97" s="4">
        <v>1177415.48</v>
      </c>
      <c r="L97" s="15"/>
      <c r="M97" s="16">
        <f>H97-L97</f>
        <v>17340</v>
      </c>
    </row>
    <row r="98" spans="1:18" s="8" customFormat="1" x14ac:dyDescent="0.2">
      <c r="A98" s="3">
        <v>200437</v>
      </c>
      <c r="B98" s="3" t="s">
        <v>184</v>
      </c>
      <c r="C98" s="3" t="s">
        <v>93</v>
      </c>
      <c r="D98" s="3" t="s">
        <v>7</v>
      </c>
      <c r="E98" s="3" t="s">
        <v>289</v>
      </c>
      <c r="F98" s="3" t="s">
        <v>67</v>
      </c>
      <c r="G98" s="3" t="s">
        <v>0</v>
      </c>
      <c r="H98" s="4">
        <v>22419363</v>
      </c>
      <c r="I98" s="4">
        <v>22419363</v>
      </c>
      <c r="L98" s="15"/>
      <c r="M98" s="16">
        <f>H98-L98</f>
        <v>22419363</v>
      </c>
    </row>
    <row r="99" spans="1:18" s="8" customFormat="1" ht="38.25" x14ac:dyDescent="0.2">
      <c r="A99" s="7">
        <v>200439</v>
      </c>
      <c r="B99" s="7" t="s">
        <v>185</v>
      </c>
      <c r="C99" s="3" t="s">
        <v>41</v>
      </c>
      <c r="D99" s="3" t="s">
        <v>7</v>
      </c>
      <c r="E99" s="3" t="s">
        <v>289</v>
      </c>
      <c r="F99" s="3" t="s">
        <v>67</v>
      </c>
      <c r="G99" s="3" t="s">
        <v>1</v>
      </c>
      <c r="H99" s="4">
        <v>195401.09999999998</v>
      </c>
      <c r="I99" s="4">
        <v>13094570.18</v>
      </c>
      <c r="K99" s="3" t="s">
        <v>281</v>
      </c>
      <c r="L99" s="15">
        <v>195383.6</v>
      </c>
      <c r="M99" s="16">
        <f>H99-L99</f>
        <v>17.499999999970896</v>
      </c>
      <c r="N99" s="8" t="s">
        <v>281</v>
      </c>
      <c r="O99" s="8" t="s">
        <v>282</v>
      </c>
      <c r="P99" s="8" t="s">
        <v>278</v>
      </c>
      <c r="Q99" s="8" t="s">
        <v>277</v>
      </c>
      <c r="R99" s="17" t="s">
        <v>293</v>
      </c>
    </row>
    <row r="100" spans="1:18" s="8" customFormat="1" ht="25.5" x14ac:dyDescent="0.2">
      <c r="A100" s="7">
        <v>200474</v>
      </c>
      <c r="B100" s="7" t="s">
        <v>186</v>
      </c>
      <c r="C100" s="3" t="s">
        <v>137</v>
      </c>
      <c r="D100" s="3" t="s">
        <v>7</v>
      </c>
      <c r="E100" s="3" t="s">
        <v>289</v>
      </c>
      <c r="F100" s="3" t="s">
        <v>67</v>
      </c>
      <c r="G100" s="3" t="s">
        <v>1</v>
      </c>
      <c r="H100" s="4">
        <v>14571.5</v>
      </c>
      <c r="I100" s="4">
        <v>984654.54</v>
      </c>
      <c r="K100" s="3" t="s">
        <v>281</v>
      </c>
      <c r="L100" s="15">
        <v>0</v>
      </c>
      <c r="M100" s="16">
        <f>H100-L100</f>
        <v>14571.5</v>
      </c>
      <c r="N100" s="8" t="s">
        <v>275</v>
      </c>
      <c r="O100" s="17" t="s">
        <v>292</v>
      </c>
      <c r="P100" s="8" t="s">
        <v>278</v>
      </c>
      <c r="Q100" s="8" t="s">
        <v>277</v>
      </c>
      <c r="R100" s="3" t="s">
        <v>278</v>
      </c>
    </row>
    <row r="101" spans="1:18" s="8" customFormat="1" x14ac:dyDescent="0.2">
      <c r="A101" s="3">
        <v>200477</v>
      </c>
      <c r="B101" s="3" t="s">
        <v>187</v>
      </c>
      <c r="C101" s="3" t="s">
        <v>105</v>
      </c>
      <c r="D101" s="3" t="s">
        <v>7</v>
      </c>
      <c r="E101" s="3" t="s">
        <v>289</v>
      </c>
      <c r="F101" s="3" t="s">
        <v>67</v>
      </c>
      <c r="G101" s="3" t="s">
        <v>1</v>
      </c>
      <c r="H101" s="4">
        <v>22830</v>
      </c>
      <c r="I101" s="4">
        <v>1550195.81</v>
      </c>
      <c r="L101" s="15"/>
      <c r="M101" s="16">
        <f>H101-L101</f>
        <v>22830</v>
      </c>
    </row>
    <row r="102" spans="1:18" s="8" customFormat="1" x14ac:dyDescent="0.2">
      <c r="A102" s="3">
        <v>200481</v>
      </c>
      <c r="B102" s="3" t="s">
        <v>188</v>
      </c>
      <c r="C102" s="3" t="s">
        <v>138</v>
      </c>
      <c r="D102" s="3" t="s">
        <v>7</v>
      </c>
      <c r="E102" s="3" t="s">
        <v>289</v>
      </c>
      <c r="F102" s="3" t="s">
        <v>67</v>
      </c>
      <c r="G102" s="3" t="s">
        <v>1</v>
      </c>
      <c r="H102" s="4">
        <v>33540</v>
      </c>
      <c r="I102" s="4">
        <v>2274786.77</v>
      </c>
      <c r="L102" s="15"/>
      <c r="M102" s="16">
        <f>H102-L102</f>
        <v>33540</v>
      </c>
    </row>
    <row r="103" spans="1:18" s="8" customFormat="1" x14ac:dyDescent="0.2">
      <c r="A103" s="7">
        <v>200521</v>
      </c>
      <c r="B103" s="7" t="s">
        <v>189</v>
      </c>
      <c r="C103" s="3" t="s">
        <v>139</v>
      </c>
      <c r="D103" s="3" t="s">
        <v>7</v>
      </c>
      <c r="E103" s="3" t="s">
        <v>289</v>
      </c>
      <c r="F103" s="3" t="s">
        <v>67</v>
      </c>
      <c r="G103" s="3" t="s">
        <v>1</v>
      </c>
      <c r="H103" s="4">
        <v>11072</v>
      </c>
      <c r="I103" s="4">
        <v>762619.34000000008</v>
      </c>
      <c r="L103" s="15"/>
      <c r="M103" s="16">
        <f>H103-L103</f>
        <v>11072</v>
      </c>
    </row>
    <row r="104" spans="1:18" s="3" customFormat="1" x14ac:dyDescent="0.2">
      <c r="A104" s="3">
        <v>105434</v>
      </c>
      <c r="B104" s="3" t="s">
        <v>219</v>
      </c>
      <c r="C104" s="3" t="s">
        <v>141</v>
      </c>
      <c r="D104" s="3" t="s">
        <v>7</v>
      </c>
      <c r="E104" s="3" t="s">
        <v>8</v>
      </c>
      <c r="F104" s="3" t="s">
        <v>48</v>
      </c>
      <c r="G104" s="3" t="s">
        <v>0</v>
      </c>
      <c r="H104" s="4">
        <v>3725881</v>
      </c>
      <c r="I104" s="4">
        <v>3725881</v>
      </c>
      <c r="L104" s="4"/>
      <c r="M104" s="11">
        <f>H104-L104</f>
        <v>3725881</v>
      </c>
    </row>
    <row r="105" spans="1:18" s="8" customFormat="1" ht="25.5" x14ac:dyDescent="0.2">
      <c r="A105" s="3">
        <v>200525</v>
      </c>
      <c r="B105" s="3" t="s">
        <v>153</v>
      </c>
      <c r="C105" s="3" t="s">
        <v>140</v>
      </c>
      <c r="D105" s="3" t="s">
        <v>7</v>
      </c>
      <c r="E105" s="3" t="s">
        <v>290</v>
      </c>
      <c r="F105" s="3" t="s">
        <v>67</v>
      </c>
      <c r="G105" s="3" t="s">
        <v>0</v>
      </c>
      <c r="H105" s="4">
        <v>3403129</v>
      </c>
      <c r="I105" s="4">
        <v>3403129</v>
      </c>
      <c r="K105" s="3" t="s">
        <v>281</v>
      </c>
      <c r="L105" s="15">
        <v>0</v>
      </c>
      <c r="M105" s="16">
        <f>H105-L105</f>
        <v>3403129</v>
      </c>
      <c r="N105" s="8" t="s">
        <v>275</v>
      </c>
      <c r="O105" s="17" t="s">
        <v>292</v>
      </c>
      <c r="P105" s="8" t="s">
        <v>278</v>
      </c>
      <c r="Q105" s="8" t="s">
        <v>277</v>
      </c>
      <c r="R105" s="3" t="s">
        <v>278</v>
      </c>
    </row>
    <row r="106" spans="1:18" s="3" customFormat="1" x14ac:dyDescent="0.2">
      <c r="A106" s="3" t="s">
        <v>82</v>
      </c>
      <c r="B106" s="3" t="s">
        <v>220</v>
      </c>
      <c r="D106" s="3" t="s">
        <v>7</v>
      </c>
      <c r="E106" s="3" t="s">
        <v>8</v>
      </c>
      <c r="F106" s="3" t="s">
        <v>48</v>
      </c>
      <c r="G106" s="3" t="s">
        <v>0</v>
      </c>
      <c r="H106" s="4">
        <v>54902966.229999997</v>
      </c>
      <c r="I106" s="4">
        <v>54902966.229999997</v>
      </c>
      <c r="L106" s="4"/>
      <c r="M106" s="11">
        <f>H106-L106</f>
        <v>54902966.229999997</v>
      </c>
    </row>
    <row r="107" spans="1:18" s="3" customFormat="1" x14ac:dyDescent="0.2">
      <c r="A107" s="3" t="s">
        <v>79</v>
      </c>
      <c r="B107" s="3" t="s">
        <v>147</v>
      </c>
      <c r="D107" s="3" t="s">
        <v>7</v>
      </c>
      <c r="E107" s="3" t="s">
        <v>12</v>
      </c>
      <c r="F107" s="3" t="s">
        <v>48</v>
      </c>
      <c r="G107" s="3" t="s">
        <v>0</v>
      </c>
      <c r="H107" s="4">
        <v>15634299.739999996</v>
      </c>
      <c r="I107" s="4">
        <v>15634299.739999996</v>
      </c>
      <c r="L107" s="4"/>
      <c r="M107" s="11">
        <f>H107-L107</f>
        <v>15634299.739999996</v>
      </c>
    </row>
    <row r="108" spans="1:18" s="3" customFormat="1" x14ac:dyDescent="0.2">
      <c r="A108" s="3" t="s">
        <v>75</v>
      </c>
      <c r="B108" s="3" t="s">
        <v>221</v>
      </c>
      <c r="D108" s="3" t="s">
        <v>7</v>
      </c>
      <c r="E108" s="3" t="s">
        <v>8</v>
      </c>
      <c r="F108" s="3" t="s">
        <v>48</v>
      </c>
      <c r="G108" s="3" t="s">
        <v>0</v>
      </c>
      <c r="H108" s="4">
        <v>13301269</v>
      </c>
      <c r="I108" s="4">
        <v>13301269</v>
      </c>
      <c r="L108" s="4"/>
      <c r="M108" s="11">
        <f>H108-L108</f>
        <v>13301269</v>
      </c>
    </row>
    <row r="109" spans="1:18" s="13" customFormat="1" x14ac:dyDescent="0.2">
      <c r="A109" s="5" t="s">
        <v>77</v>
      </c>
      <c r="B109" s="3" t="s">
        <v>190</v>
      </c>
      <c r="C109" s="5"/>
      <c r="D109" s="5" t="s">
        <v>7</v>
      </c>
      <c r="E109" s="3" t="s">
        <v>289</v>
      </c>
      <c r="F109" s="5" t="s">
        <v>67</v>
      </c>
      <c r="G109" s="5" t="s">
        <v>2</v>
      </c>
      <c r="H109" s="6">
        <v>-806.59</v>
      </c>
      <c r="I109" s="6">
        <v>-56542</v>
      </c>
      <c r="L109" s="18"/>
      <c r="M109" s="16">
        <f>H109-L109</f>
        <v>-806.59</v>
      </c>
    </row>
    <row r="110" spans="1:18" s="13" customFormat="1" x14ac:dyDescent="0.2">
      <c r="A110" s="5" t="s">
        <v>77</v>
      </c>
      <c r="B110" s="3" t="s">
        <v>190</v>
      </c>
      <c r="C110" s="5"/>
      <c r="D110" s="5" t="s">
        <v>7</v>
      </c>
      <c r="E110" s="3" t="s">
        <v>289</v>
      </c>
      <c r="F110" s="5" t="s">
        <v>67</v>
      </c>
      <c r="G110" s="5" t="s">
        <v>1</v>
      </c>
      <c r="H110" s="6">
        <v>529960.07999999996</v>
      </c>
      <c r="I110" s="6">
        <v>35662287.590000004</v>
      </c>
      <c r="L110" s="18"/>
      <c r="M110" s="16">
        <f>H110-L110</f>
        <v>529960.07999999996</v>
      </c>
    </row>
    <row r="111" spans="1:18" s="3" customFormat="1" x14ac:dyDescent="0.2">
      <c r="A111" s="3" t="s">
        <v>76</v>
      </c>
      <c r="B111" s="7" t="s">
        <v>158</v>
      </c>
      <c r="D111" s="3" t="s">
        <v>7</v>
      </c>
      <c r="E111" s="3" t="s">
        <v>44</v>
      </c>
      <c r="F111" s="3" t="s">
        <v>48</v>
      </c>
      <c r="G111" s="3" t="s">
        <v>0</v>
      </c>
      <c r="H111" s="4">
        <v>2759797</v>
      </c>
      <c r="I111" s="4">
        <v>2759797</v>
      </c>
      <c r="L111" s="4"/>
      <c r="M111" s="11">
        <f>H111-L111</f>
        <v>2759797</v>
      </c>
    </row>
    <row r="112" spans="1:18" s="3" customFormat="1" x14ac:dyDescent="0.2">
      <c r="A112" s="3" t="s">
        <v>95</v>
      </c>
      <c r="B112" s="3" t="s">
        <v>222</v>
      </c>
      <c r="D112" s="3" t="s">
        <v>7</v>
      </c>
      <c r="E112" s="3" t="s">
        <v>8</v>
      </c>
      <c r="F112" s="3" t="s">
        <v>48</v>
      </c>
      <c r="G112" s="3" t="s">
        <v>0</v>
      </c>
      <c r="H112" s="4">
        <v>4177627</v>
      </c>
      <c r="I112" s="4">
        <v>4177627</v>
      </c>
      <c r="K112" s="3" t="s">
        <v>281</v>
      </c>
      <c r="L112" s="4">
        <v>4177627</v>
      </c>
      <c r="M112" s="11">
        <f>H112-L112</f>
        <v>0</v>
      </c>
      <c r="N112" s="8" t="s">
        <v>275</v>
      </c>
      <c r="O112" s="8" t="s">
        <v>278</v>
      </c>
      <c r="P112" s="8" t="s">
        <v>278</v>
      </c>
      <c r="Q112" s="8" t="s">
        <v>277</v>
      </c>
      <c r="R112" s="8" t="s">
        <v>278</v>
      </c>
    </row>
    <row r="113" spans="1:18" s="3" customFormat="1" x14ac:dyDescent="0.2">
      <c r="A113" s="3" t="s">
        <v>109</v>
      </c>
      <c r="B113" s="3" t="s">
        <v>223</v>
      </c>
      <c r="D113" s="3" t="s">
        <v>7</v>
      </c>
      <c r="E113" s="3" t="s">
        <v>8</v>
      </c>
      <c r="F113" s="3" t="s">
        <v>48</v>
      </c>
      <c r="G113" s="3" t="s">
        <v>0</v>
      </c>
      <c r="H113" s="4">
        <v>1580065</v>
      </c>
      <c r="I113" s="4">
        <v>1580065</v>
      </c>
      <c r="L113" s="4"/>
      <c r="M113" s="11">
        <f>H113-L113</f>
        <v>1580065</v>
      </c>
    </row>
    <row r="114" spans="1:18" s="3" customFormat="1" x14ac:dyDescent="0.2">
      <c r="A114" s="3" t="s">
        <v>85</v>
      </c>
      <c r="B114" s="3" t="s">
        <v>148</v>
      </c>
      <c r="D114" s="3" t="s">
        <v>7</v>
      </c>
      <c r="E114" s="3" t="s">
        <v>12</v>
      </c>
      <c r="F114" s="3" t="s">
        <v>48</v>
      </c>
      <c r="G114" s="3" t="s">
        <v>0</v>
      </c>
      <c r="H114" s="4">
        <v>3654252</v>
      </c>
      <c r="I114" s="4">
        <v>3654252</v>
      </c>
      <c r="L114" s="4"/>
      <c r="M114" s="11">
        <f>H114-L114</f>
        <v>3654252</v>
      </c>
    </row>
    <row r="115" spans="1:18" s="3" customFormat="1" x14ac:dyDescent="0.2">
      <c r="A115" s="3" t="s">
        <v>80</v>
      </c>
      <c r="B115" s="3" t="s">
        <v>224</v>
      </c>
      <c r="D115" s="3" t="s">
        <v>7</v>
      </c>
      <c r="E115" s="3" t="s">
        <v>8</v>
      </c>
      <c r="F115" s="3" t="s">
        <v>48</v>
      </c>
      <c r="G115" s="3" t="s">
        <v>0</v>
      </c>
      <c r="H115" s="4">
        <v>65493956</v>
      </c>
      <c r="I115" s="4">
        <v>65493956</v>
      </c>
      <c r="L115" s="4"/>
      <c r="M115" s="11">
        <f>H115-L115</f>
        <v>65493956</v>
      </c>
    </row>
    <row r="116" spans="1:18" s="3" customFormat="1" x14ac:dyDescent="0.2">
      <c r="A116" s="3" t="s">
        <v>69</v>
      </c>
      <c r="B116" s="3" t="s">
        <v>225</v>
      </c>
      <c r="D116" s="3" t="s">
        <v>7</v>
      </c>
      <c r="E116" s="3" t="s">
        <v>8</v>
      </c>
      <c r="F116" s="3" t="s">
        <v>48</v>
      </c>
      <c r="G116" s="3" t="s">
        <v>0</v>
      </c>
      <c r="H116" s="4">
        <v>38947474.789999999</v>
      </c>
      <c r="I116" s="4">
        <v>38947474.789999999</v>
      </c>
      <c r="L116" s="4"/>
      <c r="M116" s="11">
        <f>H116-L116</f>
        <v>38947474.789999999</v>
      </c>
    </row>
    <row r="117" spans="1:18" s="3" customFormat="1" x14ac:dyDescent="0.2">
      <c r="A117" s="3" t="s">
        <v>119</v>
      </c>
      <c r="B117" s="3" t="s">
        <v>226</v>
      </c>
      <c r="D117" s="3" t="s">
        <v>7</v>
      </c>
      <c r="E117" s="3" t="s">
        <v>8</v>
      </c>
      <c r="F117" s="3" t="s">
        <v>48</v>
      </c>
      <c r="G117" s="3" t="s">
        <v>0</v>
      </c>
      <c r="H117" s="4">
        <v>138317436</v>
      </c>
      <c r="I117" s="4">
        <v>138317436</v>
      </c>
      <c r="K117" s="3" t="s">
        <v>281</v>
      </c>
      <c r="L117" s="4">
        <v>138317435.54999998</v>
      </c>
      <c r="M117" s="11">
        <f>H117-L117</f>
        <v>0.45000001788139343</v>
      </c>
      <c r="N117" s="3" t="s">
        <v>275</v>
      </c>
      <c r="O117" s="3" t="s">
        <v>301</v>
      </c>
      <c r="P117" s="3" t="s">
        <v>278</v>
      </c>
      <c r="Q117" s="3" t="s">
        <v>277</v>
      </c>
      <c r="R117" s="3" t="s">
        <v>302</v>
      </c>
    </row>
    <row r="118" spans="1:18" s="3" customFormat="1" x14ac:dyDescent="0.2">
      <c r="A118" s="3" t="s">
        <v>127</v>
      </c>
      <c r="B118" s="3" t="s">
        <v>227</v>
      </c>
      <c r="D118" s="3" t="s">
        <v>7</v>
      </c>
      <c r="E118" s="3" t="s">
        <v>8</v>
      </c>
      <c r="F118" s="3" t="s">
        <v>48</v>
      </c>
      <c r="G118" s="3" t="s">
        <v>0</v>
      </c>
      <c r="H118" s="4">
        <v>506460</v>
      </c>
      <c r="I118" s="4">
        <v>506460</v>
      </c>
      <c r="L118" s="4"/>
      <c r="M118" s="11">
        <f>H118-L118</f>
        <v>506460</v>
      </c>
    </row>
    <row r="119" spans="1:18" s="3" customFormat="1" x14ac:dyDescent="0.2">
      <c r="A119" s="3" t="s">
        <v>70</v>
      </c>
      <c r="B119" s="3" t="s">
        <v>228</v>
      </c>
      <c r="D119" s="3" t="s">
        <v>7</v>
      </c>
      <c r="E119" s="3" t="s">
        <v>8</v>
      </c>
      <c r="F119" s="3" t="s">
        <v>48</v>
      </c>
      <c r="G119" s="3" t="s">
        <v>0</v>
      </c>
      <c r="H119" s="4">
        <v>107452791.11</v>
      </c>
      <c r="I119" s="4">
        <v>107452791.11</v>
      </c>
      <c r="L119" s="4"/>
      <c r="M119" s="11">
        <f>H119-L119</f>
        <v>107452791.11</v>
      </c>
    </row>
    <row r="120" spans="1:18" s="3" customFormat="1" x14ac:dyDescent="0.2">
      <c r="A120" s="3" t="s">
        <v>83</v>
      </c>
      <c r="B120" s="3" t="s">
        <v>229</v>
      </c>
      <c r="D120" s="3" t="s">
        <v>7</v>
      </c>
      <c r="E120" s="3" t="s">
        <v>8</v>
      </c>
      <c r="F120" s="3" t="s">
        <v>48</v>
      </c>
      <c r="G120" s="3" t="s">
        <v>0</v>
      </c>
      <c r="H120" s="4">
        <v>1191460</v>
      </c>
      <c r="I120" s="4">
        <v>1191460</v>
      </c>
      <c r="L120" s="4"/>
      <c r="M120" s="11">
        <f>H120-L120</f>
        <v>1191460</v>
      </c>
    </row>
    <row r="121" spans="1:18" s="3" customFormat="1" x14ac:dyDescent="0.2">
      <c r="A121" s="3" t="s">
        <v>73</v>
      </c>
      <c r="B121" s="3" t="s">
        <v>230</v>
      </c>
      <c r="D121" s="3" t="s">
        <v>7</v>
      </c>
      <c r="E121" s="3" t="s">
        <v>8</v>
      </c>
      <c r="F121" s="3" t="s">
        <v>48</v>
      </c>
      <c r="G121" s="3" t="s">
        <v>0</v>
      </c>
      <c r="H121" s="4">
        <v>32775461</v>
      </c>
      <c r="I121" s="4">
        <v>32775461</v>
      </c>
      <c r="L121" s="4"/>
      <c r="M121" s="11">
        <f>H121-L121</f>
        <v>32775461</v>
      </c>
    </row>
    <row r="122" spans="1:18" s="3" customFormat="1" x14ac:dyDescent="0.2">
      <c r="A122" s="3" t="s">
        <v>68</v>
      </c>
      <c r="B122" s="3" t="s">
        <v>149</v>
      </c>
      <c r="D122" s="3" t="s">
        <v>7</v>
      </c>
      <c r="E122" s="3" t="s">
        <v>12</v>
      </c>
      <c r="F122" s="3" t="s">
        <v>48</v>
      </c>
      <c r="G122" s="3" t="s">
        <v>0</v>
      </c>
      <c r="H122" s="4">
        <f>11713781.67+5516962.57</f>
        <v>17230744.240000002</v>
      </c>
      <c r="I122" s="4">
        <f>11713781.67+5516962.57</f>
        <v>17230744.240000002</v>
      </c>
      <c r="L122" s="4"/>
      <c r="M122" s="11">
        <f>H122-L122</f>
        <v>17230744.240000002</v>
      </c>
    </row>
    <row r="123" spans="1:18" s="3" customFormat="1" x14ac:dyDescent="0.2">
      <c r="A123" s="3" t="s">
        <v>74</v>
      </c>
      <c r="B123" s="3" t="s">
        <v>150</v>
      </c>
      <c r="D123" s="3" t="s">
        <v>7</v>
      </c>
      <c r="E123" s="3" t="s">
        <v>12</v>
      </c>
      <c r="F123" s="3" t="s">
        <v>48</v>
      </c>
      <c r="G123" s="3" t="s">
        <v>0</v>
      </c>
      <c r="H123" s="4">
        <v>26005141.969999999</v>
      </c>
      <c r="I123" s="4">
        <v>26005141.969999999</v>
      </c>
      <c r="L123" s="4"/>
      <c r="M123" s="11">
        <f>H123-L123</f>
        <v>26005141.969999999</v>
      </c>
    </row>
    <row r="124" spans="1:18" s="3" customFormat="1" x14ac:dyDescent="0.2">
      <c r="A124" s="3" t="s">
        <v>108</v>
      </c>
      <c r="B124" s="3" t="s">
        <v>231</v>
      </c>
      <c r="D124" s="3" t="s">
        <v>7</v>
      </c>
      <c r="E124" s="3" t="s">
        <v>8</v>
      </c>
      <c r="F124" s="3" t="s">
        <v>48</v>
      </c>
      <c r="G124" s="3" t="s">
        <v>0</v>
      </c>
      <c r="H124" s="4">
        <v>30965274</v>
      </c>
      <c r="I124" s="4">
        <v>30965274</v>
      </c>
      <c r="L124" s="4"/>
      <c r="M124" s="11">
        <f>H124-L124</f>
        <v>30965274</v>
      </c>
    </row>
    <row r="125" spans="1:18" s="3" customFormat="1" x14ac:dyDescent="0.2">
      <c r="A125" s="3" t="s">
        <v>72</v>
      </c>
      <c r="B125" s="3" t="s">
        <v>232</v>
      </c>
      <c r="D125" s="3" t="s">
        <v>7</v>
      </c>
      <c r="E125" s="3" t="s">
        <v>8</v>
      </c>
      <c r="F125" s="3" t="s">
        <v>48</v>
      </c>
      <c r="G125" s="3" t="s">
        <v>0</v>
      </c>
      <c r="H125" s="4">
        <v>4438186</v>
      </c>
      <c r="I125" s="4">
        <v>4438186</v>
      </c>
      <c r="L125" s="4"/>
      <c r="M125" s="11">
        <f>H125-L125</f>
        <v>4438186</v>
      </c>
    </row>
    <row r="126" spans="1:18" s="3" customFormat="1" x14ac:dyDescent="0.2">
      <c r="A126" s="3" t="s">
        <v>81</v>
      </c>
      <c r="B126" s="3" t="s">
        <v>151</v>
      </c>
      <c r="D126" s="3" t="s">
        <v>7</v>
      </c>
      <c r="E126" s="3" t="s">
        <v>12</v>
      </c>
      <c r="F126" s="3" t="s">
        <v>48</v>
      </c>
      <c r="G126" s="3" t="s">
        <v>0</v>
      </c>
      <c r="H126" s="4">
        <f>12474097+1067894</f>
        <v>13541991</v>
      </c>
      <c r="I126" s="4">
        <f>12474097+1067894</f>
        <v>13541991</v>
      </c>
      <c r="K126" s="3" t="s">
        <v>281</v>
      </c>
      <c r="L126" s="4">
        <v>11803803</v>
      </c>
      <c r="M126" s="11">
        <f>H126-L126</f>
        <v>1738188</v>
      </c>
      <c r="O126" s="3" t="s">
        <v>284</v>
      </c>
      <c r="R126" s="3" t="s">
        <v>285</v>
      </c>
    </row>
    <row r="127" spans="1:18" s="3" customFormat="1" x14ac:dyDescent="0.2">
      <c r="A127" s="3" t="s">
        <v>71</v>
      </c>
      <c r="B127" s="3" t="s">
        <v>152</v>
      </c>
      <c r="D127" s="3" t="s">
        <v>7</v>
      </c>
      <c r="E127" s="3" t="s">
        <v>12</v>
      </c>
      <c r="F127" s="3" t="s">
        <v>48</v>
      </c>
      <c r="G127" s="3" t="s">
        <v>0</v>
      </c>
      <c r="H127" s="4">
        <v>67841278.809999987</v>
      </c>
      <c r="I127" s="4">
        <v>67841278.809999987</v>
      </c>
      <c r="L127" s="4"/>
      <c r="M127" s="11">
        <f>H127-L127</f>
        <v>67841278.809999987</v>
      </c>
    </row>
    <row r="128" spans="1:18" s="3" customFormat="1" x14ac:dyDescent="0.2">
      <c r="A128" s="3" t="s">
        <v>113</v>
      </c>
      <c r="B128" s="3" t="s">
        <v>233</v>
      </c>
      <c r="D128" s="3" t="s">
        <v>7</v>
      </c>
      <c r="E128" s="3" t="s">
        <v>8</v>
      </c>
      <c r="F128" s="3" t="s">
        <v>48</v>
      </c>
      <c r="G128" s="3" t="s">
        <v>0</v>
      </c>
      <c r="H128" s="4">
        <v>25958675</v>
      </c>
      <c r="I128" s="4">
        <v>25958675</v>
      </c>
      <c r="L128" s="4"/>
      <c r="M128" s="11">
        <f>H128-L128</f>
        <v>25958675</v>
      </c>
    </row>
    <row r="129" spans="3:18" x14ac:dyDescent="0.2">
      <c r="R129" s="3"/>
    </row>
    <row r="130" spans="3:18" ht="13.5" thickBot="1" x14ac:dyDescent="0.25">
      <c r="H130" s="2">
        <f>SUM(H3:H128)</f>
        <v>1405004285.0899999</v>
      </c>
      <c r="I130" s="2">
        <f>SUM(I3:I128)</f>
        <v>1606399699.98</v>
      </c>
      <c r="L130" s="2">
        <f>SUM(L3:L128)</f>
        <v>245060855.07599998</v>
      </c>
      <c r="M130" s="2">
        <f>SUM(M3:M128)</f>
        <v>1159943430.0140002</v>
      </c>
    </row>
    <row r="131" spans="3:18" ht="13.5" thickTop="1" x14ac:dyDescent="0.2"/>
    <row r="135" spans="3:18" x14ac:dyDescent="0.2">
      <c r="C135" s="1"/>
    </row>
    <row r="136" spans="3:18" x14ac:dyDescent="0.2">
      <c r="C136" s="1"/>
    </row>
    <row r="137" spans="3:18" x14ac:dyDescent="0.2">
      <c r="C137" s="1"/>
    </row>
    <row r="138" spans="3:18" x14ac:dyDescent="0.2">
      <c r="K138" s="19"/>
    </row>
  </sheetData>
  <sortState ref="A151:T215">
    <sortCondition ref="B151:B215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for BC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Raul</dc:creator>
  <cp:lastModifiedBy>Kailash  Kandoi</cp:lastModifiedBy>
  <dcterms:created xsi:type="dcterms:W3CDTF">2016-06-07T07:08:28Z</dcterms:created>
  <dcterms:modified xsi:type="dcterms:W3CDTF">2017-04-25T12:17:55Z</dcterms:modified>
</cp:coreProperties>
</file>