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7485" activeTab="1"/>
  </bookViews>
  <sheets>
    <sheet name="Material cost" sheetId="1" r:id="rId1"/>
    <sheet name="Cost summ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17" i="1"/>
  <c r="H20" i="1"/>
  <c r="H21" i="1"/>
  <c r="H22" i="1"/>
  <c r="H23" i="1"/>
  <c r="H24" i="1"/>
  <c r="H25" i="1"/>
  <c r="H26" i="1"/>
  <c r="H19" i="1"/>
  <c r="C2" i="1"/>
  <c r="I5" i="1"/>
  <c r="I6" i="1"/>
  <c r="I7" i="1"/>
  <c r="I8" i="1"/>
  <c r="I9" i="1"/>
  <c r="I10" i="1"/>
  <c r="I11" i="1"/>
  <c r="I12" i="1"/>
  <c r="I13" i="1"/>
  <c r="I14" i="1"/>
  <c r="I15" i="1"/>
  <c r="I4" i="1"/>
</calcChain>
</file>

<file path=xl/sharedStrings.xml><?xml version="1.0" encoding="utf-8"?>
<sst xmlns="http://schemas.openxmlformats.org/spreadsheetml/2006/main" count="90" uniqueCount="45">
  <si>
    <t>Sr.No.</t>
  </si>
  <si>
    <t>Service</t>
  </si>
  <si>
    <t>Item</t>
  </si>
  <si>
    <t>Moc</t>
  </si>
  <si>
    <t>Grade</t>
  </si>
  <si>
    <t>Size (Inch)</t>
  </si>
  <si>
    <t>Cost</t>
  </si>
  <si>
    <t>HOS</t>
  </si>
  <si>
    <t>Pipe</t>
  </si>
  <si>
    <t>CS</t>
  </si>
  <si>
    <t>A106</t>
  </si>
  <si>
    <t>HOR</t>
  </si>
  <si>
    <t>CWS</t>
  </si>
  <si>
    <t>CWR</t>
  </si>
  <si>
    <t>LPS</t>
  </si>
  <si>
    <t>N2</t>
  </si>
  <si>
    <t>IA</t>
  </si>
  <si>
    <t>IS-1239</t>
  </si>
  <si>
    <t>GI</t>
  </si>
  <si>
    <t>Qty (Mtr)</t>
  </si>
  <si>
    <t>Tube</t>
  </si>
  <si>
    <t>SS</t>
  </si>
  <si>
    <t>P12</t>
  </si>
  <si>
    <t>tracing</t>
  </si>
  <si>
    <t>Pipe material cost</t>
  </si>
  <si>
    <t>Sr.No</t>
  </si>
  <si>
    <t>Bellow seal globe valve</t>
  </si>
  <si>
    <t>MOC</t>
  </si>
  <si>
    <t>Valves Types</t>
  </si>
  <si>
    <t>Class</t>
  </si>
  <si>
    <t>Gate valve</t>
  </si>
  <si>
    <t>Size ( Inch)</t>
  </si>
  <si>
    <t>Ball Valve</t>
  </si>
  <si>
    <t>Cost Summary</t>
  </si>
  <si>
    <t>Description</t>
  </si>
  <si>
    <t>Qty (Nos)</t>
  </si>
  <si>
    <t>Rate (INR)</t>
  </si>
  <si>
    <t>Rate(INR)</t>
  </si>
  <si>
    <t>Cost (INR)</t>
  </si>
  <si>
    <t>Fittings @ 50%</t>
  </si>
  <si>
    <t>Valves</t>
  </si>
  <si>
    <t>Pipe Cost (INR)</t>
  </si>
  <si>
    <t>Valves Cost (INR)</t>
  </si>
  <si>
    <t>Stud Bolt &amp; gasket @7.5%</t>
  </si>
  <si>
    <t>Total cost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</si>
</sst>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J18" sqref="J18"/>
    </sheetView>
  </sheetViews>
  <sheetFormatPr defaultRowHeight="15" x14ac:dyDescent="0.25"/>
  <cols>
    <col min="2" max="2" width="12.5703125" customWidth="1"/>
    <col min="3" max="3" width="9.140625" style="5"/>
    <col min="4" max="4" width="10.5703125" style="5" bestFit="1" customWidth="1"/>
    <col min="5" max="5" width="9.140625" style="5"/>
    <col min="6" max="6" width="10.140625" style="5" bestFit="1" customWidth="1"/>
    <col min="7" max="7" width="10" style="5" bestFit="1" customWidth="1"/>
    <col min="8" max="8" width="14.7109375" style="5" customWidth="1"/>
    <col min="9" max="9" width="15.85546875" style="5" customWidth="1"/>
  </cols>
  <sheetData>
    <row r="2" spans="1:12" ht="18.75" x14ac:dyDescent="0.3">
      <c r="A2" s="14" t="s">
        <v>41</v>
      </c>
      <c r="B2" s="15"/>
      <c r="C2" s="16">
        <f>SUM(I4:I15)</f>
        <v>696390</v>
      </c>
      <c r="D2" s="16"/>
      <c r="E2" s="16"/>
      <c r="F2" s="16"/>
      <c r="G2" s="16"/>
      <c r="H2" s="16"/>
      <c r="I2" s="17"/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19</v>
      </c>
      <c r="H3" s="3" t="s">
        <v>37</v>
      </c>
      <c r="I3" s="3" t="s">
        <v>38</v>
      </c>
      <c r="J3" s="1"/>
      <c r="K3" s="1"/>
      <c r="L3" s="1"/>
    </row>
    <row r="4" spans="1:12" x14ac:dyDescent="0.25">
      <c r="A4" s="6">
        <v>1</v>
      </c>
      <c r="B4" s="6" t="s">
        <v>7</v>
      </c>
      <c r="C4" s="6" t="s">
        <v>8</v>
      </c>
      <c r="D4" s="6" t="s">
        <v>9</v>
      </c>
      <c r="E4" s="6" t="s">
        <v>10</v>
      </c>
      <c r="F4" s="6">
        <v>3</v>
      </c>
      <c r="G4" s="6">
        <v>300</v>
      </c>
      <c r="H4" s="6">
        <v>694</v>
      </c>
      <c r="I4" s="6">
        <f>SUMPRODUCT(H4*G4)</f>
        <v>208200</v>
      </c>
      <c r="J4" s="2"/>
      <c r="K4" s="2"/>
      <c r="L4" s="2"/>
    </row>
    <row r="5" spans="1:12" x14ac:dyDescent="0.25">
      <c r="A5" s="6">
        <v>2</v>
      </c>
      <c r="B5" s="6" t="s">
        <v>11</v>
      </c>
      <c r="C5" s="6" t="s">
        <v>8</v>
      </c>
      <c r="D5" s="6" t="s">
        <v>9</v>
      </c>
      <c r="E5" s="6" t="s">
        <v>10</v>
      </c>
      <c r="F5" s="6">
        <v>2</v>
      </c>
      <c r="G5" s="6">
        <v>0</v>
      </c>
      <c r="H5" s="6">
        <v>453</v>
      </c>
      <c r="I5" s="6">
        <f t="shared" ref="I5:I15" si="0">SUMPRODUCT(H5*G5)</f>
        <v>0</v>
      </c>
      <c r="J5" s="2"/>
      <c r="K5" s="2"/>
      <c r="L5" s="2"/>
    </row>
    <row r="6" spans="1:12" x14ac:dyDescent="0.25">
      <c r="A6" s="6">
        <v>3</v>
      </c>
      <c r="B6" s="6" t="s">
        <v>12</v>
      </c>
      <c r="C6" s="6" t="s">
        <v>8</v>
      </c>
      <c r="D6" s="6" t="s">
        <v>9</v>
      </c>
      <c r="E6" s="6" t="s">
        <v>17</v>
      </c>
      <c r="F6" s="6">
        <v>4</v>
      </c>
      <c r="G6" s="6">
        <v>60</v>
      </c>
      <c r="H6" s="6">
        <v>454</v>
      </c>
      <c r="I6" s="6">
        <f t="shared" si="0"/>
        <v>27240</v>
      </c>
      <c r="J6" s="2"/>
      <c r="K6" s="2"/>
      <c r="L6" s="2"/>
    </row>
    <row r="7" spans="1:12" x14ac:dyDescent="0.25">
      <c r="A7" s="6">
        <v>4</v>
      </c>
      <c r="B7" s="6" t="s">
        <v>13</v>
      </c>
      <c r="C7" s="6" t="s">
        <v>8</v>
      </c>
      <c r="D7" s="6" t="s">
        <v>9</v>
      </c>
      <c r="E7" s="6" t="s">
        <v>17</v>
      </c>
      <c r="F7" s="6">
        <v>2</v>
      </c>
      <c r="G7" s="6">
        <v>30</v>
      </c>
      <c r="H7" s="6">
        <v>204</v>
      </c>
      <c r="I7" s="6">
        <f t="shared" si="0"/>
        <v>6120</v>
      </c>
      <c r="J7" s="2"/>
      <c r="K7" s="2"/>
      <c r="L7" s="2"/>
    </row>
    <row r="8" spans="1:12" x14ac:dyDescent="0.25">
      <c r="A8" s="6">
        <v>5</v>
      </c>
      <c r="B8" s="6" t="s">
        <v>13</v>
      </c>
      <c r="C8" s="6" t="s">
        <v>8</v>
      </c>
      <c r="D8" s="6" t="s">
        <v>9</v>
      </c>
      <c r="E8" s="6" t="s">
        <v>17</v>
      </c>
      <c r="F8" s="6">
        <v>1.5</v>
      </c>
      <c r="G8" s="6">
        <v>30</v>
      </c>
      <c r="H8" s="6">
        <v>146</v>
      </c>
      <c r="I8" s="6">
        <f t="shared" si="0"/>
        <v>4380</v>
      </c>
      <c r="J8" s="2"/>
      <c r="K8" s="2"/>
      <c r="L8" s="2"/>
    </row>
    <row r="9" spans="1:12" x14ac:dyDescent="0.25">
      <c r="A9" s="6">
        <v>6</v>
      </c>
      <c r="B9" s="6" t="s">
        <v>14</v>
      </c>
      <c r="C9" s="6" t="s">
        <v>8</v>
      </c>
      <c r="D9" s="6" t="s">
        <v>9</v>
      </c>
      <c r="E9" s="6" t="s">
        <v>17</v>
      </c>
      <c r="F9" s="6">
        <v>3</v>
      </c>
      <c r="G9" s="6">
        <v>300</v>
      </c>
      <c r="H9" s="6">
        <v>442</v>
      </c>
      <c r="I9" s="6">
        <f t="shared" si="0"/>
        <v>132600</v>
      </c>
      <c r="J9" s="2"/>
      <c r="K9" s="2"/>
      <c r="L9" s="2"/>
    </row>
    <row r="10" spans="1:12" x14ac:dyDescent="0.25">
      <c r="A10" s="6">
        <v>7</v>
      </c>
      <c r="B10" s="6" t="s">
        <v>14</v>
      </c>
      <c r="C10" s="6" t="s">
        <v>8</v>
      </c>
      <c r="D10" s="6" t="s">
        <v>9</v>
      </c>
      <c r="E10" s="6" t="s">
        <v>17</v>
      </c>
      <c r="F10" s="6">
        <v>1</v>
      </c>
      <c r="G10" s="6">
        <v>200</v>
      </c>
      <c r="H10" s="6">
        <v>98</v>
      </c>
      <c r="I10" s="6">
        <f t="shared" si="0"/>
        <v>19600</v>
      </c>
      <c r="J10" s="2"/>
      <c r="K10" s="2"/>
      <c r="L10" s="2"/>
    </row>
    <row r="11" spans="1:12" x14ac:dyDescent="0.25">
      <c r="A11" s="6">
        <v>8</v>
      </c>
      <c r="B11" s="6" t="s">
        <v>14</v>
      </c>
      <c r="C11" s="6" t="s">
        <v>8</v>
      </c>
      <c r="D11" s="6" t="s">
        <v>9</v>
      </c>
      <c r="E11" s="6" t="s">
        <v>17</v>
      </c>
      <c r="F11" s="6">
        <v>0.5</v>
      </c>
      <c r="G11" s="6">
        <v>120</v>
      </c>
      <c r="H11" s="6">
        <v>50</v>
      </c>
      <c r="I11" s="6">
        <f t="shared" si="0"/>
        <v>6000</v>
      </c>
      <c r="J11" s="2"/>
      <c r="K11" s="2"/>
      <c r="L11" s="2"/>
    </row>
    <row r="12" spans="1:12" x14ac:dyDescent="0.25">
      <c r="A12" s="6">
        <v>9</v>
      </c>
      <c r="B12" s="6" t="s">
        <v>22</v>
      </c>
      <c r="C12" s="6" t="s">
        <v>8</v>
      </c>
      <c r="D12" s="6" t="s">
        <v>21</v>
      </c>
      <c r="E12" s="6">
        <v>304</v>
      </c>
      <c r="F12" s="6">
        <v>2</v>
      </c>
      <c r="G12" s="6">
        <v>250</v>
      </c>
      <c r="H12" s="6">
        <v>702</v>
      </c>
      <c r="I12" s="6">
        <f t="shared" si="0"/>
        <v>175500</v>
      </c>
      <c r="J12" s="2"/>
      <c r="K12" s="2"/>
      <c r="L12" s="2"/>
    </row>
    <row r="13" spans="1:12" x14ac:dyDescent="0.25">
      <c r="A13" s="6">
        <v>10</v>
      </c>
      <c r="B13" s="6" t="s">
        <v>23</v>
      </c>
      <c r="C13" s="6" t="s">
        <v>20</v>
      </c>
      <c r="D13" s="6" t="s">
        <v>21</v>
      </c>
      <c r="E13" s="6">
        <v>304</v>
      </c>
      <c r="F13" s="6">
        <v>0.5</v>
      </c>
      <c r="G13" s="6">
        <v>500</v>
      </c>
      <c r="H13" s="6">
        <v>160</v>
      </c>
      <c r="I13" s="6">
        <f t="shared" si="0"/>
        <v>80000</v>
      </c>
      <c r="J13" s="2"/>
      <c r="K13" s="2"/>
      <c r="L13" s="2"/>
    </row>
    <row r="14" spans="1:12" x14ac:dyDescent="0.25">
      <c r="A14" s="6">
        <v>11</v>
      </c>
      <c r="B14" s="6" t="s">
        <v>15</v>
      </c>
      <c r="C14" s="6" t="s">
        <v>8</v>
      </c>
      <c r="D14" s="6" t="s">
        <v>9</v>
      </c>
      <c r="E14" s="6" t="s">
        <v>17</v>
      </c>
      <c r="F14" s="6">
        <v>1</v>
      </c>
      <c r="G14" s="6">
        <v>150</v>
      </c>
      <c r="H14" s="6">
        <v>98</v>
      </c>
      <c r="I14" s="6">
        <f t="shared" si="0"/>
        <v>14700</v>
      </c>
      <c r="J14" s="2"/>
      <c r="K14" s="2"/>
      <c r="L14" s="2"/>
    </row>
    <row r="15" spans="1:12" x14ac:dyDescent="0.25">
      <c r="A15" s="6">
        <v>12</v>
      </c>
      <c r="B15" s="6" t="s">
        <v>16</v>
      </c>
      <c r="C15" s="6" t="s">
        <v>8</v>
      </c>
      <c r="D15" s="6" t="s">
        <v>18</v>
      </c>
      <c r="E15" s="6" t="s">
        <v>17</v>
      </c>
      <c r="F15" s="6">
        <v>1</v>
      </c>
      <c r="G15" s="6">
        <v>150</v>
      </c>
      <c r="H15" s="6">
        <v>147</v>
      </c>
      <c r="I15" s="6">
        <f t="shared" si="0"/>
        <v>22050</v>
      </c>
      <c r="J15" s="2"/>
      <c r="K15" s="2"/>
      <c r="L15" s="2"/>
    </row>
    <row r="17" spans="1:8" ht="18.75" x14ac:dyDescent="0.3">
      <c r="A17" s="18" t="s">
        <v>42</v>
      </c>
      <c r="B17" s="18"/>
      <c r="C17" s="19">
        <f>SUM(H19:H26)</f>
        <v>92446</v>
      </c>
      <c r="D17" s="19"/>
      <c r="E17" s="19"/>
      <c r="F17" s="19"/>
      <c r="G17" s="19"/>
      <c r="H17" s="19"/>
    </row>
    <row r="18" spans="1:8" x14ac:dyDescent="0.25">
      <c r="A18" s="3" t="s">
        <v>25</v>
      </c>
      <c r="B18" s="4" t="s">
        <v>28</v>
      </c>
      <c r="C18" s="4" t="s">
        <v>27</v>
      </c>
      <c r="D18" s="4" t="s">
        <v>31</v>
      </c>
      <c r="E18" s="4" t="s">
        <v>29</v>
      </c>
      <c r="F18" s="4" t="s">
        <v>35</v>
      </c>
      <c r="G18" s="4" t="s">
        <v>36</v>
      </c>
      <c r="H18" s="4" t="s">
        <v>6</v>
      </c>
    </row>
    <row r="19" spans="1:8" ht="30" x14ac:dyDescent="0.25">
      <c r="A19" s="6">
        <v>1</v>
      </c>
      <c r="B19" s="7" t="s">
        <v>26</v>
      </c>
      <c r="C19" s="6" t="s">
        <v>9</v>
      </c>
      <c r="D19" s="6">
        <v>3</v>
      </c>
      <c r="E19" s="6">
        <v>300</v>
      </c>
      <c r="F19" s="6">
        <v>1</v>
      </c>
      <c r="G19" s="6">
        <v>25084</v>
      </c>
      <c r="H19" s="6">
        <f>SUMPRODUCT(G19*F19)</f>
        <v>25084</v>
      </c>
    </row>
    <row r="20" spans="1:8" ht="30" x14ac:dyDescent="0.25">
      <c r="A20" s="6">
        <v>2</v>
      </c>
      <c r="B20" s="7" t="s">
        <v>26</v>
      </c>
      <c r="C20" s="6" t="s">
        <v>9</v>
      </c>
      <c r="D20" s="6">
        <v>2</v>
      </c>
      <c r="E20" s="6">
        <v>300</v>
      </c>
      <c r="F20" s="6">
        <v>1</v>
      </c>
      <c r="G20" s="6">
        <v>18504</v>
      </c>
      <c r="H20" s="6">
        <f t="shared" ref="H20:H26" si="1">SUMPRODUCT(G20*F20)</f>
        <v>18504</v>
      </c>
    </row>
    <row r="21" spans="1:8" x14ac:dyDescent="0.25">
      <c r="A21" s="6">
        <v>3</v>
      </c>
      <c r="B21" s="6" t="s">
        <v>30</v>
      </c>
      <c r="C21" s="6" t="s">
        <v>9</v>
      </c>
      <c r="D21" s="6">
        <v>4</v>
      </c>
      <c r="E21" s="6">
        <v>150</v>
      </c>
      <c r="F21" s="6">
        <v>1</v>
      </c>
      <c r="G21" s="6">
        <v>8990</v>
      </c>
      <c r="H21" s="6">
        <f t="shared" si="1"/>
        <v>8990</v>
      </c>
    </row>
    <row r="22" spans="1:8" x14ac:dyDescent="0.25">
      <c r="A22" s="6">
        <v>4</v>
      </c>
      <c r="B22" s="6" t="s">
        <v>30</v>
      </c>
      <c r="C22" s="6" t="s">
        <v>9</v>
      </c>
      <c r="D22" s="6">
        <v>2</v>
      </c>
      <c r="E22" s="6">
        <v>150</v>
      </c>
      <c r="F22" s="6">
        <v>2</v>
      </c>
      <c r="G22" s="6">
        <v>5600</v>
      </c>
      <c r="H22" s="6">
        <f t="shared" si="1"/>
        <v>11200</v>
      </c>
    </row>
    <row r="23" spans="1:8" x14ac:dyDescent="0.25">
      <c r="A23" s="6">
        <v>5</v>
      </c>
      <c r="B23" s="6" t="s">
        <v>30</v>
      </c>
      <c r="C23" s="6" t="s">
        <v>9</v>
      </c>
      <c r="D23" s="6">
        <v>3</v>
      </c>
      <c r="E23" s="6">
        <v>300</v>
      </c>
      <c r="F23" s="6">
        <v>1</v>
      </c>
      <c r="G23" s="6">
        <v>11000</v>
      </c>
      <c r="H23" s="6">
        <f t="shared" si="1"/>
        <v>11000</v>
      </c>
    </row>
    <row r="24" spans="1:8" x14ac:dyDescent="0.25">
      <c r="A24" s="6">
        <v>6</v>
      </c>
      <c r="B24" s="6" t="s">
        <v>30</v>
      </c>
      <c r="C24" s="6" t="s">
        <v>21</v>
      </c>
      <c r="D24" s="6">
        <v>2</v>
      </c>
      <c r="E24" s="6">
        <v>150</v>
      </c>
      <c r="F24" s="6">
        <v>1</v>
      </c>
      <c r="G24" s="6">
        <v>10152</v>
      </c>
      <c r="H24" s="6">
        <f t="shared" si="1"/>
        <v>10152</v>
      </c>
    </row>
    <row r="25" spans="1:8" x14ac:dyDescent="0.25">
      <c r="A25" s="6">
        <v>7</v>
      </c>
      <c r="B25" s="6" t="s">
        <v>30</v>
      </c>
      <c r="C25" s="6" t="s">
        <v>9</v>
      </c>
      <c r="D25" s="6">
        <v>0.5</v>
      </c>
      <c r="E25" s="6">
        <v>800</v>
      </c>
      <c r="F25" s="6">
        <v>3</v>
      </c>
      <c r="G25" s="6">
        <v>1500</v>
      </c>
      <c r="H25" s="6">
        <f t="shared" si="1"/>
        <v>4500</v>
      </c>
    </row>
    <row r="26" spans="1:8" x14ac:dyDescent="0.25">
      <c r="A26" s="6">
        <v>8</v>
      </c>
      <c r="B26" s="6" t="s">
        <v>32</v>
      </c>
      <c r="C26" s="6" t="s">
        <v>9</v>
      </c>
      <c r="D26" s="6">
        <v>1</v>
      </c>
      <c r="E26" s="6">
        <v>150</v>
      </c>
      <c r="F26" s="6">
        <v>2</v>
      </c>
      <c r="G26" s="6">
        <v>1508</v>
      </c>
      <c r="H26" s="6">
        <f t="shared" si="1"/>
        <v>3016</v>
      </c>
    </row>
    <row r="27" spans="1:8" x14ac:dyDescent="0.25">
      <c r="A27" s="5"/>
      <c r="B27" s="5"/>
    </row>
  </sheetData>
  <mergeCells count="4">
    <mergeCell ref="A2:B2"/>
    <mergeCell ref="C2:I2"/>
    <mergeCell ref="A17:B17"/>
    <mergeCell ref="C17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E8" sqref="E8"/>
    </sheetView>
  </sheetViews>
  <sheetFormatPr defaultRowHeight="15" x14ac:dyDescent="0.25"/>
  <cols>
    <col min="2" max="2" width="25.85546875" customWidth="1"/>
    <col min="3" max="3" width="12.7109375" bestFit="1" customWidth="1"/>
  </cols>
  <sheetData>
    <row r="1" spans="1:3" ht="18.75" x14ac:dyDescent="0.3">
      <c r="A1" s="8" t="s">
        <v>33</v>
      </c>
      <c r="B1" s="8"/>
    </row>
    <row r="4" spans="1:3" ht="18.75" x14ac:dyDescent="0.3">
      <c r="A4" s="9" t="s">
        <v>25</v>
      </c>
      <c r="B4" s="9" t="s">
        <v>34</v>
      </c>
      <c r="C4" s="9" t="s">
        <v>38</v>
      </c>
    </row>
    <row r="5" spans="1:3" ht="15.75" x14ac:dyDescent="0.25">
      <c r="A5" s="10">
        <v>1</v>
      </c>
      <c r="B5" s="11" t="s">
        <v>24</v>
      </c>
      <c r="C5" s="10">
        <f>'Material cost'!C2:I2</f>
        <v>696390</v>
      </c>
    </row>
    <row r="6" spans="1:3" ht="15.75" x14ac:dyDescent="0.25">
      <c r="A6" s="10">
        <v>2</v>
      </c>
      <c r="B6" s="11" t="s">
        <v>39</v>
      </c>
      <c r="C6" s="10">
        <f>C5*50%</f>
        <v>348195</v>
      </c>
    </row>
    <row r="7" spans="1:3" ht="15.75" x14ac:dyDescent="0.25">
      <c r="A7" s="10">
        <v>3</v>
      </c>
      <c r="B7" s="11" t="s">
        <v>43</v>
      </c>
      <c r="C7" s="10">
        <f>C5*7.5%</f>
        <v>52229.25</v>
      </c>
    </row>
    <row r="8" spans="1:3" ht="15.75" x14ac:dyDescent="0.25">
      <c r="A8" s="10">
        <v>4</v>
      </c>
      <c r="B8" s="11" t="s">
        <v>40</v>
      </c>
      <c r="C8" s="10">
        <f>'Material cost'!C17:H17</f>
        <v>92446</v>
      </c>
    </row>
    <row r="9" spans="1:3" ht="15.75" x14ac:dyDescent="0.25">
      <c r="A9" s="10">
        <v>5</v>
      </c>
      <c r="B9" s="12" t="s">
        <v>44</v>
      </c>
      <c r="C9" s="13">
        <f>SUM(C5:C8)</f>
        <v>1189260.25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 cost</vt:lpstr>
      <vt:lpstr>Cost summary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Gopalkrishna Sawant</dc:creator>
  <cp:lastModifiedBy>gopalkrishna sawant</cp:lastModifiedBy>
  <dcterms:created xsi:type="dcterms:W3CDTF">2016-05-28T08:10:58Z</dcterms:created>
  <dcterms:modified xsi:type="dcterms:W3CDTF">2017-04-21T03:46:36Z</dcterms:modified>
</cp:coreProperties>
</file>