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G30" i="1" s="1"/>
  <c r="G22" i="1"/>
  <c r="G21" i="1"/>
  <c r="G20" i="1"/>
  <c r="F7" i="1"/>
  <c r="F6" i="1"/>
  <c r="F10" i="1" s="1"/>
  <c r="G10" i="1" s="1"/>
  <c r="G13" i="1" s="1"/>
  <c r="G33" i="1" l="1"/>
</calcChain>
</file>

<file path=xl/sharedStrings.xml><?xml version="1.0" encoding="utf-8"?>
<sst xmlns="http://schemas.openxmlformats.org/spreadsheetml/2006/main" count="49" uniqueCount="35">
  <si>
    <t>S.N.</t>
  </si>
  <si>
    <t>GL Code</t>
  </si>
  <si>
    <t>CC</t>
  </si>
  <si>
    <t>Head</t>
  </si>
  <si>
    <t>Description</t>
  </si>
  <si>
    <t>Amount</t>
  </si>
  <si>
    <t>Rent - Factory</t>
  </si>
  <si>
    <t>Rent for moonsoon shed to BMC</t>
  </si>
  <si>
    <t>Photocopying Charges</t>
  </si>
  <si>
    <t>Misc. photo copying charges</t>
  </si>
  <si>
    <t>Professional Charges</t>
  </si>
  <si>
    <t>Professional charges for civil work</t>
  </si>
  <si>
    <t>R&amp;M - Civil</t>
  </si>
  <si>
    <t>Civil &amp; misc .</t>
  </si>
  <si>
    <t xml:space="preserve">Painting </t>
  </si>
  <si>
    <t>Hire charges for moonsoon shed</t>
  </si>
  <si>
    <t>Pest control charges to BMC</t>
  </si>
  <si>
    <t xml:space="preserve">Total R&amp;M - Civil </t>
  </si>
  <si>
    <t>Total budget for 2016/2017</t>
  </si>
  <si>
    <t>Budget for sion plant for the period April 2016 to March 2017 (Civil - Admin)</t>
  </si>
  <si>
    <t>76036001</t>
  </si>
  <si>
    <t>Conveyance-Local</t>
  </si>
  <si>
    <t>local conveyance</t>
  </si>
  <si>
    <t>Travelling Exp. Inland</t>
  </si>
  <si>
    <t>AMC of AC,Lift,water cooler,water purifier</t>
  </si>
  <si>
    <t>Carpentary</t>
  </si>
  <si>
    <t>Civil</t>
  </si>
  <si>
    <t>Plumbing</t>
  </si>
  <si>
    <t>Total budget for 2017/2018</t>
  </si>
  <si>
    <t xml:space="preserve"> Available Amount</t>
  </si>
  <si>
    <t xml:space="preserve">Consumed Budget   </t>
  </si>
  <si>
    <t xml:space="preserve">Consumable Budget </t>
  </si>
  <si>
    <t>Year</t>
  </si>
  <si>
    <t>2015-2016</t>
  </si>
  <si>
    <t>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</si>
</sst>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59"/>
      <name val="Arial"/>
      <family val="2"/>
    </font>
    <font>
      <b/>
      <sz val="9"/>
      <color indexed="5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49" fontId="2" fillId="0" borderId="1" xfId="0" applyNumberFormat="1" applyFont="1" applyFill="1" applyBorder="1" applyAlignment="1">
      <alignment horizontal="left"/>
    </xf>
    <xf numFmtId="0" fontId="3" fillId="0" borderId="1" xfId="0" applyFont="1" applyBorder="1"/>
    <xf numFmtId="2" fontId="1" fillId="0" borderId="1" xfId="0" applyNumberFormat="1" applyFont="1" applyBorder="1"/>
    <xf numFmtId="49" fontId="4" fillId="0" borderId="1" xfId="0" applyNumberFormat="1" applyFont="1" applyFill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2" fontId="0" fillId="0" borderId="1" xfId="0" applyNumberFormat="1" applyBorder="1"/>
    <xf numFmtId="0" fontId="2" fillId="0" borderId="1" xfId="0" applyFont="1" applyBorder="1"/>
    <xf numFmtId="2" fontId="6" fillId="0" borderId="1" xfId="0" applyNumberFormat="1" applyFont="1" applyBorder="1"/>
    <xf numFmtId="0" fontId="0" fillId="0" borderId="2" xfId="0" applyFill="1" applyBorder="1"/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sqref="A1:G1048576"/>
    </sheetView>
  </sheetViews>
  <sheetFormatPr defaultRowHeight="15" x14ac:dyDescent="0.25"/>
  <cols>
    <col min="1" max="1" width="4.7109375" bestFit="1" customWidth="1"/>
    <col min="2" max="2" width="9" bestFit="1" customWidth="1"/>
    <col min="3" max="3" width="12" bestFit="1" customWidth="1"/>
    <col min="4" max="4" width="19.5703125" bestFit="1" customWidth="1"/>
    <col min="5" max="5" width="35.7109375" bestFit="1" customWidth="1"/>
    <col min="6" max="6" width="5.5703125" bestFit="1" customWidth="1"/>
    <col min="7" max="7" width="8" bestFit="1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/>
      <c r="G2" s="2" t="s">
        <v>5</v>
      </c>
    </row>
    <row r="3" spans="1:7" x14ac:dyDescent="0.25">
      <c r="A3" s="1">
        <v>1</v>
      </c>
      <c r="B3" s="3">
        <v>76002001</v>
      </c>
      <c r="C3" s="1">
        <v>1010199999</v>
      </c>
      <c r="D3" s="4" t="s">
        <v>6</v>
      </c>
      <c r="E3" s="1" t="s">
        <v>7</v>
      </c>
      <c r="F3" s="1"/>
      <c r="G3" s="5">
        <v>0.4</v>
      </c>
    </row>
    <row r="4" spans="1:7" x14ac:dyDescent="0.25">
      <c r="A4" s="1">
        <v>2</v>
      </c>
      <c r="B4" s="3">
        <v>76035019</v>
      </c>
      <c r="C4" s="1"/>
      <c r="D4" s="4" t="s">
        <v>8</v>
      </c>
      <c r="E4" s="1" t="s">
        <v>9</v>
      </c>
      <c r="F4" s="1"/>
      <c r="G4" s="2">
        <v>0.19</v>
      </c>
    </row>
    <row r="5" spans="1:7" x14ac:dyDescent="0.25">
      <c r="A5" s="1">
        <v>4</v>
      </c>
      <c r="B5" s="3">
        <v>76031002</v>
      </c>
      <c r="C5" s="1"/>
      <c r="D5" s="4" t="s">
        <v>10</v>
      </c>
      <c r="E5" s="1" t="s">
        <v>11</v>
      </c>
      <c r="F5" s="1"/>
      <c r="G5" s="5">
        <v>0.5</v>
      </c>
    </row>
    <row r="6" spans="1:7" x14ac:dyDescent="0.25">
      <c r="A6" s="1">
        <v>5</v>
      </c>
      <c r="B6" s="6">
        <v>76021001</v>
      </c>
      <c r="C6" s="1"/>
      <c r="D6" s="7" t="s">
        <v>12</v>
      </c>
      <c r="E6" s="8" t="s">
        <v>13</v>
      </c>
      <c r="F6" s="9">
        <f>0.25*12</f>
        <v>3</v>
      </c>
      <c r="G6" s="2"/>
    </row>
    <row r="7" spans="1:7" x14ac:dyDescent="0.25">
      <c r="A7" s="1"/>
      <c r="B7" s="1"/>
      <c r="C7" s="1"/>
      <c r="D7" s="1"/>
      <c r="E7" s="1" t="s">
        <v>14</v>
      </c>
      <c r="F7" s="9">
        <f>0.1*12</f>
        <v>1.2000000000000002</v>
      </c>
      <c r="G7" s="2"/>
    </row>
    <row r="8" spans="1:7" x14ac:dyDescent="0.25">
      <c r="A8" s="1"/>
      <c r="B8" s="1"/>
      <c r="C8" s="1"/>
      <c r="D8" s="1"/>
      <c r="E8" s="1" t="s">
        <v>15</v>
      </c>
      <c r="F8" s="9">
        <v>1.75</v>
      </c>
      <c r="G8" s="2"/>
    </row>
    <row r="9" spans="1:7" x14ac:dyDescent="0.25">
      <c r="A9" s="1"/>
      <c r="B9" s="1"/>
      <c r="C9" s="1"/>
      <c r="D9" s="1"/>
      <c r="E9" s="1" t="s">
        <v>16</v>
      </c>
      <c r="F9" s="9">
        <v>3</v>
      </c>
      <c r="G9" s="2"/>
    </row>
    <row r="10" spans="1:7" x14ac:dyDescent="0.25">
      <c r="A10" s="2"/>
      <c r="B10" s="2"/>
      <c r="C10" s="2"/>
      <c r="D10" s="2"/>
      <c r="E10" s="2" t="s">
        <v>17</v>
      </c>
      <c r="F10" s="5">
        <f>SUM(F6:F9)</f>
        <v>8.9499999999999993</v>
      </c>
      <c r="G10" s="5">
        <f>F10</f>
        <v>8.9499999999999993</v>
      </c>
    </row>
    <row r="11" spans="1:7" x14ac:dyDescent="0.25">
      <c r="A11" s="1"/>
      <c r="B11" s="1"/>
      <c r="C11" s="1"/>
      <c r="D11" s="1"/>
      <c r="E11" s="1"/>
      <c r="F11" s="1"/>
      <c r="G11" s="2"/>
    </row>
    <row r="12" spans="1:7" x14ac:dyDescent="0.25">
      <c r="A12" s="1"/>
      <c r="B12" s="1"/>
      <c r="C12" s="1"/>
      <c r="D12" s="1"/>
      <c r="E12" s="1"/>
      <c r="F12" s="1"/>
      <c r="G12" s="2"/>
    </row>
    <row r="13" spans="1:7" x14ac:dyDescent="0.25">
      <c r="A13" s="1"/>
      <c r="B13" s="1"/>
      <c r="C13" s="1"/>
      <c r="D13" s="1"/>
      <c r="E13" s="1" t="s">
        <v>18</v>
      </c>
      <c r="F13" s="1"/>
      <c r="G13" s="2">
        <f>SUM(G3:G12)</f>
        <v>10.039999999999999</v>
      </c>
    </row>
    <row r="17" spans="1:8" x14ac:dyDescent="0.25">
      <c r="A17" s="15" t="s">
        <v>19</v>
      </c>
      <c r="B17" s="15"/>
      <c r="C17" s="15"/>
      <c r="D17" s="15"/>
      <c r="E17" s="15"/>
      <c r="F17" s="15"/>
      <c r="G17" s="1"/>
    </row>
    <row r="18" spans="1:8" x14ac:dyDescent="0.25">
      <c r="A18" s="1"/>
      <c r="B18" s="1"/>
      <c r="C18" s="1"/>
      <c r="D18" s="1"/>
      <c r="E18" s="1"/>
      <c r="F18" s="1"/>
      <c r="G18" s="1"/>
    </row>
    <row r="19" spans="1:8" x14ac:dyDescent="0.25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/>
      <c r="G19" s="2" t="s">
        <v>5</v>
      </c>
    </row>
    <row r="20" spans="1:8" x14ac:dyDescent="0.25">
      <c r="A20" s="1">
        <v>1</v>
      </c>
      <c r="B20" s="3">
        <v>76035019</v>
      </c>
      <c r="C20" s="1">
        <v>99199089999</v>
      </c>
      <c r="D20" s="4" t="s">
        <v>8</v>
      </c>
      <c r="E20" s="1" t="s">
        <v>9</v>
      </c>
      <c r="F20" s="1"/>
      <c r="G20" s="2">
        <f>0.005*12</f>
        <v>0.06</v>
      </c>
    </row>
    <row r="21" spans="1:8" x14ac:dyDescent="0.25">
      <c r="A21" s="1">
        <v>2</v>
      </c>
      <c r="B21" s="3" t="s">
        <v>20</v>
      </c>
      <c r="C21" s="1"/>
      <c r="D21" s="4" t="s">
        <v>21</v>
      </c>
      <c r="E21" s="1" t="s">
        <v>22</v>
      </c>
      <c r="F21" s="1"/>
      <c r="G21" s="5">
        <f>0.05*12</f>
        <v>0.60000000000000009</v>
      </c>
    </row>
    <row r="22" spans="1:8" x14ac:dyDescent="0.25">
      <c r="A22" s="1">
        <v>3</v>
      </c>
      <c r="B22" s="3">
        <v>76036003</v>
      </c>
      <c r="C22" s="1"/>
      <c r="D22" s="4" t="s">
        <v>23</v>
      </c>
      <c r="E22" s="10" t="s">
        <v>23</v>
      </c>
      <c r="F22" s="1"/>
      <c r="G22" s="5">
        <f>0.05*12</f>
        <v>0.60000000000000009</v>
      </c>
    </row>
    <row r="23" spans="1:8" x14ac:dyDescent="0.25">
      <c r="A23" s="1">
        <v>4</v>
      </c>
      <c r="B23" s="3">
        <v>76031002</v>
      </c>
      <c r="C23" s="1"/>
      <c r="D23" s="4" t="s">
        <v>10</v>
      </c>
      <c r="E23" s="1" t="s">
        <v>11</v>
      </c>
      <c r="F23" s="1"/>
      <c r="G23" s="2">
        <v>0.25</v>
      </c>
    </row>
    <row r="24" spans="1:8" x14ac:dyDescent="0.25">
      <c r="A24" s="1">
        <v>5</v>
      </c>
      <c r="B24" s="6">
        <v>76021001</v>
      </c>
      <c r="C24" s="1"/>
      <c r="D24" s="7" t="s">
        <v>12</v>
      </c>
      <c r="E24" s="8" t="s">
        <v>24</v>
      </c>
      <c r="F24" s="11">
        <v>8.5</v>
      </c>
      <c r="G24" s="2"/>
      <c r="H24">
        <v>7</v>
      </c>
    </row>
    <row r="25" spans="1:8" x14ac:dyDescent="0.25">
      <c r="A25" s="1">
        <v>6</v>
      </c>
      <c r="B25" s="1"/>
      <c r="C25" s="1"/>
      <c r="D25" s="1"/>
      <c r="E25" s="1" t="s">
        <v>25</v>
      </c>
      <c r="F25" s="9">
        <v>1.2</v>
      </c>
      <c r="G25" s="2"/>
      <c r="H25">
        <v>1.5</v>
      </c>
    </row>
    <row r="26" spans="1:8" x14ac:dyDescent="0.25">
      <c r="A26" s="1"/>
      <c r="B26" s="1"/>
      <c r="C26" s="1"/>
      <c r="D26" s="1"/>
      <c r="E26" s="12" t="s">
        <v>26</v>
      </c>
      <c r="F26" s="13">
        <v>4</v>
      </c>
      <c r="G26" s="2"/>
      <c r="H26">
        <v>2.5</v>
      </c>
    </row>
    <row r="27" spans="1:8" x14ac:dyDescent="0.25">
      <c r="A27" s="1"/>
      <c r="B27" s="1"/>
      <c r="C27" s="1"/>
      <c r="D27" s="1"/>
      <c r="E27" s="1" t="s">
        <v>14</v>
      </c>
      <c r="F27" s="9">
        <v>1.1000000000000001</v>
      </c>
      <c r="G27" s="2"/>
      <c r="H27">
        <v>0.8</v>
      </c>
    </row>
    <row r="28" spans="1:8" x14ac:dyDescent="0.25">
      <c r="A28" s="1"/>
      <c r="B28" s="1"/>
      <c r="C28" s="1"/>
      <c r="D28" s="1"/>
      <c r="E28" s="1" t="s">
        <v>27</v>
      </c>
      <c r="F28" s="9">
        <v>0.35</v>
      </c>
      <c r="G28" s="2"/>
      <c r="H28">
        <v>0.35</v>
      </c>
    </row>
    <row r="29" spans="1:8" x14ac:dyDescent="0.25">
      <c r="A29" s="1"/>
      <c r="B29" s="2"/>
      <c r="C29" s="1"/>
      <c r="D29" s="1"/>
      <c r="E29" s="2" t="s">
        <v>17</v>
      </c>
      <c r="F29" s="5">
        <f>SUM(F24:F28)</f>
        <v>15.149999999999999</v>
      </c>
      <c r="G29" s="2"/>
      <c r="H29">
        <v>13.7</v>
      </c>
    </row>
    <row r="30" spans="1:8" x14ac:dyDescent="0.25">
      <c r="A30" s="2"/>
      <c r="B30" s="1"/>
      <c r="C30" s="2"/>
      <c r="D30" s="2"/>
      <c r="E30" s="1"/>
      <c r="F30" s="1"/>
      <c r="G30" s="5">
        <f>F29</f>
        <v>15.149999999999999</v>
      </c>
      <c r="H30" s="14"/>
    </row>
    <row r="31" spans="1:8" x14ac:dyDescent="0.25">
      <c r="A31" s="1"/>
      <c r="B31" s="1"/>
      <c r="C31" s="1"/>
      <c r="D31" s="1"/>
      <c r="E31" s="1"/>
      <c r="F31" s="1"/>
      <c r="G31" s="2"/>
    </row>
    <row r="32" spans="1:8" x14ac:dyDescent="0.25">
      <c r="A32" s="1"/>
      <c r="B32" s="1"/>
      <c r="C32" s="1"/>
      <c r="D32" s="1"/>
      <c r="E32" s="1" t="s">
        <v>28</v>
      </c>
      <c r="F32" s="1"/>
      <c r="G32" s="2"/>
    </row>
    <row r="33" spans="1:7" x14ac:dyDescent="0.25">
      <c r="A33" s="1"/>
      <c r="B33" s="1"/>
      <c r="C33" s="1"/>
      <c r="D33" s="1"/>
      <c r="G33" s="2">
        <f>SUM(G20:G32)</f>
        <v>16.66</v>
      </c>
    </row>
  </sheetData>
  <mergeCells count="1"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C13" sqref="C13"/>
    </sheetView>
  </sheetViews>
  <sheetFormatPr defaultRowHeight="15" x14ac:dyDescent="0.25"/>
  <cols>
    <col min="1" max="1" width="12.42578125" customWidth="1"/>
    <col min="2" max="2" width="20.28515625" bestFit="1" customWidth="1"/>
    <col min="3" max="3" width="18.85546875" customWidth="1"/>
    <col min="4" max="4" width="17.5703125" bestFit="1" customWidth="1"/>
  </cols>
  <sheetData>
    <row r="2" spans="1:4" x14ac:dyDescent="0.25">
      <c r="A2" s="1" t="s">
        <v>32</v>
      </c>
      <c r="B2" s="1" t="s">
        <v>31</v>
      </c>
      <c r="C2" s="1" t="s">
        <v>30</v>
      </c>
      <c r="D2" s="1" t="s">
        <v>29</v>
      </c>
    </row>
    <row r="3" spans="1:4" x14ac:dyDescent="0.25">
      <c r="A3" s="1"/>
      <c r="B3" s="1"/>
      <c r="C3" s="1"/>
      <c r="D3" s="1"/>
    </row>
    <row r="4" spans="1:4" x14ac:dyDescent="0.25">
      <c r="A4" s="1" t="s">
        <v>33</v>
      </c>
      <c r="B4" s="17">
        <v>2153153</v>
      </c>
      <c r="C4" s="18">
        <v>1536714</v>
      </c>
      <c r="D4" s="18">
        <v>616439</v>
      </c>
    </row>
    <row r="5" spans="1:4" x14ac:dyDescent="0.25">
      <c r="A5" s="1"/>
      <c r="B5" s="1"/>
      <c r="C5" s="1"/>
      <c r="D5" s="1"/>
    </row>
    <row r="6" spans="1:4" x14ac:dyDescent="0.25">
      <c r="A6" s="1" t="s">
        <v>34</v>
      </c>
      <c r="B6" s="17">
        <v>1369874</v>
      </c>
      <c r="C6" s="18">
        <v>1358219</v>
      </c>
      <c r="D6" s="18">
        <v>11655</v>
      </c>
    </row>
    <row r="7" spans="1:4" x14ac:dyDescent="0.25">
      <c r="B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2017-04-20T09:35:01Z</dcterms:modified>
</cp:coreProperties>
</file>