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Bottom" sheetId="1" r:id="rId1"/>
    <sheet name="Middle " sheetId="2" r:id="rId2"/>
    <sheet name="Top" sheetId="3" r:id="rId3"/>
    <sheet name="totals" sheetId="4" r:id="rId4"/>
  </sheets>
  <definedNames>
    <definedName name="_xlnm._FilterDatabase" localSheetId="0" hidden="1">Bottom!$B$7:$D$201</definedName>
    <definedName name="_xlnm._FilterDatabase" localSheetId="1" hidden="1">'Middle '!$B$7:$E$194</definedName>
    <definedName name="_xlnm._FilterDatabase" localSheetId="2" hidden="1">Top!$B$7:$E$7</definedName>
  </definedNames>
  <calcPr calcId="145621"/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H22" i="1" l="1"/>
  <c r="H21" i="1"/>
  <c r="H20" i="1"/>
  <c r="H19" i="1"/>
  <c r="H18" i="1"/>
  <c r="H17" i="1"/>
  <c r="H16" i="1"/>
  <c r="H15" i="1"/>
  <c r="H14" i="1"/>
  <c r="H13" i="1"/>
  <c r="H12" i="1"/>
  <c r="O20" i="3" l="1"/>
  <c r="O22" i="3" s="1"/>
  <c r="O9" i="3"/>
  <c r="O10" i="3"/>
  <c r="O11" i="3"/>
  <c r="O12" i="3"/>
  <c r="O8" i="3"/>
  <c r="O13" i="3" l="1"/>
  <c r="H19" i="2" l="1"/>
  <c r="H20" i="2" s="1"/>
  <c r="H23" i="1" l="1"/>
  <c r="H24" i="1"/>
</calcChain>
</file>

<file path=xl/sharedStrings.xml><?xml version="1.0" encoding="utf-8"?>
<sst xmlns="http://schemas.openxmlformats.org/spreadsheetml/2006/main" count="66" uniqueCount="37">
  <si>
    <t>COPPER CATALYST LOADING JAN 2016 02D1</t>
  </si>
  <si>
    <t>Bed: Bottom</t>
  </si>
  <si>
    <t>Catalyst: Cu</t>
  </si>
  <si>
    <t>Weight: 56.7</t>
  </si>
  <si>
    <t>Sr No.</t>
  </si>
  <si>
    <t>Lot</t>
  </si>
  <si>
    <t xml:space="preserve">Pkg </t>
  </si>
  <si>
    <t>Batch Number</t>
  </si>
  <si>
    <t>Number of drums</t>
  </si>
  <si>
    <t>R/S</t>
  </si>
  <si>
    <t>S</t>
  </si>
  <si>
    <t>R</t>
  </si>
  <si>
    <t>Bed: Middle</t>
  </si>
  <si>
    <t>Total</t>
  </si>
  <si>
    <t>Lot No.</t>
  </si>
  <si>
    <t>Bed: Top</t>
  </si>
  <si>
    <t>Weight of alcohol used (kg)</t>
  </si>
  <si>
    <t>Total catalyst charged (kg)</t>
  </si>
  <si>
    <t>TOP BED PROFILE</t>
  </si>
  <si>
    <t>Total weight of catalyst+alcohol+pallets+drums (kg)</t>
  </si>
  <si>
    <t>Total weight of empty drums+pallet (kg)</t>
  </si>
  <si>
    <t>Weight of catalyst charged</t>
  </si>
  <si>
    <t>EL00332</t>
  </si>
  <si>
    <t>EL00333</t>
  </si>
  <si>
    <t>EL00334</t>
  </si>
  <si>
    <t>EL00335</t>
  </si>
  <si>
    <t>EL00336</t>
  </si>
  <si>
    <t>EL00337</t>
  </si>
  <si>
    <t>EL00338</t>
  </si>
  <si>
    <t>EL00339</t>
  </si>
  <si>
    <t>EL00340</t>
  </si>
  <si>
    <t>EL00341</t>
  </si>
  <si>
    <t>EL00342</t>
  </si>
  <si>
    <t>R,S</t>
  </si>
  <si>
    <t>S,R</t>
  </si>
  <si>
    <t>COPPER CATALYST LOADING MARCH 2017 02D1</t>
  </si>
  <si>
    <t>COPPER CATALYST LOADING FEB 2017 02D1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</si>
</sst>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/>
    <xf numFmtId="0" fontId="0" fillId="0" borderId="1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/>
    <xf numFmtId="0" fontId="0" fillId="0" borderId="8" xfId="0" applyBorder="1" applyAlignment="1"/>
    <xf numFmtId="0" fontId="0" fillId="2" borderId="7" xfId="0" applyFill="1" applyBorder="1" applyAlignment="1"/>
    <xf numFmtId="0" fontId="0" fillId="2" borderId="11" xfId="0" applyFill="1" applyBorder="1" applyAlignment="1"/>
    <xf numFmtId="0" fontId="2" fillId="0" borderId="0" xfId="0" applyFont="1" applyBorder="1" applyAlignment="1">
      <alignment vertical="center"/>
    </xf>
    <xf numFmtId="0" fontId="0" fillId="2" borderId="14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10</xdr:row>
      <xdr:rowOff>9525</xdr:rowOff>
    </xdr:from>
    <xdr:to>
      <xdr:col>10</xdr:col>
      <xdr:colOff>2266950</xdr:colOff>
      <xdr:row>10</xdr:row>
      <xdr:rowOff>9525</xdr:rowOff>
    </xdr:to>
    <xdr:cxnSp macro="">
      <xdr:nvCxnSpPr>
        <xdr:cNvPr id="4" name="Straight Connector 3"/>
        <xdr:cNvCxnSpPr/>
      </xdr:nvCxnSpPr>
      <xdr:spPr>
        <a:xfrm>
          <a:off x="4276725" y="4057650"/>
          <a:ext cx="46958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180975</xdr:rowOff>
    </xdr:from>
    <xdr:to>
      <xdr:col>10</xdr:col>
      <xdr:colOff>2257425</xdr:colOff>
      <xdr:row>10</xdr:row>
      <xdr:rowOff>9524</xdr:rowOff>
    </xdr:to>
    <xdr:sp macro="" textlink="">
      <xdr:nvSpPr>
        <xdr:cNvPr id="5" name="TextBox 4"/>
        <xdr:cNvSpPr txBox="1"/>
      </xdr:nvSpPr>
      <xdr:spPr>
        <a:xfrm>
          <a:off x="4267200" y="3657600"/>
          <a:ext cx="4695825" cy="400049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32 drums</a:t>
          </a:r>
          <a:r>
            <a:rPr lang="en-US" sz="1400" baseline="0"/>
            <a:t> of new lot ie 1814.4 kg</a:t>
          </a:r>
          <a:endParaRPr lang="en-US" sz="1400"/>
        </a:p>
      </xdr:txBody>
    </xdr:sp>
    <xdr:clientData/>
  </xdr:twoCellAnchor>
  <xdr:twoCellAnchor>
    <xdr:from>
      <xdr:col>5</xdr:col>
      <xdr:colOff>609599</xdr:colOff>
      <xdr:row>10</xdr:row>
      <xdr:rowOff>0</xdr:rowOff>
    </xdr:from>
    <xdr:to>
      <xdr:col>11</xdr:col>
      <xdr:colOff>0</xdr:colOff>
      <xdr:row>14</xdr:row>
      <xdr:rowOff>171449</xdr:rowOff>
    </xdr:to>
    <xdr:sp macro="" textlink="">
      <xdr:nvSpPr>
        <xdr:cNvPr id="6" name="TextBox 5"/>
        <xdr:cNvSpPr txBox="1"/>
      </xdr:nvSpPr>
      <xdr:spPr>
        <a:xfrm>
          <a:off x="3657599" y="1952625"/>
          <a:ext cx="3048001" cy="933449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120 drums of  dumped catalyst</a:t>
          </a:r>
          <a:r>
            <a:rPr lang="en-US" sz="1400" baseline="0"/>
            <a:t> ie 13775.5 kg catalyst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133350</xdr:colOff>
      <xdr:row>27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2935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542925</xdr:colOff>
      <xdr:row>6</xdr:row>
      <xdr:rowOff>57150</xdr:rowOff>
    </xdr:from>
    <xdr:to>
      <xdr:col>21</xdr:col>
      <xdr:colOff>142875</xdr:colOff>
      <xdr:row>15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1200150"/>
          <a:ext cx="6915150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46" workbookViewId="0">
      <selection activeCell="G7" sqref="G7"/>
    </sheetView>
  </sheetViews>
  <sheetFormatPr defaultRowHeight="15" x14ac:dyDescent="0.25"/>
  <cols>
    <col min="5" max="5" width="5.85546875" style="1" customWidth="1"/>
    <col min="7" max="7" width="24.7109375" bestFit="1" customWidth="1"/>
    <col min="8" max="8" width="10.28515625" customWidth="1"/>
  </cols>
  <sheetData>
    <row r="1" spans="1:8" x14ac:dyDescent="0.25">
      <c r="A1" s="36" t="s">
        <v>36</v>
      </c>
      <c r="B1" s="37"/>
      <c r="C1" s="37"/>
      <c r="D1" s="37"/>
      <c r="E1" s="37"/>
      <c r="F1" s="37"/>
      <c r="G1" s="37"/>
      <c r="H1" s="38"/>
    </row>
    <row r="2" spans="1:8" x14ac:dyDescent="0.25">
      <c r="A2" s="39"/>
      <c r="B2" s="40"/>
      <c r="C2" s="40"/>
      <c r="D2" s="40"/>
      <c r="E2" s="40"/>
      <c r="F2" s="40"/>
      <c r="G2" s="40"/>
      <c r="H2" s="41"/>
    </row>
    <row r="3" spans="1:8" x14ac:dyDescent="0.25">
      <c r="E3"/>
    </row>
    <row r="4" spans="1:8" x14ac:dyDescent="0.25">
      <c r="B4" t="s">
        <v>2</v>
      </c>
      <c r="E4"/>
      <c r="F4" t="s">
        <v>1</v>
      </c>
    </row>
    <row r="5" spans="1:8" x14ac:dyDescent="0.25">
      <c r="B5" t="s">
        <v>3</v>
      </c>
      <c r="E5"/>
    </row>
    <row r="6" spans="1:8" x14ac:dyDescent="0.25">
      <c r="E6"/>
    </row>
    <row r="7" spans="1:8" x14ac:dyDescent="0.25">
      <c r="B7" s="3" t="s">
        <v>4</v>
      </c>
      <c r="C7" s="8" t="s">
        <v>5</v>
      </c>
      <c r="D7" s="3" t="s">
        <v>6</v>
      </c>
      <c r="E7" s="9" t="s">
        <v>9</v>
      </c>
    </row>
    <row r="8" spans="1:8" x14ac:dyDescent="0.25">
      <c r="B8" s="10">
        <v>1</v>
      </c>
      <c r="C8" s="4">
        <v>342</v>
      </c>
      <c r="D8" s="10">
        <v>35</v>
      </c>
      <c r="E8" s="5"/>
    </row>
    <row r="9" spans="1:8" x14ac:dyDescent="0.25">
      <c r="B9" s="10">
        <v>2</v>
      </c>
      <c r="C9" s="4">
        <v>342</v>
      </c>
      <c r="D9" s="10">
        <v>37</v>
      </c>
      <c r="E9" s="5"/>
    </row>
    <row r="10" spans="1:8" x14ac:dyDescent="0.25">
      <c r="B10" s="10">
        <v>3</v>
      </c>
      <c r="C10" s="4">
        <v>338</v>
      </c>
      <c r="D10" s="10">
        <v>1</v>
      </c>
      <c r="E10" s="5"/>
    </row>
    <row r="11" spans="1:8" ht="30" x14ac:dyDescent="0.25">
      <c r="B11" s="10">
        <v>4</v>
      </c>
      <c r="C11" s="4">
        <v>337</v>
      </c>
      <c r="D11" s="10">
        <v>25</v>
      </c>
      <c r="E11" s="5"/>
      <c r="G11" s="2" t="s">
        <v>7</v>
      </c>
      <c r="H11" s="12" t="s">
        <v>8</v>
      </c>
    </row>
    <row r="12" spans="1:8" x14ac:dyDescent="0.25">
      <c r="B12" s="10">
        <v>5</v>
      </c>
      <c r="C12" s="4">
        <v>340</v>
      </c>
      <c r="D12" s="10">
        <v>14</v>
      </c>
      <c r="E12" s="5"/>
      <c r="G12" s="10" t="s">
        <v>22</v>
      </c>
      <c r="H12" s="5">
        <f>COUNTIF($C$8:$C$201,332)</f>
        <v>17</v>
      </c>
    </row>
    <row r="13" spans="1:8" x14ac:dyDescent="0.25">
      <c r="B13" s="10">
        <v>6</v>
      </c>
      <c r="C13" s="4">
        <v>332</v>
      </c>
      <c r="D13" s="10">
        <v>37</v>
      </c>
      <c r="E13" s="5"/>
      <c r="G13" s="10" t="s">
        <v>23</v>
      </c>
      <c r="H13" s="5">
        <f>COUNTIF($C$8:$C$201,333)</f>
        <v>25</v>
      </c>
    </row>
    <row r="14" spans="1:8" x14ac:dyDescent="0.25">
      <c r="B14" s="10">
        <v>7</v>
      </c>
      <c r="C14" s="4">
        <v>340</v>
      </c>
      <c r="D14" s="10">
        <v>16</v>
      </c>
      <c r="E14" s="5"/>
      <c r="G14" s="10" t="s">
        <v>24</v>
      </c>
      <c r="H14" s="5">
        <f>COUNTIF($C$8:$C$201,334)</f>
        <v>8</v>
      </c>
    </row>
    <row r="15" spans="1:8" x14ac:dyDescent="0.25">
      <c r="B15" s="10">
        <v>8</v>
      </c>
      <c r="C15" s="4">
        <v>335</v>
      </c>
      <c r="D15" s="10">
        <v>19</v>
      </c>
      <c r="E15" s="5"/>
      <c r="G15" s="10" t="s">
        <v>25</v>
      </c>
      <c r="H15" s="5">
        <f>COUNTIF($C$8:$C$201,335)</f>
        <v>28</v>
      </c>
    </row>
    <row r="16" spans="1:8" x14ac:dyDescent="0.25">
      <c r="B16" s="10">
        <v>9</v>
      </c>
      <c r="C16" s="4">
        <v>341</v>
      </c>
      <c r="D16" s="10">
        <v>14</v>
      </c>
      <c r="E16" s="5"/>
      <c r="G16" s="10" t="s">
        <v>26</v>
      </c>
      <c r="H16" s="5">
        <f>COUNTIF($C$8:$C$201,336)</f>
        <v>41</v>
      </c>
    </row>
    <row r="17" spans="2:8" x14ac:dyDescent="0.25">
      <c r="B17" s="10">
        <v>10</v>
      </c>
      <c r="C17" s="4">
        <v>340</v>
      </c>
      <c r="D17" s="10">
        <v>13</v>
      </c>
      <c r="E17" s="5"/>
      <c r="G17" s="10" t="s">
        <v>27</v>
      </c>
      <c r="H17" s="5">
        <f>COUNTIF($C$8:$C$201,337)</f>
        <v>4</v>
      </c>
    </row>
    <row r="18" spans="2:8" x14ac:dyDescent="0.25">
      <c r="B18" s="10">
        <v>11</v>
      </c>
      <c r="C18" s="4">
        <v>335</v>
      </c>
      <c r="D18" s="10">
        <v>17</v>
      </c>
      <c r="E18" s="5"/>
      <c r="G18" s="10" t="s">
        <v>28</v>
      </c>
      <c r="H18" s="5">
        <f>COUNTIF($C$8:$C$201,338)</f>
        <v>8</v>
      </c>
    </row>
    <row r="19" spans="2:8" x14ac:dyDescent="0.25">
      <c r="B19" s="10">
        <v>12</v>
      </c>
      <c r="C19" s="4">
        <v>335</v>
      </c>
      <c r="D19" s="10">
        <v>43</v>
      </c>
      <c r="E19" s="5"/>
      <c r="G19" s="10" t="s">
        <v>29</v>
      </c>
      <c r="H19" s="5">
        <f>COUNTIF($C$8:$C$201,339)</f>
        <v>8</v>
      </c>
    </row>
    <row r="20" spans="2:8" x14ac:dyDescent="0.25">
      <c r="B20" s="10">
        <v>13</v>
      </c>
      <c r="C20" s="4">
        <v>335</v>
      </c>
      <c r="D20" s="10">
        <v>41</v>
      </c>
      <c r="E20" s="5"/>
      <c r="G20" s="10" t="s">
        <v>30</v>
      </c>
      <c r="H20" s="5">
        <f>COUNTIF($C$8:$C$201,340)</f>
        <v>25</v>
      </c>
    </row>
    <row r="21" spans="2:8" x14ac:dyDescent="0.25">
      <c r="B21" s="10">
        <v>14</v>
      </c>
      <c r="C21" s="4">
        <v>332</v>
      </c>
      <c r="D21" s="10">
        <v>40</v>
      </c>
      <c r="E21" s="5"/>
      <c r="G21" s="10" t="s">
        <v>31</v>
      </c>
      <c r="H21" s="5">
        <f>COUNTIF($C$8:$C$201,341)</f>
        <v>19</v>
      </c>
    </row>
    <row r="22" spans="2:8" x14ac:dyDescent="0.25">
      <c r="B22" s="10">
        <v>15</v>
      </c>
      <c r="C22" s="4">
        <v>340</v>
      </c>
      <c r="D22" s="10">
        <v>4</v>
      </c>
      <c r="E22" s="5"/>
      <c r="G22" s="10" t="s">
        <v>32</v>
      </c>
      <c r="H22" s="5">
        <f>COUNTIF($C$8:$C$201,342)</f>
        <v>8</v>
      </c>
    </row>
    <row r="23" spans="2:8" x14ac:dyDescent="0.25">
      <c r="B23" s="10">
        <v>16</v>
      </c>
      <c r="C23" s="4">
        <v>338</v>
      </c>
      <c r="D23" s="10">
        <v>4</v>
      </c>
      <c r="E23" s="5"/>
      <c r="G23" s="13" t="s">
        <v>13</v>
      </c>
      <c r="H23" s="14">
        <f ca="1">SUM(H12:H26)</f>
        <v>191</v>
      </c>
    </row>
    <row r="24" spans="2:8" x14ac:dyDescent="0.25">
      <c r="B24" s="10">
        <v>17</v>
      </c>
      <c r="C24" s="4">
        <v>338</v>
      </c>
      <c r="D24" s="10">
        <v>2</v>
      </c>
      <c r="E24" s="5"/>
      <c r="G24" s="31" t="s">
        <v>21</v>
      </c>
      <c r="H24" s="32">
        <f ca="1">H23*56.7</f>
        <v>10829.7</v>
      </c>
    </row>
    <row r="25" spans="2:8" x14ac:dyDescent="0.25">
      <c r="B25" s="10">
        <v>18</v>
      </c>
      <c r="C25" s="4">
        <v>342</v>
      </c>
      <c r="D25" s="10">
        <v>36</v>
      </c>
      <c r="E25" s="5"/>
      <c r="G25" s="17"/>
      <c r="H25" s="17"/>
    </row>
    <row r="26" spans="2:8" x14ac:dyDescent="0.25">
      <c r="B26" s="10">
        <v>19</v>
      </c>
      <c r="C26" s="4">
        <v>340</v>
      </c>
      <c r="D26" s="10">
        <v>1</v>
      </c>
      <c r="E26" s="5"/>
      <c r="G26" s="4"/>
      <c r="H26" s="4"/>
    </row>
    <row r="27" spans="2:8" x14ac:dyDescent="0.25">
      <c r="B27" s="10">
        <v>20</v>
      </c>
      <c r="C27" s="4">
        <v>341</v>
      </c>
      <c r="D27" s="10">
        <v>1</v>
      </c>
      <c r="E27" s="5" t="s">
        <v>10</v>
      </c>
    </row>
    <row r="28" spans="2:8" x14ac:dyDescent="0.25">
      <c r="B28" s="10">
        <v>21</v>
      </c>
      <c r="C28" s="4">
        <v>342</v>
      </c>
      <c r="D28" s="10">
        <v>33</v>
      </c>
      <c r="E28" s="5"/>
    </row>
    <row r="29" spans="2:8" x14ac:dyDescent="0.25">
      <c r="B29" s="10">
        <v>22</v>
      </c>
      <c r="C29" s="4">
        <v>335</v>
      </c>
      <c r="D29" s="10">
        <v>18</v>
      </c>
      <c r="E29" s="5"/>
    </row>
    <row r="30" spans="2:8" x14ac:dyDescent="0.25">
      <c r="B30" s="10">
        <v>23</v>
      </c>
      <c r="C30" s="4">
        <v>340</v>
      </c>
      <c r="D30" s="10">
        <v>43</v>
      </c>
      <c r="E30" s="5"/>
    </row>
    <row r="31" spans="2:8" x14ac:dyDescent="0.25">
      <c r="B31" s="10">
        <v>24</v>
      </c>
      <c r="C31" s="4">
        <v>333</v>
      </c>
      <c r="D31" s="10">
        <v>18</v>
      </c>
      <c r="E31" s="5"/>
    </row>
    <row r="32" spans="2:8" x14ac:dyDescent="0.25">
      <c r="B32" s="10">
        <v>25</v>
      </c>
      <c r="C32" s="4">
        <v>333</v>
      </c>
      <c r="D32" s="10">
        <v>17</v>
      </c>
      <c r="E32" s="5"/>
    </row>
    <row r="33" spans="2:5" x14ac:dyDescent="0.25">
      <c r="B33" s="10">
        <v>26</v>
      </c>
      <c r="C33" s="4">
        <v>337</v>
      </c>
      <c r="D33" s="10">
        <v>28</v>
      </c>
      <c r="E33" s="5"/>
    </row>
    <row r="34" spans="2:5" x14ac:dyDescent="0.25">
      <c r="B34" s="10">
        <v>27</v>
      </c>
      <c r="C34" s="4">
        <v>336</v>
      </c>
      <c r="D34" s="10">
        <v>40</v>
      </c>
      <c r="E34" s="5"/>
    </row>
    <row r="35" spans="2:5" x14ac:dyDescent="0.25">
      <c r="B35" s="10">
        <v>28</v>
      </c>
      <c r="C35" s="4">
        <v>338</v>
      </c>
      <c r="D35" s="10">
        <v>3</v>
      </c>
      <c r="E35" s="5"/>
    </row>
    <row r="36" spans="2:5" x14ac:dyDescent="0.25">
      <c r="B36" s="10">
        <v>29</v>
      </c>
      <c r="C36" s="4">
        <v>333</v>
      </c>
      <c r="D36" s="10">
        <v>54</v>
      </c>
      <c r="E36" s="5"/>
    </row>
    <row r="37" spans="2:5" x14ac:dyDescent="0.25">
      <c r="B37" s="10">
        <v>30</v>
      </c>
      <c r="C37" s="4">
        <v>333</v>
      </c>
      <c r="D37" s="10">
        <v>19</v>
      </c>
      <c r="E37" s="5"/>
    </row>
    <row r="38" spans="2:5" x14ac:dyDescent="0.25">
      <c r="B38" s="10">
        <v>31</v>
      </c>
      <c r="C38" s="4">
        <v>336</v>
      </c>
      <c r="D38" s="10">
        <v>37</v>
      </c>
      <c r="E38" s="5"/>
    </row>
    <row r="39" spans="2:5" x14ac:dyDescent="0.25">
      <c r="B39" s="10">
        <v>32</v>
      </c>
      <c r="C39" s="4">
        <v>332</v>
      </c>
      <c r="D39" s="10">
        <v>8</v>
      </c>
      <c r="E39" s="5"/>
    </row>
    <row r="40" spans="2:5" x14ac:dyDescent="0.25">
      <c r="B40" s="10">
        <v>33</v>
      </c>
      <c r="C40" s="4">
        <v>342</v>
      </c>
      <c r="D40" s="10">
        <v>38</v>
      </c>
      <c r="E40" s="5"/>
    </row>
    <row r="41" spans="2:5" x14ac:dyDescent="0.25">
      <c r="B41" s="10">
        <v>34</v>
      </c>
      <c r="C41" s="4">
        <v>340</v>
      </c>
      <c r="D41" s="10">
        <v>3</v>
      </c>
      <c r="E41" s="5"/>
    </row>
    <row r="42" spans="2:5" x14ac:dyDescent="0.25">
      <c r="B42" s="10">
        <v>35</v>
      </c>
      <c r="C42" s="4">
        <v>332</v>
      </c>
      <c r="D42" s="10">
        <v>5</v>
      </c>
      <c r="E42" s="5"/>
    </row>
    <row r="43" spans="2:5" x14ac:dyDescent="0.25">
      <c r="B43" s="10">
        <v>36</v>
      </c>
      <c r="C43" s="4">
        <v>341</v>
      </c>
      <c r="D43" s="10">
        <v>13</v>
      </c>
      <c r="E43" s="5"/>
    </row>
    <row r="44" spans="2:5" x14ac:dyDescent="0.25">
      <c r="B44" s="10">
        <v>37</v>
      </c>
      <c r="C44" s="4">
        <v>333</v>
      </c>
      <c r="D44" s="10">
        <v>42</v>
      </c>
      <c r="E44" s="5"/>
    </row>
    <row r="45" spans="2:5" x14ac:dyDescent="0.25">
      <c r="B45" s="10">
        <v>38</v>
      </c>
      <c r="C45" s="4">
        <v>342</v>
      </c>
      <c r="D45" s="10">
        <v>39</v>
      </c>
      <c r="E45" s="5"/>
    </row>
    <row r="46" spans="2:5" x14ac:dyDescent="0.25">
      <c r="B46" s="10">
        <v>39</v>
      </c>
      <c r="C46" s="4">
        <v>335</v>
      </c>
      <c r="D46" s="10">
        <v>22</v>
      </c>
      <c r="E46" s="5"/>
    </row>
    <row r="47" spans="2:5" x14ac:dyDescent="0.25">
      <c r="B47" s="10">
        <v>40</v>
      </c>
      <c r="C47" s="4">
        <v>335</v>
      </c>
      <c r="D47" s="10">
        <v>21</v>
      </c>
      <c r="E47" s="5" t="s">
        <v>10</v>
      </c>
    </row>
    <row r="48" spans="2:5" x14ac:dyDescent="0.25">
      <c r="B48" s="10">
        <v>41</v>
      </c>
      <c r="C48" s="4">
        <v>333</v>
      </c>
      <c r="D48" s="10">
        <v>10</v>
      </c>
      <c r="E48" s="5"/>
    </row>
    <row r="49" spans="2:5" x14ac:dyDescent="0.25">
      <c r="B49" s="10">
        <v>42</v>
      </c>
      <c r="C49" s="4">
        <v>332</v>
      </c>
      <c r="D49" s="10">
        <v>6</v>
      </c>
      <c r="E49" s="5"/>
    </row>
    <row r="50" spans="2:5" x14ac:dyDescent="0.25">
      <c r="B50" s="10">
        <v>43</v>
      </c>
      <c r="C50" s="4">
        <v>335</v>
      </c>
      <c r="D50" s="10">
        <v>23</v>
      </c>
      <c r="E50" s="5"/>
    </row>
    <row r="51" spans="2:5" x14ac:dyDescent="0.25">
      <c r="B51" s="10">
        <v>44</v>
      </c>
      <c r="C51" s="4">
        <v>333</v>
      </c>
      <c r="D51" s="10">
        <v>44</v>
      </c>
      <c r="E51" s="5"/>
    </row>
    <row r="52" spans="2:5" x14ac:dyDescent="0.25">
      <c r="B52" s="10">
        <v>45</v>
      </c>
      <c r="C52" s="4">
        <v>339</v>
      </c>
      <c r="D52" s="10">
        <v>1</v>
      </c>
      <c r="E52" s="5"/>
    </row>
    <row r="53" spans="2:5" x14ac:dyDescent="0.25">
      <c r="B53" s="10">
        <v>46</v>
      </c>
      <c r="C53" s="4">
        <v>333</v>
      </c>
      <c r="D53" s="10">
        <v>15</v>
      </c>
      <c r="E53" s="5"/>
    </row>
    <row r="54" spans="2:5" x14ac:dyDescent="0.25">
      <c r="B54" s="10">
        <v>47</v>
      </c>
      <c r="C54" s="4">
        <v>341</v>
      </c>
      <c r="D54" s="10">
        <v>3</v>
      </c>
      <c r="E54" s="5"/>
    </row>
    <row r="55" spans="2:5" x14ac:dyDescent="0.25">
      <c r="B55" s="10">
        <v>48</v>
      </c>
      <c r="C55" s="4">
        <v>340</v>
      </c>
      <c r="D55" s="10">
        <v>44</v>
      </c>
      <c r="E55" s="5"/>
    </row>
    <row r="56" spans="2:5" x14ac:dyDescent="0.25">
      <c r="B56" s="10">
        <v>49</v>
      </c>
      <c r="C56" s="4">
        <v>333</v>
      </c>
      <c r="D56" s="10">
        <v>11</v>
      </c>
      <c r="E56" s="5"/>
    </row>
    <row r="57" spans="2:5" x14ac:dyDescent="0.25">
      <c r="B57" s="10">
        <v>50</v>
      </c>
      <c r="C57" s="4">
        <v>332</v>
      </c>
      <c r="D57" s="10">
        <v>38</v>
      </c>
      <c r="E57" s="5" t="s">
        <v>11</v>
      </c>
    </row>
    <row r="58" spans="2:5" x14ac:dyDescent="0.25">
      <c r="B58" s="10">
        <v>51</v>
      </c>
      <c r="C58" s="4">
        <v>339</v>
      </c>
      <c r="D58" s="10">
        <v>41</v>
      </c>
      <c r="E58" s="5"/>
    </row>
    <row r="59" spans="2:5" x14ac:dyDescent="0.25">
      <c r="B59" s="10">
        <v>52</v>
      </c>
      <c r="C59" s="4">
        <v>332</v>
      </c>
      <c r="D59" s="10">
        <v>39</v>
      </c>
      <c r="E59" s="5"/>
    </row>
    <row r="60" spans="2:5" x14ac:dyDescent="0.25">
      <c r="B60" s="10">
        <v>53</v>
      </c>
      <c r="C60" s="4">
        <v>333</v>
      </c>
      <c r="D60" s="10">
        <v>13</v>
      </c>
      <c r="E60" s="5"/>
    </row>
    <row r="61" spans="2:5" x14ac:dyDescent="0.25">
      <c r="B61" s="10">
        <v>54</v>
      </c>
      <c r="C61" s="4">
        <v>341</v>
      </c>
      <c r="D61" s="10">
        <v>29</v>
      </c>
      <c r="E61" s="5"/>
    </row>
    <row r="62" spans="2:5" x14ac:dyDescent="0.25">
      <c r="B62" s="10">
        <v>55</v>
      </c>
      <c r="C62" s="4">
        <v>333</v>
      </c>
      <c r="D62" s="10">
        <v>9</v>
      </c>
      <c r="E62" s="5"/>
    </row>
    <row r="63" spans="2:5" x14ac:dyDescent="0.25">
      <c r="B63" s="10">
        <v>56</v>
      </c>
      <c r="C63" s="4">
        <v>339</v>
      </c>
      <c r="D63" s="10">
        <v>43</v>
      </c>
      <c r="E63" s="5"/>
    </row>
    <row r="64" spans="2:5" x14ac:dyDescent="0.25">
      <c r="B64" s="10">
        <v>57</v>
      </c>
      <c r="C64" s="4">
        <v>339</v>
      </c>
      <c r="D64" s="10">
        <v>44</v>
      </c>
      <c r="E64" s="5"/>
    </row>
    <row r="65" spans="2:5" x14ac:dyDescent="0.25">
      <c r="B65" s="10">
        <v>58</v>
      </c>
      <c r="C65" s="4">
        <v>340</v>
      </c>
      <c r="D65" s="10">
        <v>12</v>
      </c>
      <c r="E65" s="5"/>
    </row>
    <row r="66" spans="2:5" x14ac:dyDescent="0.25">
      <c r="B66" s="10">
        <v>59</v>
      </c>
      <c r="C66" s="4">
        <v>340</v>
      </c>
      <c r="D66" s="10">
        <v>41</v>
      </c>
      <c r="E66" s="5"/>
    </row>
    <row r="67" spans="2:5" x14ac:dyDescent="0.25">
      <c r="B67" s="10">
        <v>60</v>
      </c>
      <c r="C67" s="4">
        <v>339</v>
      </c>
      <c r="D67" s="10">
        <v>2</v>
      </c>
      <c r="E67" s="5"/>
    </row>
    <row r="68" spans="2:5" x14ac:dyDescent="0.25">
      <c r="B68" s="10">
        <v>61</v>
      </c>
      <c r="C68" s="4">
        <v>335</v>
      </c>
      <c r="D68" s="10">
        <v>24</v>
      </c>
      <c r="E68" s="5"/>
    </row>
    <row r="69" spans="2:5" x14ac:dyDescent="0.25">
      <c r="B69" s="10">
        <v>62</v>
      </c>
      <c r="C69" s="4">
        <v>333</v>
      </c>
      <c r="D69" s="10">
        <v>12</v>
      </c>
      <c r="E69" s="5"/>
    </row>
    <row r="70" spans="2:5" x14ac:dyDescent="0.25">
      <c r="B70" s="10">
        <v>63</v>
      </c>
      <c r="C70" s="4">
        <v>336</v>
      </c>
      <c r="D70" s="10">
        <v>9</v>
      </c>
      <c r="E70" s="5"/>
    </row>
    <row r="71" spans="2:5" x14ac:dyDescent="0.25">
      <c r="B71" s="10">
        <v>64</v>
      </c>
      <c r="C71" s="4">
        <v>333</v>
      </c>
      <c r="D71" s="10">
        <v>14</v>
      </c>
      <c r="E71" s="5"/>
    </row>
    <row r="72" spans="2:5" x14ac:dyDescent="0.25">
      <c r="B72" s="10">
        <v>65</v>
      </c>
      <c r="C72" s="4">
        <v>340</v>
      </c>
      <c r="D72" s="10">
        <v>15</v>
      </c>
      <c r="E72" s="5"/>
    </row>
    <row r="73" spans="2:5" x14ac:dyDescent="0.25">
      <c r="B73" s="10">
        <v>66</v>
      </c>
      <c r="C73" s="4">
        <v>339</v>
      </c>
      <c r="D73" s="10">
        <v>4</v>
      </c>
      <c r="E73" s="5"/>
    </row>
    <row r="74" spans="2:5" x14ac:dyDescent="0.25">
      <c r="B74" s="10">
        <v>67</v>
      </c>
      <c r="C74" s="4">
        <v>339</v>
      </c>
      <c r="D74" s="10">
        <v>3</v>
      </c>
      <c r="E74" s="5" t="s">
        <v>10</v>
      </c>
    </row>
    <row r="75" spans="2:5" x14ac:dyDescent="0.25">
      <c r="B75" s="10">
        <v>68</v>
      </c>
      <c r="C75" s="4">
        <v>342</v>
      </c>
      <c r="D75" s="10">
        <v>40</v>
      </c>
      <c r="E75" s="5"/>
    </row>
    <row r="76" spans="2:5" x14ac:dyDescent="0.25">
      <c r="B76" s="10">
        <v>69</v>
      </c>
      <c r="C76" s="4">
        <v>337</v>
      </c>
      <c r="D76" s="10">
        <v>27</v>
      </c>
      <c r="E76" s="5"/>
    </row>
    <row r="77" spans="2:5" x14ac:dyDescent="0.25">
      <c r="B77" s="10">
        <v>70</v>
      </c>
      <c r="C77" s="4">
        <v>337</v>
      </c>
      <c r="D77" s="10">
        <v>26</v>
      </c>
      <c r="E77" s="5"/>
    </row>
    <row r="78" spans="2:5" x14ac:dyDescent="0.25">
      <c r="B78" s="10">
        <v>71</v>
      </c>
      <c r="C78" s="4">
        <v>336</v>
      </c>
      <c r="D78" s="10">
        <v>1</v>
      </c>
      <c r="E78" s="5"/>
    </row>
    <row r="79" spans="2:5" x14ac:dyDescent="0.25">
      <c r="B79" s="10">
        <v>72</v>
      </c>
      <c r="C79" s="4">
        <v>341</v>
      </c>
      <c r="D79" s="10">
        <v>16</v>
      </c>
      <c r="E79" s="5"/>
    </row>
    <row r="80" spans="2:5" x14ac:dyDescent="0.25">
      <c r="B80" s="10">
        <v>73</v>
      </c>
      <c r="C80" s="4">
        <v>333</v>
      </c>
      <c r="D80" s="10">
        <v>33</v>
      </c>
      <c r="E80" s="5"/>
    </row>
    <row r="81" spans="2:5" x14ac:dyDescent="0.25">
      <c r="B81" s="10">
        <v>74</v>
      </c>
      <c r="C81" s="4">
        <v>339</v>
      </c>
      <c r="D81" s="10">
        <v>42</v>
      </c>
      <c r="E81" s="5"/>
    </row>
    <row r="82" spans="2:5" x14ac:dyDescent="0.25">
      <c r="B82" s="10">
        <v>75</v>
      </c>
      <c r="C82" s="4">
        <v>336</v>
      </c>
      <c r="D82" s="10">
        <v>10</v>
      </c>
      <c r="E82" s="5"/>
    </row>
    <row r="83" spans="2:5" x14ac:dyDescent="0.25">
      <c r="B83" s="10">
        <v>76</v>
      </c>
      <c r="C83" s="4">
        <v>342</v>
      </c>
      <c r="D83" s="10">
        <v>34</v>
      </c>
      <c r="E83" s="5"/>
    </row>
    <row r="84" spans="2:5" x14ac:dyDescent="0.25">
      <c r="B84" s="10">
        <v>77</v>
      </c>
      <c r="C84" s="4">
        <v>336</v>
      </c>
      <c r="D84" s="10">
        <v>39</v>
      </c>
      <c r="E84" s="5"/>
    </row>
    <row r="85" spans="2:5" x14ac:dyDescent="0.25">
      <c r="B85" s="10">
        <v>78</v>
      </c>
      <c r="C85" s="4">
        <v>332</v>
      </c>
      <c r="D85" s="10">
        <v>44</v>
      </c>
      <c r="E85" s="5"/>
    </row>
    <row r="86" spans="2:5" x14ac:dyDescent="0.25">
      <c r="B86" s="10">
        <v>79</v>
      </c>
      <c r="C86" s="4">
        <v>336</v>
      </c>
      <c r="D86" s="10">
        <v>38</v>
      </c>
      <c r="E86" s="5"/>
    </row>
    <row r="87" spans="2:5" x14ac:dyDescent="0.25">
      <c r="B87" s="10">
        <v>80</v>
      </c>
      <c r="C87" s="4">
        <v>335</v>
      </c>
      <c r="D87" s="10">
        <v>34</v>
      </c>
      <c r="E87" s="5"/>
    </row>
    <row r="88" spans="2:5" x14ac:dyDescent="0.25">
      <c r="B88" s="10">
        <v>81</v>
      </c>
      <c r="C88" s="4">
        <v>340</v>
      </c>
      <c r="D88" s="10">
        <v>42</v>
      </c>
      <c r="E88" s="5"/>
    </row>
    <row r="89" spans="2:5" x14ac:dyDescent="0.25">
      <c r="B89" s="10">
        <v>82</v>
      </c>
      <c r="C89" s="4">
        <v>335</v>
      </c>
      <c r="D89" s="10">
        <v>35</v>
      </c>
      <c r="E89" s="5"/>
    </row>
    <row r="90" spans="2:5" x14ac:dyDescent="0.25">
      <c r="B90" s="10">
        <v>83</v>
      </c>
      <c r="C90" s="4">
        <v>336</v>
      </c>
      <c r="D90" s="10">
        <v>51</v>
      </c>
      <c r="E90" s="5"/>
    </row>
    <row r="91" spans="2:5" x14ac:dyDescent="0.25">
      <c r="B91" s="10">
        <v>84</v>
      </c>
      <c r="C91" s="4">
        <v>340</v>
      </c>
      <c r="D91" s="10">
        <v>9</v>
      </c>
      <c r="E91" s="5"/>
    </row>
    <row r="92" spans="2:5" x14ac:dyDescent="0.25">
      <c r="B92" s="10">
        <v>85</v>
      </c>
      <c r="C92" s="4">
        <v>332</v>
      </c>
      <c r="D92" s="10">
        <v>12</v>
      </c>
      <c r="E92" s="5"/>
    </row>
    <row r="93" spans="2:5" x14ac:dyDescent="0.25">
      <c r="B93" s="10">
        <v>86</v>
      </c>
      <c r="C93" s="4">
        <v>335</v>
      </c>
      <c r="D93" s="10">
        <v>20</v>
      </c>
      <c r="E93" s="5"/>
    </row>
    <row r="94" spans="2:5" x14ac:dyDescent="0.25">
      <c r="B94" s="10">
        <v>87</v>
      </c>
      <c r="C94" s="4">
        <v>332</v>
      </c>
      <c r="D94" s="10">
        <v>4</v>
      </c>
      <c r="E94" s="5"/>
    </row>
    <row r="95" spans="2:5" x14ac:dyDescent="0.25">
      <c r="B95" s="10">
        <v>88</v>
      </c>
      <c r="C95" s="4">
        <v>336</v>
      </c>
      <c r="D95" s="10">
        <v>28</v>
      </c>
      <c r="E95" s="5"/>
    </row>
    <row r="96" spans="2:5" x14ac:dyDescent="0.25">
      <c r="B96" s="10">
        <v>89</v>
      </c>
      <c r="C96" s="4">
        <v>340</v>
      </c>
      <c r="D96" s="10">
        <v>2</v>
      </c>
      <c r="E96" s="5"/>
    </row>
    <row r="97" spans="2:5" x14ac:dyDescent="0.25">
      <c r="B97" s="10">
        <v>90</v>
      </c>
      <c r="C97" s="4">
        <v>336</v>
      </c>
      <c r="D97" s="10">
        <v>52</v>
      </c>
      <c r="E97" s="5"/>
    </row>
    <row r="98" spans="2:5" x14ac:dyDescent="0.25">
      <c r="B98" s="10">
        <v>91</v>
      </c>
      <c r="C98" s="4">
        <v>336</v>
      </c>
      <c r="D98" s="10">
        <v>26</v>
      </c>
      <c r="E98" s="5"/>
    </row>
    <row r="99" spans="2:5" x14ac:dyDescent="0.25">
      <c r="B99" s="10">
        <v>92</v>
      </c>
      <c r="C99" s="4">
        <v>336</v>
      </c>
      <c r="D99" s="10">
        <v>27</v>
      </c>
      <c r="E99" s="5"/>
    </row>
    <row r="100" spans="2:5" x14ac:dyDescent="0.25">
      <c r="B100" s="10">
        <v>93</v>
      </c>
      <c r="C100" s="4">
        <v>333</v>
      </c>
      <c r="D100" s="10">
        <v>21</v>
      </c>
      <c r="E100" s="5"/>
    </row>
    <row r="101" spans="2:5" x14ac:dyDescent="0.25">
      <c r="B101" s="10">
        <v>94</v>
      </c>
      <c r="C101" s="4">
        <v>341</v>
      </c>
      <c r="D101" s="10">
        <v>11</v>
      </c>
      <c r="E101" s="5"/>
    </row>
    <row r="102" spans="2:5" x14ac:dyDescent="0.25">
      <c r="B102" s="10">
        <v>95</v>
      </c>
      <c r="C102" s="4">
        <v>332</v>
      </c>
      <c r="D102" s="10">
        <v>1</v>
      </c>
      <c r="E102" s="5"/>
    </row>
    <row r="103" spans="2:5" x14ac:dyDescent="0.25">
      <c r="B103" s="10">
        <v>96</v>
      </c>
      <c r="C103" s="4">
        <v>334</v>
      </c>
      <c r="D103" s="10">
        <v>45</v>
      </c>
      <c r="E103" s="5"/>
    </row>
    <row r="104" spans="2:5" x14ac:dyDescent="0.25">
      <c r="B104" s="10">
        <v>97</v>
      </c>
      <c r="C104" s="4">
        <v>334</v>
      </c>
      <c r="D104" s="10">
        <v>46</v>
      </c>
      <c r="E104" s="5"/>
    </row>
    <row r="105" spans="2:5" x14ac:dyDescent="0.25">
      <c r="B105" s="10">
        <v>98</v>
      </c>
      <c r="C105" s="4">
        <v>336</v>
      </c>
      <c r="D105" s="10">
        <v>25</v>
      </c>
      <c r="E105" s="5"/>
    </row>
    <row r="106" spans="2:5" x14ac:dyDescent="0.25">
      <c r="B106" s="10">
        <v>99</v>
      </c>
      <c r="C106" s="4">
        <v>335</v>
      </c>
      <c r="D106" s="10">
        <v>33</v>
      </c>
      <c r="E106" s="5"/>
    </row>
    <row r="107" spans="2:5" x14ac:dyDescent="0.25">
      <c r="B107" s="10">
        <v>100</v>
      </c>
      <c r="C107" s="4">
        <v>333</v>
      </c>
      <c r="D107" s="10">
        <v>22</v>
      </c>
      <c r="E107" s="5" t="s">
        <v>33</v>
      </c>
    </row>
    <row r="108" spans="2:5" x14ac:dyDescent="0.25">
      <c r="B108" s="10">
        <v>101</v>
      </c>
      <c r="C108" s="4">
        <v>335</v>
      </c>
      <c r="D108" s="10">
        <v>4</v>
      </c>
      <c r="E108" s="5"/>
    </row>
    <row r="109" spans="2:5" x14ac:dyDescent="0.25">
      <c r="B109" s="10">
        <v>102</v>
      </c>
      <c r="C109" s="4">
        <v>335</v>
      </c>
      <c r="D109" s="10">
        <v>46</v>
      </c>
      <c r="E109" s="5"/>
    </row>
    <row r="110" spans="2:5" x14ac:dyDescent="0.25">
      <c r="B110" s="10">
        <v>103</v>
      </c>
      <c r="C110" s="4">
        <v>340</v>
      </c>
      <c r="D110" s="10">
        <v>11</v>
      </c>
      <c r="E110" s="5"/>
    </row>
    <row r="111" spans="2:5" x14ac:dyDescent="0.25">
      <c r="B111" s="10">
        <v>104</v>
      </c>
      <c r="C111" s="4">
        <v>335</v>
      </c>
      <c r="D111" s="10">
        <v>36</v>
      </c>
      <c r="E111" s="5"/>
    </row>
    <row r="112" spans="2:5" x14ac:dyDescent="0.25">
      <c r="B112" s="10">
        <v>105</v>
      </c>
      <c r="C112" s="4">
        <v>335</v>
      </c>
      <c r="D112" s="10">
        <v>1</v>
      </c>
      <c r="E112" s="5"/>
    </row>
    <row r="113" spans="2:5" x14ac:dyDescent="0.25">
      <c r="B113" s="10">
        <v>106</v>
      </c>
      <c r="C113" s="4">
        <v>335</v>
      </c>
      <c r="D113" s="10">
        <v>3</v>
      </c>
      <c r="E113" s="5"/>
    </row>
    <row r="114" spans="2:5" x14ac:dyDescent="0.25">
      <c r="B114" s="10">
        <v>107</v>
      </c>
      <c r="C114" s="4">
        <v>333</v>
      </c>
      <c r="D114" s="10">
        <v>53</v>
      </c>
      <c r="E114" s="5"/>
    </row>
    <row r="115" spans="2:5" x14ac:dyDescent="0.25">
      <c r="B115" s="10">
        <v>108</v>
      </c>
      <c r="C115" s="4">
        <v>332</v>
      </c>
      <c r="D115" s="10">
        <v>3</v>
      </c>
      <c r="E115" s="5"/>
    </row>
    <row r="116" spans="2:5" x14ac:dyDescent="0.25">
      <c r="B116" s="10">
        <v>109</v>
      </c>
      <c r="C116" s="4">
        <v>334</v>
      </c>
      <c r="D116" s="10">
        <v>38</v>
      </c>
      <c r="E116" s="5"/>
    </row>
    <row r="117" spans="2:5" x14ac:dyDescent="0.25">
      <c r="B117" s="10">
        <v>110</v>
      </c>
      <c r="C117" s="4">
        <v>334</v>
      </c>
      <c r="D117" s="10">
        <v>40</v>
      </c>
      <c r="E117" s="5"/>
    </row>
    <row r="118" spans="2:5" x14ac:dyDescent="0.25">
      <c r="B118" s="10">
        <v>111</v>
      </c>
      <c r="C118" s="4">
        <v>333</v>
      </c>
      <c r="D118" s="10">
        <v>16</v>
      </c>
      <c r="E118" s="5"/>
    </row>
    <row r="119" spans="2:5" x14ac:dyDescent="0.25">
      <c r="B119" s="10">
        <v>112</v>
      </c>
      <c r="C119" s="4">
        <v>334</v>
      </c>
      <c r="D119" s="10">
        <v>39</v>
      </c>
      <c r="E119" s="5"/>
    </row>
    <row r="120" spans="2:5" x14ac:dyDescent="0.25">
      <c r="B120" s="10">
        <v>113</v>
      </c>
      <c r="C120" s="4">
        <v>333</v>
      </c>
      <c r="D120" s="10">
        <v>24</v>
      </c>
      <c r="E120" s="5"/>
    </row>
    <row r="121" spans="2:5" x14ac:dyDescent="0.25">
      <c r="B121" s="10">
        <v>114</v>
      </c>
      <c r="C121" s="4">
        <v>332</v>
      </c>
      <c r="D121" s="10">
        <v>55</v>
      </c>
      <c r="E121" s="5"/>
    </row>
    <row r="122" spans="2:5" x14ac:dyDescent="0.25">
      <c r="B122" s="10">
        <v>115</v>
      </c>
      <c r="C122" s="4">
        <v>332</v>
      </c>
      <c r="D122" s="10">
        <v>53</v>
      </c>
      <c r="E122" s="5"/>
    </row>
    <row r="123" spans="2:5" x14ac:dyDescent="0.25">
      <c r="B123" s="10">
        <v>116</v>
      </c>
      <c r="C123" s="4">
        <v>336</v>
      </c>
      <c r="D123" s="10">
        <v>48</v>
      </c>
      <c r="E123" s="5"/>
    </row>
    <row r="124" spans="2:5" x14ac:dyDescent="0.25">
      <c r="B124" s="10">
        <v>117</v>
      </c>
      <c r="C124" s="4">
        <v>336</v>
      </c>
      <c r="D124" s="10">
        <v>14</v>
      </c>
      <c r="E124" s="5"/>
    </row>
    <row r="125" spans="2:5" x14ac:dyDescent="0.25">
      <c r="B125" s="10">
        <v>118</v>
      </c>
      <c r="C125" s="4">
        <v>338</v>
      </c>
      <c r="D125" s="10">
        <v>50</v>
      </c>
      <c r="E125" s="5"/>
    </row>
    <row r="126" spans="2:5" x14ac:dyDescent="0.25">
      <c r="B126" s="10">
        <v>119</v>
      </c>
      <c r="C126" s="4">
        <v>335</v>
      </c>
      <c r="D126" s="10">
        <v>45</v>
      </c>
      <c r="E126" s="5"/>
    </row>
    <row r="127" spans="2:5" x14ac:dyDescent="0.25">
      <c r="B127" s="10">
        <v>120</v>
      </c>
      <c r="C127" s="4">
        <v>335</v>
      </c>
      <c r="D127" s="10">
        <v>15</v>
      </c>
      <c r="E127" s="5" t="s">
        <v>10</v>
      </c>
    </row>
    <row r="128" spans="2:5" x14ac:dyDescent="0.25">
      <c r="B128" s="10">
        <v>121</v>
      </c>
      <c r="C128" s="4">
        <v>336</v>
      </c>
      <c r="D128" s="10">
        <v>20</v>
      </c>
      <c r="E128" s="5"/>
    </row>
    <row r="129" spans="2:5" x14ac:dyDescent="0.25">
      <c r="B129" s="10">
        <v>122</v>
      </c>
      <c r="C129" s="4">
        <v>336</v>
      </c>
      <c r="D129" s="10">
        <v>2</v>
      </c>
      <c r="E129" s="5"/>
    </row>
    <row r="130" spans="2:5" x14ac:dyDescent="0.25">
      <c r="B130" s="10">
        <v>123</v>
      </c>
      <c r="C130" s="4">
        <v>335</v>
      </c>
      <c r="D130" s="10">
        <v>2</v>
      </c>
      <c r="E130" s="5"/>
    </row>
    <row r="131" spans="2:5" x14ac:dyDescent="0.25">
      <c r="B131" s="10">
        <v>124</v>
      </c>
      <c r="C131" s="4">
        <v>336</v>
      </c>
      <c r="D131" s="10">
        <v>11</v>
      </c>
      <c r="E131" s="5"/>
    </row>
    <row r="132" spans="2:5" x14ac:dyDescent="0.25">
      <c r="B132" s="10">
        <v>125</v>
      </c>
      <c r="C132" s="4">
        <v>335</v>
      </c>
      <c r="D132" s="10">
        <v>44</v>
      </c>
      <c r="E132" s="5"/>
    </row>
    <row r="133" spans="2:5" x14ac:dyDescent="0.25">
      <c r="B133" s="10">
        <v>126</v>
      </c>
      <c r="C133" s="4">
        <v>341</v>
      </c>
      <c r="D133" s="10">
        <v>32</v>
      </c>
      <c r="E133" s="5"/>
    </row>
    <row r="134" spans="2:5" x14ac:dyDescent="0.25">
      <c r="B134" s="10">
        <v>127</v>
      </c>
      <c r="C134" s="4">
        <v>336</v>
      </c>
      <c r="D134" s="10">
        <v>17</v>
      </c>
      <c r="E134" s="5"/>
    </row>
    <row r="135" spans="2:5" x14ac:dyDescent="0.25">
      <c r="B135" s="10">
        <v>128</v>
      </c>
      <c r="C135" s="4">
        <v>341</v>
      </c>
      <c r="D135" s="10">
        <v>30</v>
      </c>
      <c r="E135" s="5"/>
    </row>
    <row r="136" spans="2:5" x14ac:dyDescent="0.25">
      <c r="B136" s="10">
        <v>129</v>
      </c>
      <c r="C136" s="4">
        <v>341</v>
      </c>
      <c r="D136" s="10">
        <v>31</v>
      </c>
      <c r="E136" s="5"/>
    </row>
    <row r="137" spans="2:5" x14ac:dyDescent="0.25">
      <c r="B137" s="10">
        <v>130</v>
      </c>
      <c r="C137" s="4">
        <v>336</v>
      </c>
      <c r="D137" s="10">
        <v>50</v>
      </c>
      <c r="E137" s="5"/>
    </row>
    <row r="138" spans="2:5" x14ac:dyDescent="0.25">
      <c r="B138" s="10">
        <v>131</v>
      </c>
      <c r="C138" s="4">
        <v>336</v>
      </c>
      <c r="D138" s="10">
        <v>49</v>
      </c>
      <c r="E138" s="5"/>
    </row>
    <row r="139" spans="2:5" x14ac:dyDescent="0.25">
      <c r="B139" s="10">
        <v>132</v>
      </c>
      <c r="C139" s="4">
        <v>336</v>
      </c>
      <c r="D139" s="10">
        <v>15</v>
      </c>
      <c r="E139" s="5"/>
    </row>
    <row r="140" spans="2:5" x14ac:dyDescent="0.25">
      <c r="B140" s="10">
        <v>133</v>
      </c>
      <c r="C140" s="4">
        <v>336</v>
      </c>
      <c r="D140" s="10">
        <v>34</v>
      </c>
      <c r="E140" s="5"/>
    </row>
    <row r="141" spans="2:5" x14ac:dyDescent="0.25">
      <c r="B141" s="10">
        <v>134</v>
      </c>
      <c r="C141" s="4">
        <v>333</v>
      </c>
      <c r="D141" s="10">
        <v>51</v>
      </c>
      <c r="E141" s="5"/>
    </row>
    <row r="142" spans="2:5" x14ac:dyDescent="0.25">
      <c r="B142" s="10">
        <v>135</v>
      </c>
      <c r="C142" s="4">
        <v>335</v>
      </c>
      <c r="D142" s="10">
        <v>11</v>
      </c>
      <c r="E142" s="5"/>
    </row>
    <row r="143" spans="2:5" x14ac:dyDescent="0.25">
      <c r="B143" s="10">
        <v>136</v>
      </c>
      <c r="C143" s="4">
        <v>336</v>
      </c>
      <c r="D143" s="10">
        <v>36</v>
      </c>
      <c r="E143" s="5"/>
    </row>
    <row r="144" spans="2:5" x14ac:dyDescent="0.25">
      <c r="B144" s="10">
        <v>137</v>
      </c>
      <c r="C144" s="4">
        <v>338</v>
      </c>
      <c r="D144" s="10">
        <v>49</v>
      </c>
      <c r="E144" s="5"/>
    </row>
    <row r="145" spans="2:5" x14ac:dyDescent="0.25">
      <c r="B145" s="10">
        <v>138</v>
      </c>
      <c r="C145" s="4">
        <v>336</v>
      </c>
      <c r="D145" s="10">
        <v>19</v>
      </c>
      <c r="E145" s="5"/>
    </row>
    <row r="146" spans="2:5" x14ac:dyDescent="0.25">
      <c r="B146" s="10">
        <v>139</v>
      </c>
      <c r="C146" s="4">
        <v>336</v>
      </c>
      <c r="D146" s="10">
        <v>33</v>
      </c>
      <c r="E146" s="5"/>
    </row>
    <row r="147" spans="2:5" x14ac:dyDescent="0.25">
      <c r="B147" s="10">
        <v>140</v>
      </c>
      <c r="C147" s="4">
        <v>336</v>
      </c>
      <c r="D147" s="10">
        <v>45</v>
      </c>
      <c r="E147" s="5" t="s">
        <v>34</v>
      </c>
    </row>
    <row r="148" spans="2:5" x14ac:dyDescent="0.25">
      <c r="B148" s="10">
        <v>141</v>
      </c>
      <c r="C148" s="4">
        <v>340</v>
      </c>
      <c r="D148" s="10">
        <v>8</v>
      </c>
      <c r="E148" s="5"/>
    </row>
    <row r="149" spans="2:5" x14ac:dyDescent="0.25">
      <c r="B149" s="10">
        <v>142</v>
      </c>
      <c r="C149" s="4">
        <v>340</v>
      </c>
      <c r="D149" s="10">
        <v>25</v>
      </c>
      <c r="E149" s="5"/>
    </row>
    <row r="150" spans="2:5" x14ac:dyDescent="0.25">
      <c r="B150" s="10">
        <v>143</v>
      </c>
      <c r="C150" s="4">
        <v>340</v>
      </c>
      <c r="D150" s="10">
        <v>7</v>
      </c>
      <c r="E150" s="5"/>
    </row>
    <row r="151" spans="2:5" x14ac:dyDescent="0.25">
      <c r="B151" s="10">
        <v>144</v>
      </c>
      <c r="C151" s="4">
        <v>334</v>
      </c>
      <c r="D151" s="10">
        <v>47</v>
      </c>
      <c r="E151" s="5"/>
    </row>
    <row r="152" spans="2:5" x14ac:dyDescent="0.25">
      <c r="B152" s="10">
        <v>145</v>
      </c>
      <c r="C152" s="4">
        <v>332</v>
      </c>
      <c r="D152" s="10">
        <v>10</v>
      </c>
      <c r="E152" s="5"/>
    </row>
    <row r="153" spans="2:5" x14ac:dyDescent="0.25">
      <c r="B153" s="10">
        <v>146</v>
      </c>
      <c r="C153" s="4">
        <v>332</v>
      </c>
      <c r="D153" s="10">
        <v>2</v>
      </c>
      <c r="E153" s="5"/>
    </row>
    <row r="154" spans="2:5" x14ac:dyDescent="0.25">
      <c r="B154" s="10">
        <v>147</v>
      </c>
      <c r="C154" s="4">
        <v>335</v>
      </c>
      <c r="D154" s="10">
        <v>13</v>
      </c>
      <c r="E154" s="5"/>
    </row>
    <row r="155" spans="2:5" x14ac:dyDescent="0.25">
      <c r="B155" s="10">
        <v>148</v>
      </c>
      <c r="C155" s="4">
        <v>335</v>
      </c>
      <c r="D155" s="10">
        <v>47</v>
      </c>
      <c r="E155" s="5"/>
    </row>
    <row r="156" spans="2:5" x14ac:dyDescent="0.25">
      <c r="B156" s="10">
        <v>149</v>
      </c>
      <c r="C156" s="4">
        <v>336</v>
      </c>
      <c r="D156" s="10">
        <v>16</v>
      </c>
      <c r="E156" s="5"/>
    </row>
    <row r="157" spans="2:5" x14ac:dyDescent="0.25">
      <c r="B157" s="10">
        <v>150</v>
      </c>
      <c r="C157" s="4">
        <v>334</v>
      </c>
      <c r="D157" s="10">
        <v>37</v>
      </c>
      <c r="E157" s="5"/>
    </row>
    <row r="158" spans="2:5" x14ac:dyDescent="0.25">
      <c r="B158" s="10">
        <v>151</v>
      </c>
      <c r="C158" s="4">
        <v>336</v>
      </c>
      <c r="D158" s="10">
        <v>13</v>
      </c>
      <c r="E158" s="5"/>
    </row>
    <row r="159" spans="2:5" x14ac:dyDescent="0.25">
      <c r="B159" s="10">
        <v>152</v>
      </c>
      <c r="C159" s="4">
        <v>335</v>
      </c>
      <c r="D159" s="10">
        <v>16</v>
      </c>
      <c r="E159" s="5"/>
    </row>
    <row r="160" spans="2:5" x14ac:dyDescent="0.25">
      <c r="B160" s="10">
        <v>153</v>
      </c>
      <c r="C160" s="4">
        <v>338</v>
      </c>
      <c r="D160" s="10">
        <v>52</v>
      </c>
      <c r="E160" s="5"/>
    </row>
    <row r="161" spans="2:5" x14ac:dyDescent="0.25">
      <c r="B161" s="10">
        <v>154</v>
      </c>
      <c r="C161" s="4">
        <v>332</v>
      </c>
      <c r="D161" s="10">
        <v>54</v>
      </c>
      <c r="E161" s="5"/>
    </row>
    <row r="162" spans="2:5" x14ac:dyDescent="0.25">
      <c r="B162" s="10">
        <v>155</v>
      </c>
      <c r="C162" s="4">
        <v>335</v>
      </c>
      <c r="D162" s="10">
        <v>14</v>
      </c>
      <c r="E162" s="5"/>
    </row>
    <row r="163" spans="2:5" x14ac:dyDescent="0.25">
      <c r="B163" s="10">
        <v>156</v>
      </c>
      <c r="C163" s="4">
        <v>338</v>
      </c>
      <c r="D163" s="10">
        <v>51</v>
      </c>
      <c r="E163" s="5"/>
    </row>
    <row r="164" spans="2:5" x14ac:dyDescent="0.25">
      <c r="B164" s="10">
        <v>157</v>
      </c>
      <c r="C164" s="4">
        <v>335</v>
      </c>
      <c r="D164" s="10">
        <v>48</v>
      </c>
      <c r="E164" s="5"/>
    </row>
    <row r="165" spans="2:5" x14ac:dyDescent="0.25">
      <c r="B165" s="10">
        <v>158</v>
      </c>
      <c r="C165" s="4">
        <v>336</v>
      </c>
      <c r="D165" s="10">
        <v>1</v>
      </c>
      <c r="E165" s="5"/>
    </row>
    <row r="166" spans="2:5" x14ac:dyDescent="0.25">
      <c r="B166" s="10">
        <v>159</v>
      </c>
      <c r="C166" s="4">
        <v>336</v>
      </c>
      <c r="D166" s="10">
        <v>46</v>
      </c>
      <c r="E166" s="5"/>
    </row>
    <row r="167" spans="2:5" x14ac:dyDescent="0.25">
      <c r="B167" s="10">
        <v>160</v>
      </c>
      <c r="C167" s="4">
        <v>336</v>
      </c>
      <c r="D167" s="10">
        <v>47</v>
      </c>
      <c r="E167" s="5" t="s">
        <v>10</v>
      </c>
    </row>
    <row r="168" spans="2:5" x14ac:dyDescent="0.25">
      <c r="B168" s="10">
        <v>161</v>
      </c>
      <c r="C168" s="4">
        <v>341</v>
      </c>
      <c r="D168" s="10">
        <v>34</v>
      </c>
      <c r="E168" s="5"/>
    </row>
    <row r="169" spans="2:5" x14ac:dyDescent="0.25">
      <c r="B169" s="10">
        <v>162</v>
      </c>
      <c r="C169" s="4">
        <v>336</v>
      </c>
      <c r="D169" s="10">
        <v>6</v>
      </c>
      <c r="E169" s="5"/>
    </row>
    <row r="170" spans="2:5" x14ac:dyDescent="0.25">
      <c r="B170" s="10">
        <v>163</v>
      </c>
      <c r="C170" s="4">
        <v>336</v>
      </c>
      <c r="D170" s="10">
        <v>18</v>
      </c>
      <c r="E170" s="5"/>
    </row>
    <row r="171" spans="2:5" x14ac:dyDescent="0.25">
      <c r="B171" s="10">
        <v>164</v>
      </c>
      <c r="C171" s="4">
        <v>336</v>
      </c>
      <c r="D171" s="10">
        <v>3</v>
      </c>
      <c r="E171" s="5"/>
    </row>
    <row r="172" spans="2:5" x14ac:dyDescent="0.25">
      <c r="B172" s="10">
        <v>165</v>
      </c>
      <c r="C172" s="4">
        <v>340</v>
      </c>
      <c r="D172" s="10">
        <v>28</v>
      </c>
      <c r="E172" s="5" t="s">
        <v>11</v>
      </c>
    </row>
    <row r="173" spans="2:5" x14ac:dyDescent="0.25">
      <c r="B173" s="10">
        <v>166</v>
      </c>
      <c r="C173" s="4">
        <v>340</v>
      </c>
      <c r="D173" s="10">
        <v>27</v>
      </c>
      <c r="E173" s="5"/>
    </row>
    <row r="174" spans="2:5" x14ac:dyDescent="0.25">
      <c r="B174" s="10">
        <v>167</v>
      </c>
      <c r="C174" s="4">
        <v>340</v>
      </c>
      <c r="D174" s="10">
        <v>5</v>
      </c>
      <c r="E174" s="5"/>
    </row>
    <row r="175" spans="2:5" x14ac:dyDescent="0.25">
      <c r="B175" s="10">
        <v>168</v>
      </c>
      <c r="C175" s="4">
        <v>341</v>
      </c>
      <c r="D175" s="10">
        <v>6</v>
      </c>
      <c r="E175" s="5"/>
    </row>
    <row r="176" spans="2:5" x14ac:dyDescent="0.25">
      <c r="B176" s="10">
        <v>169</v>
      </c>
      <c r="C176" s="4">
        <v>341</v>
      </c>
      <c r="D176" s="10">
        <v>26</v>
      </c>
      <c r="E176" s="5"/>
    </row>
    <row r="177" spans="2:5" x14ac:dyDescent="0.25">
      <c r="B177" s="10">
        <v>170</v>
      </c>
      <c r="C177" s="4">
        <v>341</v>
      </c>
      <c r="D177" s="10">
        <v>25</v>
      </c>
      <c r="E177" s="5"/>
    </row>
    <row r="178" spans="2:5" x14ac:dyDescent="0.25">
      <c r="B178" s="10">
        <v>171</v>
      </c>
      <c r="C178" s="4">
        <v>340</v>
      </c>
      <c r="D178" s="10">
        <v>45</v>
      </c>
      <c r="E178" s="5"/>
    </row>
    <row r="179" spans="2:5" x14ac:dyDescent="0.25">
      <c r="B179" s="10">
        <v>172</v>
      </c>
      <c r="C179" s="4">
        <v>341</v>
      </c>
      <c r="D179" s="10">
        <v>38</v>
      </c>
      <c r="E179" s="5"/>
    </row>
    <row r="180" spans="2:5" x14ac:dyDescent="0.25">
      <c r="B180" s="10">
        <v>173</v>
      </c>
      <c r="C180" s="4">
        <v>336</v>
      </c>
      <c r="D180" s="10">
        <v>30</v>
      </c>
      <c r="E180" s="5"/>
    </row>
    <row r="181" spans="2:5" x14ac:dyDescent="0.25">
      <c r="B181" s="10">
        <v>174</v>
      </c>
      <c r="C181" s="4">
        <v>336</v>
      </c>
      <c r="D181" s="10">
        <v>8</v>
      </c>
      <c r="E181" s="5"/>
    </row>
    <row r="182" spans="2:5" x14ac:dyDescent="0.25">
      <c r="B182" s="10">
        <v>175</v>
      </c>
      <c r="C182" s="4">
        <v>336</v>
      </c>
      <c r="D182" s="10">
        <v>7</v>
      </c>
      <c r="E182" s="5"/>
    </row>
    <row r="183" spans="2:5" x14ac:dyDescent="0.25">
      <c r="B183" s="10">
        <v>176</v>
      </c>
      <c r="C183" s="4">
        <v>336</v>
      </c>
      <c r="D183" s="10">
        <v>4</v>
      </c>
      <c r="E183" s="5"/>
    </row>
    <row r="184" spans="2:5" x14ac:dyDescent="0.25">
      <c r="B184" s="10">
        <v>177</v>
      </c>
      <c r="C184" s="4">
        <v>340</v>
      </c>
      <c r="D184" s="10">
        <v>26</v>
      </c>
      <c r="E184" s="5"/>
    </row>
    <row r="185" spans="2:5" x14ac:dyDescent="0.25">
      <c r="B185" s="10">
        <v>178</v>
      </c>
      <c r="C185" s="4">
        <v>341</v>
      </c>
      <c r="D185" s="10">
        <v>27</v>
      </c>
      <c r="E185" s="5"/>
    </row>
    <row r="186" spans="2:5" x14ac:dyDescent="0.25">
      <c r="B186" s="10">
        <v>179</v>
      </c>
      <c r="C186" s="4">
        <v>341</v>
      </c>
      <c r="D186" s="10">
        <v>33</v>
      </c>
      <c r="E186" s="5"/>
    </row>
    <row r="187" spans="2:5" x14ac:dyDescent="0.25">
      <c r="B187" s="10">
        <v>180</v>
      </c>
      <c r="C187" s="4">
        <v>336</v>
      </c>
      <c r="D187" s="10">
        <v>32</v>
      </c>
      <c r="E187" s="5" t="s">
        <v>10</v>
      </c>
    </row>
    <row r="188" spans="2:5" x14ac:dyDescent="0.25">
      <c r="B188" s="10">
        <v>181</v>
      </c>
      <c r="C188" s="4">
        <v>340</v>
      </c>
      <c r="D188" s="10">
        <v>46</v>
      </c>
      <c r="E188" s="5"/>
    </row>
    <row r="189" spans="2:5" x14ac:dyDescent="0.25">
      <c r="B189" s="10">
        <v>182</v>
      </c>
      <c r="C189" s="4">
        <v>341</v>
      </c>
      <c r="D189" s="10">
        <v>46</v>
      </c>
      <c r="E189" s="5"/>
    </row>
    <row r="190" spans="2:5" x14ac:dyDescent="0.25">
      <c r="B190" s="10">
        <v>183</v>
      </c>
      <c r="C190" s="4">
        <v>341</v>
      </c>
      <c r="D190" s="10">
        <v>28</v>
      </c>
      <c r="E190" s="5"/>
    </row>
    <row r="191" spans="2:5" x14ac:dyDescent="0.25">
      <c r="B191" s="10">
        <v>184</v>
      </c>
      <c r="C191" s="4">
        <v>333</v>
      </c>
      <c r="D191" s="10">
        <v>3</v>
      </c>
      <c r="E191" s="5"/>
    </row>
    <row r="192" spans="2:5" x14ac:dyDescent="0.25">
      <c r="B192" s="10">
        <v>185</v>
      </c>
      <c r="C192" s="4">
        <v>340</v>
      </c>
      <c r="D192" s="10">
        <v>48</v>
      </c>
      <c r="E192" s="5"/>
    </row>
    <row r="193" spans="2:5" x14ac:dyDescent="0.25">
      <c r="B193" s="10">
        <v>186</v>
      </c>
      <c r="C193" s="4">
        <v>333</v>
      </c>
      <c r="D193" s="10">
        <v>28</v>
      </c>
      <c r="E193" s="5"/>
    </row>
    <row r="194" spans="2:5" x14ac:dyDescent="0.25">
      <c r="B194" s="10">
        <v>187</v>
      </c>
      <c r="C194" s="4">
        <v>333</v>
      </c>
      <c r="D194" s="10">
        <v>7</v>
      </c>
      <c r="E194" s="5"/>
    </row>
    <row r="195" spans="2:5" x14ac:dyDescent="0.25">
      <c r="B195" s="10">
        <v>188</v>
      </c>
      <c r="C195" s="4">
        <v>333</v>
      </c>
      <c r="D195" s="10">
        <v>4</v>
      </c>
      <c r="E195" s="5"/>
    </row>
    <row r="196" spans="2:5" x14ac:dyDescent="0.25">
      <c r="B196" s="10">
        <v>189</v>
      </c>
      <c r="C196" s="4">
        <v>334</v>
      </c>
      <c r="D196" s="10">
        <v>19</v>
      </c>
      <c r="E196" s="5"/>
    </row>
    <row r="197" spans="2:5" x14ac:dyDescent="0.25">
      <c r="B197" s="10">
        <v>190</v>
      </c>
      <c r="C197" s="4">
        <v>333</v>
      </c>
      <c r="D197" s="10">
        <v>6</v>
      </c>
      <c r="E197" s="5"/>
    </row>
    <row r="198" spans="2:5" x14ac:dyDescent="0.25">
      <c r="B198" s="11">
        <v>191</v>
      </c>
      <c r="C198" s="6">
        <v>336</v>
      </c>
      <c r="D198" s="11">
        <v>22</v>
      </c>
      <c r="E198" s="7"/>
    </row>
    <row r="199" spans="2:5" x14ac:dyDescent="0.25">
      <c r="B199" s="4"/>
      <c r="C199" s="4"/>
      <c r="D199" s="4"/>
      <c r="E199" s="4"/>
    </row>
    <row r="200" spans="2:5" x14ac:dyDescent="0.25">
      <c r="B200" s="4"/>
      <c r="C200" s="4"/>
      <c r="D200" s="4"/>
      <c r="E200" s="4"/>
    </row>
    <row r="201" spans="2:5" x14ac:dyDescent="0.25">
      <c r="B201" s="4"/>
      <c r="C201" s="4"/>
      <c r="D201" s="4"/>
      <c r="E201" s="4"/>
    </row>
  </sheetData>
  <autoFilter ref="B7:D201"/>
  <mergeCells count="1">
    <mergeCell ref="A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opLeftCell="A178" workbookViewId="0">
      <selection activeCell="D192" sqref="D192"/>
    </sheetView>
  </sheetViews>
  <sheetFormatPr defaultRowHeight="15" x14ac:dyDescent="0.25"/>
  <cols>
    <col min="7" max="7" width="24.7109375" bestFit="1" customWidth="1"/>
  </cols>
  <sheetData>
    <row r="1" spans="1:8" x14ac:dyDescent="0.25">
      <c r="A1" s="42" t="s">
        <v>35</v>
      </c>
      <c r="B1" s="43"/>
      <c r="C1" s="43"/>
      <c r="D1" s="43"/>
      <c r="E1" s="43"/>
      <c r="F1" s="43"/>
      <c r="G1" s="43"/>
      <c r="H1" s="44"/>
    </row>
    <row r="2" spans="1:8" x14ac:dyDescent="0.25">
      <c r="A2" s="45"/>
      <c r="B2" s="46"/>
      <c r="C2" s="46"/>
      <c r="D2" s="46"/>
      <c r="E2" s="46"/>
      <c r="F2" s="46"/>
      <c r="G2" s="46"/>
      <c r="H2" s="47"/>
    </row>
    <row r="4" spans="1:8" x14ac:dyDescent="0.25">
      <c r="C4" t="s">
        <v>2</v>
      </c>
      <c r="G4" t="s">
        <v>12</v>
      </c>
    </row>
    <row r="5" spans="1:8" x14ac:dyDescent="0.25">
      <c r="C5" t="s">
        <v>3</v>
      </c>
    </row>
    <row r="7" spans="1:8" ht="30" x14ac:dyDescent="0.25">
      <c r="B7" s="3" t="s">
        <v>4</v>
      </c>
      <c r="C7" s="8" t="s">
        <v>5</v>
      </c>
      <c r="D7" s="3" t="s">
        <v>6</v>
      </c>
      <c r="E7" s="9" t="s">
        <v>9</v>
      </c>
      <c r="G7" s="3" t="s">
        <v>14</v>
      </c>
      <c r="H7" s="15" t="s">
        <v>8</v>
      </c>
    </row>
    <row r="8" spans="1:8" x14ac:dyDescent="0.25">
      <c r="B8" s="10">
        <v>1</v>
      </c>
      <c r="C8" s="4">
        <v>335</v>
      </c>
      <c r="D8" s="10"/>
      <c r="E8" s="5"/>
      <c r="G8" s="10">
        <v>332</v>
      </c>
      <c r="H8" s="5">
        <f t="shared" ref="H8:H18" si="0">COUNTIF($C$8:$C$202,$G8)</f>
        <v>10</v>
      </c>
    </row>
    <row r="9" spans="1:8" x14ac:dyDescent="0.25">
      <c r="B9" s="10">
        <v>2</v>
      </c>
      <c r="C9" s="4">
        <v>334</v>
      </c>
      <c r="D9" s="10"/>
      <c r="E9" s="5"/>
      <c r="G9" s="10">
        <v>333</v>
      </c>
      <c r="H9" s="5">
        <f t="shared" si="0"/>
        <v>23</v>
      </c>
    </row>
    <row r="10" spans="1:8" x14ac:dyDescent="0.25">
      <c r="B10" s="10">
        <v>3</v>
      </c>
      <c r="C10" s="4">
        <v>333</v>
      </c>
      <c r="D10" s="10"/>
      <c r="E10" s="5"/>
      <c r="G10" s="10">
        <v>334</v>
      </c>
      <c r="H10" s="5">
        <f t="shared" si="0"/>
        <v>46</v>
      </c>
    </row>
    <row r="11" spans="1:8" x14ac:dyDescent="0.25">
      <c r="B11" s="10">
        <v>4</v>
      </c>
      <c r="C11" s="4">
        <v>336</v>
      </c>
      <c r="D11" s="10"/>
      <c r="E11" s="5"/>
      <c r="G11" s="10">
        <v>335</v>
      </c>
      <c r="H11" s="5">
        <f t="shared" si="0"/>
        <v>21</v>
      </c>
    </row>
    <row r="12" spans="1:8" x14ac:dyDescent="0.25">
      <c r="B12" s="10">
        <v>5</v>
      </c>
      <c r="C12" s="4">
        <v>332</v>
      </c>
      <c r="D12" s="10"/>
      <c r="E12" s="5"/>
      <c r="G12" s="10">
        <v>336</v>
      </c>
      <c r="H12" s="5">
        <f t="shared" si="0"/>
        <v>11</v>
      </c>
    </row>
    <row r="13" spans="1:8" x14ac:dyDescent="0.25">
      <c r="B13" s="10">
        <v>6</v>
      </c>
      <c r="C13" s="4">
        <v>341</v>
      </c>
      <c r="D13" s="10"/>
      <c r="E13" s="5"/>
      <c r="G13" s="10">
        <v>337</v>
      </c>
      <c r="H13" s="5">
        <f t="shared" si="0"/>
        <v>2</v>
      </c>
    </row>
    <row r="14" spans="1:8" x14ac:dyDescent="0.25">
      <c r="B14" s="10">
        <v>7</v>
      </c>
      <c r="C14" s="4">
        <v>341</v>
      </c>
      <c r="D14" s="10"/>
      <c r="E14" s="5"/>
      <c r="G14" s="10">
        <v>338</v>
      </c>
      <c r="H14" s="5">
        <f t="shared" si="0"/>
        <v>7</v>
      </c>
    </row>
    <row r="15" spans="1:8" x14ac:dyDescent="0.25">
      <c r="B15" s="10">
        <v>8</v>
      </c>
      <c r="C15" s="4">
        <v>341</v>
      </c>
      <c r="D15" s="10"/>
      <c r="E15" s="5"/>
      <c r="G15" s="10">
        <v>339</v>
      </c>
      <c r="H15" s="5">
        <f t="shared" si="0"/>
        <v>20</v>
      </c>
    </row>
    <row r="16" spans="1:8" x14ac:dyDescent="0.25">
      <c r="B16" s="10">
        <v>9</v>
      </c>
      <c r="C16" s="4">
        <v>341</v>
      </c>
      <c r="D16" s="10"/>
      <c r="E16" s="5"/>
      <c r="G16" s="10">
        <v>340</v>
      </c>
      <c r="H16" s="5">
        <f t="shared" si="0"/>
        <v>22</v>
      </c>
    </row>
    <row r="17" spans="2:8" x14ac:dyDescent="0.25">
      <c r="B17" s="10">
        <v>10</v>
      </c>
      <c r="C17" s="4">
        <v>341</v>
      </c>
      <c r="D17" s="10"/>
      <c r="E17" s="5"/>
      <c r="G17" s="10">
        <v>341</v>
      </c>
      <c r="H17" s="5">
        <f t="shared" si="0"/>
        <v>16</v>
      </c>
    </row>
    <row r="18" spans="2:8" x14ac:dyDescent="0.25">
      <c r="B18" s="10">
        <v>11</v>
      </c>
      <c r="C18" s="4">
        <v>333</v>
      </c>
      <c r="D18" s="10"/>
      <c r="E18" s="5"/>
      <c r="G18" s="10">
        <v>342</v>
      </c>
      <c r="H18" s="5">
        <f t="shared" si="0"/>
        <v>4</v>
      </c>
    </row>
    <row r="19" spans="2:8" x14ac:dyDescent="0.25">
      <c r="B19" s="10">
        <v>12</v>
      </c>
      <c r="C19" s="4">
        <v>333</v>
      </c>
      <c r="D19" s="10"/>
      <c r="E19" s="5"/>
      <c r="G19" s="13" t="s">
        <v>13</v>
      </c>
      <c r="H19" s="14">
        <f>SUM(H8:H18)</f>
        <v>182</v>
      </c>
    </row>
    <row r="20" spans="2:8" x14ac:dyDescent="0.25">
      <c r="B20" s="10">
        <v>13</v>
      </c>
      <c r="C20" s="4">
        <v>341</v>
      </c>
      <c r="D20" s="10"/>
      <c r="E20" s="5"/>
      <c r="G20" s="23" t="s">
        <v>21</v>
      </c>
      <c r="H20" s="14">
        <f>H19*56.7</f>
        <v>10319.4</v>
      </c>
    </row>
    <row r="21" spans="2:8" x14ac:dyDescent="0.25">
      <c r="B21" s="10">
        <v>14</v>
      </c>
      <c r="C21" s="4">
        <v>333</v>
      </c>
      <c r="D21" s="10"/>
      <c r="E21" s="5"/>
      <c r="G21" s="4"/>
      <c r="H21" s="4"/>
    </row>
    <row r="22" spans="2:8" x14ac:dyDescent="0.25">
      <c r="B22" s="10">
        <v>15</v>
      </c>
      <c r="C22" s="4">
        <v>341</v>
      </c>
      <c r="D22" s="10"/>
      <c r="E22" s="5"/>
      <c r="G22" s="4"/>
      <c r="H22" s="4"/>
    </row>
    <row r="23" spans="2:8" x14ac:dyDescent="0.25">
      <c r="B23" s="10">
        <v>16</v>
      </c>
      <c r="C23" s="4">
        <v>332</v>
      </c>
      <c r="D23" s="10"/>
      <c r="E23" s="5" t="s">
        <v>10</v>
      </c>
      <c r="G23" s="4"/>
      <c r="H23" s="4"/>
    </row>
    <row r="24" spans="2:8" x14ac:dyDescent="0.25">
      <c r="B24" s="10">
        <v>17</v>
      </c>
      <c r="C24" s="4">
        <v>338</v>
      </c>
      <c r="D24" s="10"/>
      <c r="E24" s="5"/>
      <c r="G24" s="4"/>
      <c r="H24" s="4"/>
    </row>
    <row r="25" spans="2:8" x14ac:dyDescent="0.25">
      <c r="B25" s="10">
        <v>18</v>
      </c>
      <c r="C25" s="4">
        <v>341</v>
      </c>
      <c r="D25" s="10"/>
      <c r="E25" s="5"/>
      <c r="G25" s="4"/>
      <c r="H25" s="4"/>
    </row>
    <row r="26" spans="2:8" x14ac:dyDescent="0.25">
      <c r="B26" s="10">
        <v>19</v>
      </c>
      <c r="C26" s="4">
        <v>340</v>
      </c>
      <c r="D26" s="10"/>
      <c r="E26" s="5"/>
      <c r="G26" s="4"/>
      <c r="H26" s="4"/>
    </row>
    <row r="27" spans="2:8" x14ac:dyDescent="0.25">
      <c r="B27" s="10">
        <v>20</v>
      </c>
      <c r="C27" s="4">
        <v>332</v>
      </c>
      <c r="D27" s="10"/>
      <c r="E27" s="5"/>
      <c r="G27" s="4"/>
      <c r="H27" s="4"/>
    </row>
    <row r="28" spans="2:8" x14ac:dyDescent="0.25">
      <c r="B28" s="10">
        <v>21</v>
      </c>
      <c r="C28" s="4">
        <v>341</v>
      </c>
      <c r="D28" s="10"/>
      <c r="E28" s="5"/>
      <c r="G28" s="4"/>
      <c r="H28" s="4"/>
    </row>
    <row r="29" spans="2:8" x14ac:dyDescent="0.25">
      <c r="B29" s="10">
        <v>22</v>
      </c>
      <c r="C29" s="4">
        <v>335</v>
      </c>
      <c r="D29" s="10"/>
      <c r="E29" s="5"/>
      <c r="G29" s="4"/>
      <c r="H29" s="4"/>
    </row>
    <row r="30" spans="2:8" x14ac:dyDescent="0.25">
      <c r="B30" s="10">
        <v>23</v>
      </c>
      <c r="C30" s="4">
        <v>334</v>
      </c>
      <c r="D30" s="10"/>
      <c r="E30" s="5"/>
    </row>
    <row r="31" spans="2:8" x14ac:dyDescent="0.25">
      <c r="B31" s="10">
        <v>24</v>
      </c>
      <c r="C31" s="4">
        <v>334</v>
      </c>
      <c r="D31" s="10"/>
      <c r="E31" s="5"/>
    </row>
    <row r="32" spans="2:8" x14ac:dyDescent="0.25">
      <c r="B32" s="10">
        <v>25</v>
      </c>
      <c r="C32" s="4">
        <v>335</v>
      </c>
      <c r="D32" s="10"/>
      <c r="E32" s="5"/>
    </row>
    <row r="33" spans="2:5" x14ac:dyDescent="0.25">
      <c r="B33" s="10">
        <v>26</v>
      </c>
      <c r="C33" s="4">
        <v>339</v>
      </c>
      <c r="D33" s="10"/>
      <c r="E33" s="5"/>
    </row>
    <row r="34" spans="2:5" x14ac:dyDescent="0.25">
      <c r="B34" s="10">
        <v>27</v>
      </c>
      <c r="C34" s="4">
        <v>333</v>
      </c>
      <c r="D34" s="10"/>
      <c r="E34" s="5"/>
    </row>
    <row r="35" spans="2:5" x14ac:dyDescent="0.25">
      <c r="B35" s="10">
        <v>28</v>
      </c>
      <c r="C35" s="4">
        <v>333</v>
      </c>
      <c r="D35" s="10"/>
      <c r="E35" s="5"/>
    </row>
    <row r="36" spans="2:5" x14ac:dyDescent="0.25">
      <c r="B36" s="10">
        <v>29</v>
      </c>
      <c r="C36" s="4">
        <v>334</v>
      </c>
      <c r="D36" s="10"/>
      <c r="E36" s="5"/>
    </row>
    <row r="37" spans="2:5" x14ac:dyDescent="0.25">
      <c r="B37" s="10">
        <v>30</v>
      </c>
      <c r="C37" s="4">
        <v>334</v>
      </c>
      <c r="D37" s="10"/>
      <c r="E37" s="5"/>
    </row>
    <row r="38" spans="2:5" x14ac:dyDescent="0.25">
      <c r="B38" s="10">
        <v>31</v>
      </c>
      <c r="C38" s="4">
        <v>334</v>
      </c>
      <c r="D38" s="10"/>
      <c r="E38" s="5"/>
    </row>
    <row r="39" spans="2:5" x14ac:dyDescent="0.25">
      <c r="B39" s="10">
        <v>32</v>
      </c>
      <c r="C39" s="4">
        <v>335</v>
      </c>
      <c r="D39" s="10"/>
      <c r="E39" s="5"/>
    </row>
    <row r="40" spans="2:5" x14ac:dyDescent="0.25">
      <c r="B40" s="10">
        <v>33</v>
      </c>
      <c r="C40" s="4">
        <v>333</v>
      </c>
      <c r="D40" s="10"/>
      <c r="E40" s="5"/>
    </row>
    <row r="41" spans="2:5" x14ac:dyDescent="0.25">
      <c r="B41" s="10">
        <v>34</v>
      </c>
      <c r="C41" s="4">
        <v>334</v>
      </c>
      <c r="D41" s="10"/>
      <c r="E41" s="5"/>
    </row>
    <row r="42" spans="2:5" x14ac:dyDescent="0.25">
      <c r="B42" s="10">
        <v>35</v>
      </c>
      <c r="C42" s="4">
        <v>334</v>
      </c>
      <c r="D42" s="10"/>
      <c r="E42" s="5"/>
    </row>
    <row r="43" spans="2:5" x14ac:dyDescent="0.25">
      <c r="B43" s="10">
        <v>36</v>
      </c>
      <c r="C43" s="4">
        <v>341</v>
      </c>
      <c r="D43" s="10"/>
      <c r="E43" s="5"/>
    </row>
    <row r="44" spans="2:5" x14ac:dyDescent="0.25">
      <c r="B44" s="10">
        <v>37</v>
      </c>
      <c r="C44" s="4">
        <v>334</v>
      </c>
      <c r="D44" s="10"/>
      <c r="E44" s="5"/>
    </row>
    <row r="45" spans="2:5" x14ac:dyDescent="0.25">
      <c r="B45" s="10">
        <v>38</v>
      </c>
      <c r="C45" s="4">
        <v>334</v>
      </c>
      <c r="D45" s="10"/>
      <c r="E45" s="5"/>
    </row>
    <row r="46" spans="2:5" x14ac:dyDescent="0.25">
      <c r="B46" s="10">
        <v>39</v>
      </c>
      <c r="C46" s="4">
        <v>334</v>
      </c>
      <c r="D46" s="10"/>
      <c r="E46" s="5"/>
    </row>
    <row r="47" spans="2:5" x14ac:dyDescent="0.25">
      <c r="B47" s="10">
        <v>40</v>
      </c>
      <c r="C47" s="4">
        <v>333</v>
      </c>
      <c r="D47" s="10"/>
      <c r="E47" s="5" t="s">
        <v>10</v>
      </c>
    </row>
    <row r="48" spans="2:5" x14ac:dyDescent="0.25">
      <c r="B48" s="10">
        <v>41</v>
      </c>
      <c r="C48" s="4">
        <v>341</v>
      </c>
      <c r="D48" s="10"/>
      <c r="E48" s="5"/>
    </row>
    <row r="49" spans="2:5" x14ac:dyDescent="0.25">
      <c r="B49" s="10">
        <v>42</v>
      </c>
      <c r="C49" s="4">
        <v>340</v>
      </c>
      <c r="D49" s="10"/>
      <c r="E49" s="5"/>
    </row>
    <row r="50" spans="2:5" x14ac:dyDescent="0.25">
      <c r="B50" s="10">
        <v>43</v>
      </c>
      <c r="C50" s="4">
        <v>334</v>
      </c>
      <c r="D50" s="10"/>
      <c r="E50" s="5"/>
    </row>
    <row r="51" spans="2:5" x14ac:dyDescent="0.25">
      <c r="B51" s="10">
        <v>44</v>
      </c>
      <c r="C51" s="4">
        <v>334</v>
      </c>
      <c r="D51" s="10"/>
      <c r="E51" s="5"/>
    </row>
    <row r="52" spans="2:5" x14ac:dyDescent="0.25">
      <c r="B52" s="10">
        <v>45</v>
      </c>
      <c r="C52" s="4">
        <v>340</v>
      </c>
      <c r="D52" s="10"/>
      <c r="E52" s="5"/>
    </row>
    <row r="53" spans="2:5" x14ac:dyDescent="0.25">
      <c r="B53" s="10">
        <v>46</v>
      </c>
      <c r="C53" s="4">
        <v>334</v>
      </c>
      <c r="D53" s="10"/>
      <c r="E53" s="5"/>
    </row>
    <row r="54" spans="2:5" x14ac:dyDescent="0.25">
      <c r="B54" s="10">
        <v>47</v>
      </c>
      <c r="C54" s="4">
        <v>335</v>
      </c>
      <c r="D54" s="10"/>
      <c r="E54" s="5" t="s">
        <v>10</v>
      </c>
    </row>
    <row r="55" spans="2:5" x14ac:dyDescent="0.25">
      <c r="B55" s="10">
        <v>48</v>
      </c>
      <c r="C55" s="4">
        <v>339</v>
      </c>
      <c r="D55" s="10"/>
      <c r="E55" s="5"/>
    </row>
    <row r="56" spans="2:5" x14ac:dyDescent="0.25">
      <c r="B56" s="10">
        <v>49</v>
      </c>
      <c r="C56" s="4">
        <v>334</v>
      </c>
      <c r="D56" s="10"/>
      <c r="E56" s="5"/>
    </row>
    <row r="57" spans="2:5" x14ac:dyDescent="0.25">
      <c r="B57" s="10">
        <v>50</v>
      </c>
      <c r="C57" s="4">
        <v>339</v>
      </c>
      <c r="D57" s="10"/>
      <c r="E57" s="5"/>
    </row>
    <row r="58" spans="2:5" x14ac:dyDescent="0.25">
      <c r="B58" s="10">
        <v>51</v>
      </c>
      <c r="C58" s="4">
        <v>340</v>
      </c>
      <c r="D58" s="10"/>
      <c r="E58" s="5"/>
    </row>
    <row r="59" spans="2:5" x14ac:dyDescent="0.25">
      <c r="B59" s="10">
        <v>52</v>
      </c>
      <c r="C59" s="4">
        <v>332</v>
      </c>
      <c r="D59" s="10"/>
      <c r="E59" s="5"/>
    </row>
    <row r="60" spans="2:5" x14ac:dyDescent="0.25">
      <c r="B60" s="10">
        <v>53</v>
      </c>
      <c r="C60" s="4">
        <v>332</v>
      </c>
      <c r="D60" s="10"/>
      <c r="E60" s="5"/>
    </row>
    <row r="61" spans="2:5" x14ac:dyDescent="0.25">
      <c r="B61" s="10">
        <v>54</v>
      </c>
      <c r="C61" s="4">
        <v>338</v>
      </c>
      <c r="D61" s="10"/>
      <c r="E61" s="5"/>
    </row>
    <row r="62" spans="2:5" x14ac:dyDescent="0.25">
      <c r="B62" s="10">
        <v>55</v>
      </c>
      <c r="C62" s="4">
        <v>335</v>
      </c>
      <c r="D62" s="10"/>
      <c r="E62" s="5"/>
    </row>
    <row r="63" spans="2:5" x14ac:dyDescent="0.25">
      <c r="B63" s="10">
        <v>56</v>
      </c>
      <c r="C63" s="4">
        <v>332</v>
      </c>
      <c r="D63" s="10"/>
      <c r="E63" s="5"/>
    </row>
    <row r="64" spans="2:5" x14ac:dyDescent="0.25">
      <c r="B64" s="10">
        <v>57</v>
      </c>
      <c r="C64" s="4">
        <v>334</v>
      </c>
      <c r="D64" s="10"/>
      <c r="E64" s="5"/>
    </row>
    <row r="65" spans="2:5" x14ac:dyDescent="0.25">
      <c r="B65" s="10">
        <v>58</v>
      </c>
      <c r="C65" s="4">
        <v>339</v>
      </c>
      <c r="D65" s="10"/>
      <c r="E65" s="5"/>
    </row>
    <row r="66" spans="2:5" x14ac:dyDescent="0.25">
      <c r="B66" s="10">
        <v>59</v>
      </c>
      <c r="C66" s="4">
        <v>336</v>
      </c>
      <c r="D66" s="10"/>
      <c r="E66" s="5"/>
    </row>
    <row r="67" spans="2:5" x14ac:dyDescent="0.25">
      <c r="B67" s="10">
        <v>60</v>
      </c>
      <c r="C67" s="4">
        <v>336</v>
      </c>
      <c r="D67" s="10"/>
      <c r="E67" s="5" t="s">
        <v>34</v>
      </c>
    </row>
    <row r="68" spans="2:5" x14ac:dyDescent="0.25">
      <c r="B68" s="10">
        <v>61</v>
      </c>
      <c r="C68" s="4">
        <v>333</v>
      </c>
      <c r="D68" s="10"/>
      <c r="E68" s="5"/>
    </row>
    <row r="69" spans="2:5" x14ac:dyDescent="0.25">
      <c r="B69" s="10">
        <v>62</v>
      </c>
      <c r="C69" s="4">
        <v>341</v>
      </c>
      <c r="D69" s="10"/>
      <c r="E69" s="5"/>
    </row>
    <row r="70" spans="2:5" x14ac:dyDescent="0.25">
      <c r="B70" s="10">
        <v>63</v>
      </c>
      <c r="C70" s="4">
        <v>340</v>
      </c>
      <c r="D70" s="10"/>
      <c r="E70" s="5"/>
    </row>
    <row r="71" spans="2:5" x14ac:dyDescent="0.25">
      <c r="B71" s="10">
        <v>64</v>
      </c>
      <c r="C71" s="4">
        <v>341</v>
      </c>
      <c r="D71" s="10"/>
      <c r="E71" s="5"/>
    </row>
    <row r="72" spans="2:5" x14ac:dyDescent="0.25">
      <c r="B72" s="10">
        <v>65</v>
      </c>
      <c r="C72" s="4">
        <v>340</v>
      </c>
      <c r="D72" s="10"/>
      <c r="E72" s="5"/>
    </row>
    <row r="73" spans="2:5" x14ac:dyDescent="0.25">
      <c r="B73" s="10">
        <v>66</v>
      </c>
      <c r="C73" s="4">
        <v>333</v>
      </c>
      <c r="D73" s="10"/>
      <c r="E73" s="5"/>
    </row>
    <row r="74" spans="2:5" x14ac:dyDescent="0.25">
      <c r="B74" s="10">
        <v>67</v>
      </c>
      <c r="C74" s="4">
        <v>340</v>
      </c>
      <c r="D74" s="10"/>
      <c r="E74" s="5"/>
    </row>
    <row r="75" spans="2:5" x14ac:dyDescent="0.25">
      <c r="B75" s="10">
        <v>68</v>
      </c>
      <c r="C75" s="4">
        <v>341</v>
      </c>
      <c r="D75" s="10"/>
      <c r="E75" s="5"/>
    </row>
    <row r="76" spans="2:5" x14ac:dyDescent="0.25">
      <c r="B76" s="10">
        <v>69</v>
      </c>
      <c r="C76" s="4">
        <v>337</v>
      </c>
      <c r="D76" s="10"/>
      <c r="E76" s="5"/>
    </row>
    <row r="77" spans="2:5" x14ac:dyDescent="0.25">
      <c r="B77" s="10">
        <v>70</v>
      </c>
      <c r="C77" s="4">
        <v>342</v>
      </c>
      <c r="D77" s="10"/>
      <c r="E77" s="5"/>
    </row>
    <row r="78" spans="2:5" x14ac:dyDescent="0.25">
      <c r="B78" s="10">
        <v>71</v>
      </c>
      <c r="C78" s="4">
        <v>339</v>
      </c>
      <c r="D78" s="10"/>
      <c r="E78" s="5"/>
    </row>
    <row r="79" spans="2:5" x14ac:dyDescent="0.25">
      <c r="B79" s="10">
        <v>72</v>
      </c>
      <c r="C79" s="4">
        <v>340</v>
      </c>
      <c r="D79" s="10"/>
      <c r="E79" s="5"/>
    </row>
    <row r="80" spans="2:5" x14ac:dyDescent="0.25">
      <c r="B80" s="10">
        <v>73</v>
      </c>
      <c r="C80" s="4">
        <v>334</v>
      </c>
      <c r="D80" s="10"/>
      <c r="E80" s="5"/>
    </row>
    <row r="81" spans="2:5" x14ac:dyDescent="0.25">
      <c r="B81" s="10">
        <v>74</v>
      </c>
      <c r="C81" s="4">
        <v>338</v>
      </c>
      <c r="D81" s="10"/>
      <c r="E81" s="5"/>
    </row>
    <row r="82" spans="2:5" x14ac:dyDescent="0.25">
      <c r="B82" s="10">
        <v>75</v>
      </c>
      <c r="C82" s="4">
        <v>335</v>
      </c>
      <c r="D82" s="10"/>
      <c r="E82" s="5"/>
    </row>
    <row r="83" spans="2:5" x14ac:dyDescent="0.25">
      <c r="B83" s="10">
        <v>76</v>
      </c>
      <c r="C83" s="4">
        <v>341</v>
      </c>
      <c r="D83" s="10"/>
      <c r="E83" s="5"/>
    </row>
    <row r="84" spans="2:5" x14ac:dyDescent="0.25">
      <c r="B84" s="10">
        <v>77</v>
      </c>
      <c r="C84" s="4">
        <v>339</v>
      </c>
      <c r="D84" s="10"/>
      <c r="E84" s="5"/>
    </row>
    <row r="85" spans="2:5" x14ac:dyDescent="0.25">
      <c r="B85" s="10">
        <v>78</v>
      </c>
      <c r="C85" s="4">
        <v>333</v>
      </c>
      <c r="D85" s="10"/>
      <c r="E85" s="5"/>
    </row>
    <row r="86" spans="2:5" x14ac:dyDescent="0.25">
      <c r="B86" s="10">
        <v>79</v>
      </c>
      <c r="C86" s="4">
        <v>339</v>
      </c>
      <c r="D86" s="10"/>
      <c r="E86" s="5"/>
    </row>
    <row r="87" spans="2:5" x14ac:dyDescent="0.25">
      <c r="B87" s="10">
        <v>80</v>
      </c>
      <c r="C87" s="4">
        <v>339</v>
      </c>
      <c r="D87" s="10"/>
      <c r="E87" s="5"/>
    </row>
    <row r="88" spans="2:5" x14ac:dyDescent="0.25">
      <c r="B88" s="10">
        <v>81</v>
      </c>
      <c r="C88" s="4">
        <v>339</v>
      </c>
      <c r="D88" s="10"/>
      <c r="E88" s="5"/>
    </row>
    <row r="89" spans="2:5" x14ac:dyDescent="0.25">
      <c r="B89" s="10">
        <v>82</v>
      </c>
      <c r="C89" s="4">
        <v>334</v>
      </c>
      <c r="D89" s="10"/>
      <c r="E89" s="5"/>
    </row>
    <row r="90" spans="2:5" x14ac:dyDescent="0.25">
      <c r="B90" s="10">
        <v>83</v>
      </c>
      <c r="C90" s="4">
        <v>334</v>
      </c>
      <c r="D90" s="10"/>
      <c r="E90" s="5"/>
    </row>
    <row r="91" spans="2:5" x14ac:dyDescent="0.25">
      <c r="B91" s="10">
        <v>84</v>
      </c>
      <c r="C91" s="4">
        <v>334</v>
      </c>
      <c r="D91" s="10"/>
      <c r="E91" s="5"/>
    </row>
    <row r="92" spans="2:5" x14ac:dyDescent="0.25">
      <c r="B92" s="10">
        <v>85</v>
      </c>
      <c r="C92" s="4">
        <v>334</v>
      </c>
      <c r="D92" s="10"/>
      <c r="E92" s="5"/>
    </row>
    <row r="93" spans="2:5" x14ac:dyDescent="0.25">
      <c r="B93" s="10">
        <v>86</v>
      </c>
      <c r="C93" s="4">
        <v>340</v>
      </c>
      <c r="D93" s="10"/>
      <c r="E93" s="5"/>
    </row>
    <row r="94" spans="2:5" x14ac:dyDescent="0.25">
      <c r="B94" s="10">
        <v>87</v>
      </c>
      <c r="C94" s="4">
        <v>335</v>
      </c>
      <c r="D94" s="10"/>
      <c r="E94" s="5"/>
    </row>
    <row r="95" spans="2:5" x14ac:dyDescent="0.25">
      <c r="B95" s="10">
        <v>88</v>
      </c>
      <c r="C95" s="4">
        <v>337</v>
      </c>
      <c r="D95" s="10"/>
      <c r="E95" s="5"/>
    </row>
    <row r="96" spans="2:5" x14ac:dyDescent="0.25">
      <c r="B96" s="10">
        <v>89</v>
      </c>
      <c r="C96" s="4">
        <v>340</v>
      </c>
      <c r="D96" s="10"/>
      <c r="E96" s="5"/>
    </row>
    <row r="97" spans="2:5" x14ac:dyDescent="0.25">
      <c r="B97" s="10">
        <v>90</v>
      </c>
      <c r="C97" s="4">
        <v>334</v>
      </c>
      <c r="D97" s="10"/>
      <c r="E97" s="5"/>
    </row>
    <row r="98" spans="2:5" x14ac:dyDescent="0.25">
      <c r="B98" s="10">
        <v>91</v>
      </c>
      <c r="C98" s="4">
        <v>340</v>
      </c>
      <c r="D98" s="10"/>
      <c r="E98" s="5"/>
    </row>
    <row r="99" spans="2:5" x14ac:dyDescent="0.25">
      <c r="B99" s="10">
        <v>92</v>
      </c>
      <c r="C99" s="4">
        <v>340</v>
      </c>
      <c r="D99" s="10"/>
      <c r="E99" s="5"/>
    </row>
    <row r="100" spans="2:5" x14ac:dyDescent="0.25">
      <c r="B100" s="10">
        <v>93</v>
      </c>
      <c r="C100" s="4">
        <v>336</v>
      </c>
      <c r="D100" s="10"/>
      <c r="E100" s="5"/>
    </row>
    <row r="101" spans="2:5" x14ac:dyDescent="0.25">
      <c r="B101" s="10">
        <v>94</v>
      </c>
      <c r="C101" s="4">
        <v>334</v>
      </c>
      <c r="D101" s="10"/>
      <c r="E101" s="5"/>
    </row>
    <row r="102" spans="2:5" x14ac:dyDescent="0.25">
      <c r="B102" s="10">
        <v>95</v>
      </c>
      <c r="C102" s="4">
        <v>334</v>
      </c>
      <c r="D102" s="10"/>
      <c r="E102" s="5"/>
    </row>
    <row r="103" spans="2:5" x14ac:dyDescent="0.25">
      <c r="B103" s="10">
        <v>96</v>
      </c>
      <c r="C103" s="4">
        <v>333</v>
      </c>
      <c r="D103" s="10"/>
      <c r="E103" s="5"/>
    </row>
    <row r="104" spans="2:5" x14ac:dyDescent="0.25">
      <c r="B104" s="10">
        <v>97</v>
      </c>
      <c r="C104" s="4">
        <v>334</v>
      </c>
      <c r="D104" s="10"/>
      <c r="E104" s="5"/>
    </row>
    <row r="105" spans="2:5" x14ac:dyDescent="0.25">
      <c r="B105" s="10">
        <v>98</v>
      </c>
      <c r="C105" s="4">
        <v>334</v>
      </c>
      <c r="D105" s="10"/>
      <c r="E105" s="5"/>
    </row>
    <row r="106" spans="2:5" x14ac:dyDescent="0.25">
      <c r="B106" s="10">
        <v>99</v>
      </c>
      <c r="C106" s="4">
        <v>336</v>
      </c>
      <c r="D106" s="10"/>
      <c r="E106" s="5"/>
    </row>
    <row r="107" spans="2:5" x14ac:dyDescent="0.25">
      <c r="B107" s="10">
        <v>100</v>
      </c>
      <c r="C107" s="4">
        <v>334</v>
      </c>
      <c r="D107" s="10"/>
      <c r="E107" s="5"/>
    </row>
    <row r="108" spans="2:5" x14ac:dyDescent="0.25">
      <c r="B108" s="10">
        <v>101</v>
      </c>
      <c r="C108" s="4">
        <v>334</v>
      </c>
      <c r="D108" s="10"/>
      <c r="E108" s="5"/>
    </row>
    <row r="109" spans="2:5" x14ac:dyDescent="0.25">
      <c r="B109" s="10">
        <v>102</v>
      </c>
      <c r="C109" s="4">
        <v>334</v>
      </c>
      <c r="D109" s="10"/>
      <c r="E109" s="5"/>
    </row>
    <row r="110" spans="2:5" x14ac:dyDescent="0.25">
      <c r="B110" s="10">
        <v>103</v>
      </c>
      <c r="C110" s="4">
        <v>336</v>
      </c>
      <c r="D110" s="10"/>
      <c r="E110" s="5"/>
    </row>
    <row r="111" spans="2:5" x14ac:dyDescent="0.25">
      <c r="B111" s="10">
        <v>104</v>
      </c>
      <c r="C111" s="4">
        <v>335</v>
      </c>
      <c r="D111" s="10"/>
      <c r="E111" s="5"/>
    </row>
    <row r="112" spans="2:5" x14ac:dyDescent="0.25">
      <c r="B112" s="10">
        <v>105</v>
      </c>
      <c r="C112" s="4">
        <v>340</v>
      </c>
      <c r="D112" s="10"/>
      <c r="E112" s="5"/>
    </row>
    <row r="113" spans="2:5" x14ac:dyDescent="0.25">
      <c r="B113" s="10">
        <v>106</v>
      </c>
      <c r="C113" s="4">
        <v>334</v>
      </c>
      <c r="D113" s="10"/>
      <c r="E113" s="5"/>
    </row>
    <row r="114" spans="2:5" x14ac:dyDescent="0.25">
      <c r="B114" s="10">
        <v>107</v>
      </c>
      <c r="C114" s="4">
        <v>334</v>
      </c>
      <c r="D114" s="10"/>
      <c r="E114" s="5"/>
    </row>
    <row r="115" spans="2:5" x14ac:dyDescent="0.25">
      <c r="B115" s="10">
        <v>108</v>
      </c>
      <c r="C115" s="4">
        <v>342</v>
      </c>
      <c r="D115" s="10"/>
      <c r="E115" s="5"/>
    </row>
    <row r="116" spans="2:5" x14ac:dyDescent="0.25">
      <c r="B116" s="10">
        <v>109</v>
      </c>
      <c r="C116" s="4">
        <v>338</v>
      </c>
      <c r="D116" s="10"/>
      <c r="E116" s="5"/>
    </row>
    <row r="117" spans="2:5" x14ac:dyDescent="0.25">
      <c r="B117" s="10">
        <v>110</v>
      </c>
      <c r="C117" s="4">
        <v>332</v>
      </c>
      <c r="D117" s="10"/>
      <c r="E117" s="5"/>
    </row>
    <row r="118" spans="2:5" x14ac:dyDescent="0.25">
      <c r="B118" s="10">
        <v>111</v>
      </c>
      <c r="C118" s="4">
        <v>339</v>
      </c>
      <c r="D118" s="10"/>
      <c r="E118" s="5"/>
    </row>
    <row r="119" spans="2:5" x14ac:dyDescent="0.25">
      <c r="B119" s="10">
        <v>112</v>
      </c>
      <c r="C119" s="4">
        <v>340</v>
      </c>
      <c r="D119" s="10"/>
      <c r="E119" s="5"/>
    </row>
    <row r="120" spans="2:5" x14ac:dyDescent="0.25">
      <c r="B120" s="10">
        <v>113</v>
      </c>
      <c r="C120" s="4">
        <v>340</v>
      </c>
      <c r="D120" s="10"/>
      <c r="E120" s="5"/>
    </row>
    <row r="121" spans="2:5" x14ac:dyDescent="0.25">
      <c r="B121" s="10">
        <v>114</v>
      </c>
      <c r="C121" s="4">
        <v>335</v>
      </c>
      <c r="D121" s="10"/>
      <c r="E121" s="5"/>
    </row>
    <row r="122" spans="2:5" x14ac:dyDescent="0.25">
      <c r="B122" s="10">
        <v>115</v>
      </c>
      <c r="C122" s="4">
        <v>336</v>
      </c>
      <c r="D122" s="10"/>
      <c r="E122" s="5"/>
    </row>
    <row r="123" spans="2:5" x14ac:dyDescent="0.25">
      <c r="B123" s="10">
        <v>116</v>
      </c>
      <c r="C123" s="4">
        <v>340</v>
      </c>
      <c r="D123" s="10"/>
      <c r="E123" s="5"/>
    </row>
    <row r="124" spans="2:5" x14ac:dyDescent="0.25">
      <c r="B124" s="10">
        <v>117</v>
      </c>
      <c r="C124" s="4">
        <v>334</v>
      </c>
      <c r="D124" s="10"/>
      <c r="E124" s="5"/>
    </row>
    <row r="125" spans="2:5" x14ac:dyDescent="0.25">
      <c r="B125" s="10">
        <v>118</v>
      </c>
      <c r="C125" s="4">
        <v>340</v>
      </c>
      <c r="D125" s="10"/>
      <c r="E125" s="5"/>
    </row>
    <row r="126" spans="2:5" x14ac:dyDescent="0.25">
      <c r="B126" s="10">
        <v>119</v>
      </c>
      <c r="C126" s="4">
        <v>338</v>
      </c>
      <c r="D126" s="10"/>
      <c r="E126" s="5"/>
    </row>
    <row r="127" spans="2:5" x14ac:dyDescent="0.25">
      <c r="B127" s="10">
        <v>120</v>
      </c>
      <c r="C127" s="4">
        <v>340</v>
      </c>
      <c r="D127" s="10"/>
      <c r="E127" s="5"/>
    </row>
    <row r="128" spans="2:5" x14ac:dyDescent="0.25">
      <c r="B128" s="10">
        <v>121</v>
      </c>
      <c r="C128" s="4">
        <v>334</v>
      </c>
      <c r="D128" s="10"/>
      <c r="E128" s="5"/>
    </row>
    <row r="129" spans="2:5" x14ac:dyDescent="0.25">
      <c r="B129" s="10">
        <v>122</v>
      </c>
      <c r="C129" s="4">
        <v>334</v>
      </c>
      <c r="D129" s="10"/>
      <c r="E129" s="5"/>
    </row>
    <row r="130" spans="2:5" x14ac:dyDescent="0.25">
      <c r="B130" s="10">
        <v>123</v>
      </c>
      <c r="C130" s="4">
        <v>342</v>
      </c>
      <c r="D130" s="10"/>
      <c r="E130" s="5"/>
    </row>
    <row r="131" spans="2:5" x14ac:dyDescent="0.25">
      <c r="B131" s="10">
        <v>124</v>
      </c>
      <c r="C131" s="4">
        <v>334</v>
      </c>
      <c r="D131" s="10"/>
      <c r="E131" s="5"/>
    </row>
    <row r="132" spans="2:5" x14ac:dyDescent="0.25">
      <c r="B132" s="10">
        <v>125</v>
      </c>
      <c r="C132" s="4">
        <v>334</v>
      </c>
      <c r="D132" s="10"/>
      <c r="E132" s="5"/>
    </row>
    <row r="133" spans="2:5" x14ac:dyDescent="0.25">
      <c r="B133" s="10">
        <v>126</v>
      </c>
      <c r="C133" s="4">
        <v>335</v>
      </c>
      <c r="D133" s="10"/>
      <c r="E133" s="5"/>
    </row>
    <row r="134" spans="2:5" x14ac:dyDescent="0.25">
      <c r="B134" s="10">
        <v>127</v>
      </c>
      <c r="C134" s="4">
        <v>336</v>
      </c>
      <c r="D134" s="10"/>
      <c r="E134" s="5"/>
    </row>
    <row r="135" spans="2:5" x14ac:dyDescent="0.25">
      <c r="B135" s="10">
        <v>128</v>
      </c>
      <c r="C135" s="4">
        <v>339</v>
      </c>
      <c r="D135" s="10"/>
      <c r="E135" s="5"/>
    </row>
    <row r="136" spans="2:5" x14ac:dyDescent="0.25">
      <c r="B136" s="10">
        <v>129</v>
      </c>
      <c r="C136" s="4">
        <v>335</v>
      </c>
      <c r="D136" s="10"/>
      <c r="E136" s="5"/>
    </row>
    <row r="137" spans="2:5" x14ac:dyDescent="0.25">
      <c r="B137" s="10">
        <v>130</v>
      </c>
      <c r="C137" s="4">
        <v>335</v>
      </c>
      <c r="D137" s="10"/>
      <c r="E137" s="5"/>
    </row>
    <row r="138" spans="2:5" x14ac:dyDescent="0.25">
      <c r="B138" s="10">
        <v>131</v>
      </c>
      <c r="C138" s="4">
        <v>339</v>
      </c>
      <c r="D138" s="10"/>
      <c r="E138" s="5"/>
    </row>
    <row r="139" spans="2:5" x14ac:dyDescent="0.25">
      <c r="B139" s="10">
        <v>132</v>
      </c>
      <c r="C139" s="4">
        <v>335</v>
      </c>
      <c r="D139" s="10"/>
      <c r="E139" s="5"/>
    </row>
    <row r="140" spans="2:5" x14ac:dyDescent="0.25">
      <c r="B140" s="10">
        <v>133</v>
      </c>
      <c r="C140" s="4">
        <v>339</v>
      </c>
      <c r="D140" s="10"/>
      <c r="E140" s="5"/>
    </row>
    <row r="141" spans="2:5" x14ac:dyDescent="0.25">
      <c r="B141" s="10">
        <v>134</v>
      </c>
      <c r="C141" s="4">
        <v>340</v>
      </c>
      <c r="D141" s="10"/>
      <c r="E141" s="5"/>
    </row>
    <row r="142" spans="2:5" x14ac:dyDescent="0.25">
      <c r="B142" s="10">
        <v>135</v>
      </c>
      <c r="C142" s="4">
        <v>339</v>
      </c>
      <c r="D142" s="10"/>
      <c r="E142" s="5"/>
    </row>
    <row r="143" spans="2:5" x14ac:dyDescent="0.25">
      <c r="B143" s="10">
        <v>136</v>
      </c>
      <c r="C143" s="4">
        <v>339</v>
      </c>
      <c r="D143" s="10"/>
      <c r="E143" s="5"/>
    </row>
    <row r="144" spans="2:5" x14ac:dyDescent="0.25">
      <c r="B144" s="10">
        <v>137</v>
      </c>
      <c r="C144" s="4">
        <v>342</v>
      </c>
      <c r="D144" s="10"/>
      <c r="E144" s="5"/>
    </row>
    <row r="145" spans="2:5" x14ac:dyDescent="0.25">
      <c r="B145" s="10">
        <v>138</v>
      </c>
      <c r="C145" s="4">
        <v>340</v>
      </c>
      <c r="D145" s="10"/>
      <c r="E145" s="5"/>
    </row>
    <row r="146" spans="2:5" x14ac:dyDescent="0.25">
      <c r="B146" s="10">
        <v>139</v>
      </c>
      <c r="C146" s="4">
        <v>334</v>
      </c>
      <c r="D146" s="10"/>
      <c r="E146" s="5" t="s">
        <v>10</v>
      </c>
    </row>
    <row r="147" spans="2:5" x14ac:dyDescent="0.25">
      <c r="B147" s="10">
        <v>140</v>
      </c>
      <c r="C147" s="4">
        <v>334</v>
      </c>
      <c r="D147" s="10"/>
      <c r="E147" s="5"/>
    </row>
    <row r="148" spans="2:5" x14ac:dyDescent="0.25">
      <c r="B148" s="10">
        <v>141</v>
      </c>
      <c r="C148" s="4">
        <v>334</v>
      </c>
      <c r="D148" s="10"/>
      <c r="E148" s="5"/>
    </row>
    <row r="149" spans="2:5" x14ac:dyDescent="0.25">
      <c r="B149" s="10">
        <v>142</v>
      </c>
      <c r="C149" s="4">
        <v>338</v>
      </c>
      <c r="D149" s="10"/>
      <c r="E149" s="5"/>
    </row>
    <row r="150" spans="2:5" x14ac:dyDescent="0.25">
      <c r="B150" s="10">
        <v>143</v>
      </c>
      <c r="C150" s="4">
        <v>335</v>
      </c>
      <c r="D150" s="10"/>
      <c r="E150" s="5"/>
    </row>
    <row r="151" spans="2:5" x14ac:dyDescent="0.25">
      <c r="B151" s="10">
        <v>144</v>
      </c>
      <c r="C151" s="4">
        <v>332</v>
      </c>
      <c r="D151" s="10"/>
      <c r="E151" s="5"/>
    </row>
    <row r="152" spans="2:5" x14ac:dyDescent="0.25">
      <c r="B152" s="10">
        <v>145</v>
      </c>
      <c r="C152" s="4">
        <v>333</v>
      </c>
      <c r="D152" s="10"/>
      <c r="E152" s="5"/>
    </row>
    <row r="153" spans="2:5" x14ac:dyDescent="0.25">
      <c r="B153" s="10">
        <v>146</v>
      </c>
      <c r="C153" s="4">
        <v>335</v>
      </c>
      <c r="D153" s="10"/>
      <c r="E153" s="5"/>
    </row>
    <row r="154" spans="2:5" x14ac:dyDescent="0.25">
      <c r="B154" s="10">
        <v>147</v>
      </c>
      <c r="C154" s="4">
        <v>340</v>
      </c>
      <c r="D154" s="10"/>
      <c r="E154" s="5"/>
    </row>
    <row r="155" spans="2:5" x14ac:dyDescent="0.25">
      <c r="B155" s="10">
        <v>148</v>
      </c>
      <c r="C155" s="4">
        <v>335</v>
      </c>
      <c r="D155" s="10"/>
      <c r="E155" s="5"/>
    </row>
    <row r="156" spans="2:5" x14ac:dyDescent="0.25">
      <c r="B156" s="10">
        <v>149</v>
      </c>
      <c r="C156" s="4">
        <v>339</v>
      </c>
      <c r="D156" s="10"/>
      <c r="E156" s="5"/>
    </row>
    <row r="157" spans="2:5" x14ac:dyDescent="0.25">
      <c r="B157" s="10">
        <v>150</v>
      </c>
      <c r="C157" s="4">
        <v>336</v>
      </c>
      <c r="D157" s="10"/>
      <c r="E157" s="5"/>
    </row>
    <row r="158" spans="2:5" x14ac:dyDescent="0.25">
      <c r="B158" s="10">
        <v>151</v>
      </c>
      <c r="C158" s="33">
        <v>343</v>
      </c>
      <c r="D158" s="10"/>
      <c r="E158" s="5"/>
    </row>
    <row r="159" spans="2:5" x14ac:dyDescent="0.25">
      <c r="B159" s="10">
        <v>152</v>
      </c>
      <c r="C159" s="4">
        <v>333</v>
      </c>
      <c r="D159" s="10"/>
      <c r="E159" s="5"/>
    </row>
    <row r="160" spans="2:5" x14ac:dyDescent="0.25">
      <c r="B160" s="10">
        <v>153</v>
      </c>
      <c r="C160" s="4">
        <v>333</v>
      </c>
      <c r="D160" s="10"/>
      <c r="E160" s="5"/>
    </row>
    <row r="161" spans="2:5" x14ac:dyDescent="0.25">
      <c r="B161" s="10">
        <v>154</v>
      </c>
      <c r="C161" s="4">
        <v>339</v>
      </c>
      <c r="D161" s="10"/>
      <c r="E161" s="5"/>
    </row>
    <row r="162" spans="2:5" x14ac:dyDescent="0.25">
      <c r="B162" s="10">
        <v>155</v>
      </c>
      <c r="C162" s="4">
        <v>338</v>
      </c>
      <c r="D162" s="10"/>
      <c r="E162" s="5"/>
    </row>
    <row r="163" spans="2:5" x14ac:dyDescent="0.25">
      <c r="B163" s="10">
        <v>156</v>
      </c>
      <c r="C163" s="4">
        <v>334</v>
      </c>
      <c r="D163" s="10"/>
      <c r="E163" s="5"/>
    </row>
    <row r="164" spans="2:5" x14ac:dyDescent="0.25">
      <c r="B164" s="10">
        <v>157</v>
      </c>
      <c r="C164" s="4">
        <v>335</v>
      </c>
      <c r="D164" s="10"/>
      <c r="E164" s="5"/>
    </row>
    <row r="165" spans="2:5" x14ac:dyDescent="0.25">
      <c r="B165" s="10">
        <v>158</v>
      </c>
      <c r="C165" s="4">
        <v>333</v>
      </c>
      <c r="D165" s="10"/>
      <c r="E165" s="5"/>
    </row>
    <row r="166" spans="2:5" x14ac:dyDescent="0.25">
      <c r="B166" s="10">
        <v>159</v>
      </c>
      <c r="C166" s="4">
        <v>334</v>
      </c>
      <c r="D166" s="10"/>
      <c r="E166" s="5"/>
    </row>
    <row r="167" spans="2:5" x14ac:dyDescent="0.25">
      <c r="B167" s="10">
        <v>160</v>
      </c>
      <c r="C167" s="4">
        <v>334</v>
      </c>
      <c r="D167" s="10"/>
      <c r="E167" s="5"/>
    </row>
    <row r="168" spans="2:5" x14ac:dyDescent="0.25">
      <c r="B168" s="10">
        <v>161</v>
      </c>
      <c r="C168" s="4">
        <v>340</v>
      </c>
      <c r="D168" s="10"/>
      <c r="E168" s="5"/>
    </row>
    <row r="169" spans="2:5" x14ac:dyDescent="0.25">
      <c r="B169" s="10">
        <v>162</v>
      </c>
      <c r="C169" s="4">
        <v>333</v>
      </c>
      <c r="D169" s="10"/>
      <c r="E169" s="5"/>
    </row>
    <row r="170" spans="2:5" x14ac:dyDescent="0.25">
      <c r="B170" s="10">
        <v>163</v>
      </c>
      <c r="C170" s="4">
        <v>333</v>
      </c>
      <c r="D170" s="10"/>
      <c r="E170" s="5"/>
    </row>
    <row r="171" spans="2:5" x14ac:dyDescent="0.25">
      <c r="B171" s="10">
        <v>164</v>
      </c>
      <c r="C171" s="4">
        <v>335</v>
      </c>
      <c r="D171" s="10"/>
      <c r="E171" s="5"/>
    </row>
    <row r="172" spans="2:5" x14ac:dyDescent="0.25">
      <c r="B172" s="10">
        <v>165</v>
      </c>
      <c r="C172" s="4">
        <v>333</v>
      </c>
      <c r="D172" s="10"/>
      <c r="E172" s="5"/>
    </row>
    <row r="173" spans="2:5" x14ac:dyDescent="0.25">
      <c r="B173" s="10">
        <v>166</v>
      </c>
      <c r="C173" s="4">
        <v>341</v>
      </c>
      <c r="D173" s="10"/>
      <c r="E173" s="5"/>
    </row>
    <row r="174" spans="2:5" x14ac:dyDescent="0.25">
      <c r="B174" s="10">
        <v>167</v>
      </c>
      <c r="C174" s="4">
        <v>332</v>
      </c>
      <c r="D174" s="10"/>
      <c r="E174" s="5"/>
    </row>
    <row r="175" spans="2:5" x14ac:dyDescent="0.25">
      <c r="B175" s="10">
        <v>168</v>
      </c>
      <c r="C175" s="4">
        <v>333</v>
      </c>
      <c r="D175" s="10"/>
      <c r="E175" s="5"/>
    </row>
    <row r="176" spans="2:5" x14ac:dyDescent="0.25">
      <c r="B176" s="10">
        <v>169</v>
      </c>
      <c r="C176" s="4">
        <v>333</v>
      </c>
      <c r="D176" s="10"/>
      <c r="E176" s="5"/>
    </row>
    <row r="177" spans="2:5" x14ac:dyDescent="0.25">
      <c r="B177" s="10">
        <v>170</v>
      </c>
      <c r="C177" s="4">
        <v>332</v>
      </c>
      <c r="D177" s="10"/>
      <c r="E177" s="5"/>
    </row>
    <row r="178" spans="2:5" x14ac:dyDescent="0.25">
      <c r="B178" s="10">
        <v>171</v>
      </c>
      <c r="C178" s="4">
        <v>335</v>
      </c>
      <c r="D178" s="10"/>
      <c r="E178" s="5"/>
    </row>
    <row r="179" spans="2:5" x14ac:dyDescent="0.25">
      <c r="B179" s="10">
        <v>172</v>
      </c>
      <c r="C179" s="4">
        <v>333</v>
      </c>
      <c r="D179" s="10"/>
      <c r="E179" s="5"/>
    </row>
    <row r="180" spans="2:5" x14ac:dyDescent="0.25">
      <c r="B180" s="10">
        <v>173</v>
      </c>
      <c r="C180" s="4">
        <v>335</v>
      </c>
      <c r="D180" s="10"/>
      <c r="E180" s="5"/>
    </row>
    <row r="181" spans="2:5" x14ac:dyDescent="0.25">
      <c r="B181" s="10">
        <v>174</v>
      </c>
      <c r="C181" s="4">
        <v>336</v>
      </c>
      <c r="D181" s="10"/>
      <c r="E181" s="5"/>
    </row>
    <row r="182" spans="2:5" x14ac:dyDescent="0.25">
      <c r="B182" s="10">
        <v>175</v>
      </c>
      <c r="C182" s="4">
        <v>334</v>
      </c>
      <c r="D182" s="10"/>
      <c r="E182" s="5"/>
    </row>
    <row r="183" spans="2:5" x14ac:dyDescent="0.25">
      <c r="B183" s="10">
        <v>176</v>
      </c>
      <c r="C183" s="4">
        <v>339</v>
      </c>
      <c r="D183" s="10"/>
      <c r="E183" s="5"/>
    </row>
    <row r="184" spans="2:5" x14ac:dyDescent="0.25">
      <c r="B184" s="10">
        <v>177</v>
      </c>
      <c r="C184" s="4">
        <v>334</v>
      </c>
      <c r="D184" s="10"/>
      <c r="E184" s="5"/>
    </row>
    <row r="185" spans="2:5" x14ac:dyDescent="0.25">
      <c r="B185" s="10">
        <v>178</v>
      </c>
      <c r="C185" s="4">
        <v>334</v>
      </c>
      <c r="D185" s="10"/>
      <c r="E185" s="5"/>
    </row>
    <row r="186" spans="2:5" x14ac:dyDescent="0.25">
      <c r="B186" s="10">
        <v>179</v>
      </c>
      <c r="C186" s="4">
        <v>334</v>
      </c>
      <c r="D186" s="10"/>
      <c r="E186" s="5"/>
    </row>
    <row r="187" spans="2:5" x14ac:dyDescent="0.25">
      <c r="B187" s="10">
        <v>180</v>
      </c>
      <c r="C187" s="4">
        <v>339</v>
      </c>
      <c r="D187" s="10"/>
      <c r="E187" s="5"/>
    </row>
    <row r="188" spans="2:5" x14ac:dyDescent="0.25">
      <c r="B188" s="10">
        <v>181</v>
      </c>
      <c r="C188" s="4">
        <v>339</v>
      </c>
      <c r="D188" s="10"/>
      <c r="E188" s="5"/>
    </row>
    <row r="189" spans="2:5" x14ac:dyDescent="0.25">
      <c r="B189" s="10">
        <v>182</v>
      </c>
      <c r="C189" s="4">
        <v>333</v>
      </c>
      <c r="D189" s="10"/>
      <c r="E189" s="5"/>
    </row>
    <row r="190" spans="2:5" x14ac:dyDescent="0.25">
      <c r="B190" s="11">
        <v>183</v>
      </c>
      <c r="C190" s="6">
        <v>336</v>
      </c>
      <c r="D190" s="11"/>
      <c r="E190" s="7"/>
    </row>
    <row r="191" spans="2:5" x14ac:dyDescent="0.25">
      <c r="B191" s="4"/>
      <c r="C191" s="34"/>
      <c r="D191" s="4"/>
      <c r="E191" s="4"/>
    </row>
    <row r="192" spans="2:5" x14ac:dyDescent="0.25">
      <c r="B192" s="4"/>
      <c r="C192" s="34"/>
      <c r="D192" s="4"/>
      <c r="E192" s="4"/>
    </row>
    <row r="193" spans="1:5" x14ac:dyDescent="0.25">
      <c r="B193" s="4"/>
      <c r="C193" s="34"/>
      <c r="D193" s="4"/>
      <c r="E193" s="4"/>
    </row>
    <row r="194" spans="1:5" x14ac:dyDescent="0.25">
      <c r="A194" s="16"/>
      <c r="B194" s="4"/>
      <c r="C194" s="34"/>
      <c r="D194" s="4"/>
      <c r="E194" s="4"/>
    </row>
    <row r="195" spans="1:5" x14ac:dyDescent="0.25">
      <c r="B195" s="4"/>
      <c r="C195" s="35"/>
    </row>
    <row r="196" spans="1:5" x14ac:dyDescent="0.25">
      <c r="B196" s="4"/>
      <c r="C196" s="35"/>
    </row>
    <row r="197" spans="1:5" x14ac:dyDescent="0.25">
      <c r="B197" s="4"/>
      <c r="C197" s="35"/>
    </row>
    <row r="198" spans="1:5" x14ac:dyDescent="0.25">
      <c r="B198" s="4"/>
      <c r="C198" s="35"/>
    </row>
    <row r="199" spans="1:5" x14ac:dyDescent="0.25">
      <c r="B199" s="4"/>
      <c r="C199" s="35"/>
    </row>
    <row r="200" spans="1:5" x14ac:dyDescent="0.25">
      <c r="B200" s="4"/>
      <c r="C200" s="35"/>
    </row>
    <row r="201" spans="1:5" x14ac:dyDescent="0.25">
      <c r="B201" s="4"/>
      <c r="C201" s="35"/>
    </row>
    <row r="202" spans="1:5" x14ac:dyDescent="0.25">
      <c r="B202" s="4"/>
      <c r="C202" s="35"/>
    </row>
  </sheetData>
  <autoFilter ref="B7:E194"/>
  <sortState ref="G8:G29">
    <sortCondition ref="G8"/>
  </sortState>
  <mergeCells count="1">
    <mergeCell ref="A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workbookViewId="0">
      <selection activeCell="B11" sqref="B11"/>
    </sheetView>
  </sheetViews>
  <sheetFormatPr defaultRowHeight="15" x14ac:dyDescent="0.25"/>
  <cols>
    <col min="2" max="5" width="9.140625" style="16"/>
    <col min="11" max="11" width="9.140625" customWidth="1"/>
    <col min="12" max="12" width="0.140625" customWidth="1"/>
    <col min="13" max="13" width="13.42578125" customWidth="1"/>
    <col min="14" max="14" width="45" customWidth="1"/>
  </cols>
  <sheetData>
    <row r="1" spans="1:15" x14ac:dyDescent="0.25">
      <c r="A1" s="42" t="s">
        <v>0</v>
      </c>
      <c r="B1" s="43"/>
      <c r="C1" s="43"/>
      <c r="D1" s="43"/>
      <c r="E1" s="43"/>
      <c r="F1" s="43"/>
      <c r="G1" s="43"/>
      <c r="H1" s="44"/>
    </row>
    <row r="2" spans="1:15" x14ac:dyDescent="0.25">
      <c r="A2" s="45"/>
      <c r="B2" s="46"/>
      <c r="C2" s="46"/>
      <c r="D2" s="46"/>
      <c r="E2" s="46"/>
      <c r="F2" s="46"/>
      <c r="G2" s="46"/>
      <c r="H2" s="47"/>
    </row>
    <row r="3" spans="1:15" x14ac:dyDescent="0.25">
      <c r="B3"/>
      <c r="C3"/>
      <c r="D3"/>
      <c r="E3"/>
    </row>
    <row r="4" spans="1:15" x14ac:dyDescent="0.25">
      <c r="B4" t="s">
        <v>2</v>
      </c>
      <c r="C4"/>
      <c r="D4"/>
      <c r="E4"/>
      <c r="F4" t="s">
        <v>15</v>
      </c>
    </row>
    <row r="5" spans="1:15" x14ac:dyDescent="0.25">
      <c r="B5" t="s">
        <v>3</v>
      </c>
      <c r="C5"/>
      <c r="D5"/>
      <c r="E5"/>
    </row>
    <row r="6" spans="1:15" ht="18.75" customHeight="1" x14ac:dyDescent="0.25">
      <c r="B6"/>
      <c r="C6"/>
      <c r="D6"/>
      <c r="E6"/>
    </row>
    <row r="7" spans="1:15" x14ac:dyDescent="0.25">
      <c r="B7" s="3" t="s">
        <v>4</v>
      </c>
      <c r="C7" s="8" t="s">
        <v>5</v>
      </c>
      <c r="D7" s="3" t="s">
        <v>6</v>
      </c>
      <c r="E7" s="9" t="s">
        <v>9</v>
      </c>
      <c r="G7" s="48" t="s">
        <v>18</v>
      </c>
      <c r="H7" s="49"/>
      <c r="I7" s="49"/>
      <c r="J7" s="49"/>
      <c r="K7" s="50"/>
      <c r="N7" s="18" t="s">
        <v>5</v>
      </c>
      <c r="O7" s="3" t="s">
        <v>6</v>
      </c>
    </row>
    <row r="8" spans="1:15" x14ac:dyDescent="0.25">
      <c r="B8" s="10">
        <v>1</v>
      </c>
      <c r="C8" s="4"/>
      <c r="D8" s="10"/>
      <c r="E8" s="5"/>
      <c r="G8" s="51"/>
      <c r="H8" s="52"/>
      <c r="I8" s="52"/>
      <c r="J8" s="52"/>
      <c r="K8" s="53"/>
      <c r="N8" s="20"/>
      <c r="O8" s="19">
        <f>COUNTIF($C$8:$C$39,$N8)</f>
        <v>0</v>
      </c>
    </row>
    <row r="9" spans="1:15" x14ac:dyDescent="0.25">
      <c r="B9" s="10">
        <v>2</v>
      </c>
      <c r="C9" s="4"/>
      <c r="D9" s="10"/>
      <c r="E9" s="5"/>
      <c r="N9" s="21"/>
      <c r="O9" s="19">
        <f>COUNTIF($C$8:$C$39,$N9)</f>
        <v>0</v>
      </c>
    </row>
    <row r="10" spans="1:15" x14ac:dyDescent="0.25">
      <c r="B10" s="10">
        <v>3</v>
      </c>
      <c r="C10" s="4"/>
      <c r="D10" s="10"/>
      <c r="E10" s="5"/>
      <c r="N10" s="21"/>
      <c r="O10" s="19">
        <f>COUNTIF($C$8:$C$39,$N10)</f>
        <v>0</v>
      </c>
    </row>
    <row r="11" spans="1:15" x14ac:dyDescent="0.25">
      <c r="B11" s="10">
        <v>4</v>
      </c>
      <c r="C11" s="4"/>
      <c r="D11" s="10"/>
      <c r="E11" s="5"/>
      <c r="N11" s="21"/>
      <c r="O11" s="19">
        <f>COUNTIF($C$8:$C$39,$N11)</f>
        <v>0</v>
      </c>
    </row>
    <row r="12" spans="1:15" x14ac:dyDescent="0.25">
      <c r="B12" s="10">
        <v>5</v>
      </c>
      <c r="C12" s="4"/>
      <c r="D12" s="10"/>
      <c r="E12" s="5"/>
      <c r="N12" s="21"/>
      <c r="O12" s="19">
        <f>COUNTIF($C$8:$C$39,$N12)</f>
        <v>0</v>
      </c>
    </row>
    <row r="13" spans="1:15" x14ac:dyDescent="0.25">
      <c r="B13" s="10">
        <v>6</v>
      </c>
      <c r="C13" s="4"/>
      <c r="D13" s="10"/>
      <c r="E13" s="5"/>
      <c r="N13" s="2" t="s">
        <v>13</v>
      </c>
      <c r="O13" s="22">
        <f>SUM(O8:O12)</f>
        <v>0</v>
      </c>
    </row>
    <row r="14" spans="1:15" x14ac:dyDescent="0.25">
      <c r="B14" s="10">
        <v>7</v>
      </c>
      <c r="C14" s="4"/>
      <c r="D14" s="10"/>
      <c r="E14" s="5"/>
    </row>
    <row r="15" spans="1:15" x14ac:dyDescent="0.25">
      <c r="B15" s="10">
        <v>8</v>
      </c>
      <c r="C15" s="4"/>
      <c r="D15" s="10"/>
      <c r="E15" s="5"/>
    </row>
    <row r="16" spans="1:15" x14ac:dyDescent="0.25">
      <c r="B16" s="10">
        <v>9</v>
      </c>
      <c r="C16" s="4"/>
      <c r="D16" s="10"/>
      <c r="E16" s="5"/>
    </row>
    <row r="17" spans="2:15" ht="15" customHeight="1" x14ac:dyDescent="0.25">
      <c r="B17" s="10">
        <v>10</v>
      </c>
      <c r="C17" s="4"/>
      <c r="D17" s="10"/>
      <c r="E17" s="5"/>
    </row>
    <row r="18" spans="2:15" ht="15" customHeight="1" x14ac:dyDescent="0.25">
      <c r="B18" s="10">
        <v>11</v>
      </c>
      <c r="C18" s="4"/>
      <c r="D18" s="10"/>
      <c r="E18" s="5"/>
      <c r="M18" s="30"/>
    </row>
    <row r="19" spans="2:15" ht="15" customHeight="1" x14ac:dyDescent="0.25">
      <c r="B19" s="10">
        <v>12</v>
      </c>
      <c r="C19" s="4"/>
      <c r="D19" s="10"/>
      <c r="E19" s="5"/>
      <c r="M19" s="30"/>
      <c r="N19" s="24" t="s">
        <v>19</v>
      </c>
      <c r="O19" s="26">
        <v>20260</v>
      </c>
    </row>
    <row r="20" spans="2:15" x14ac:dyDescent="0.25">
      <c r="B20" s="10">
        <v>13</v>
      </c>
      <c r="C20" s="4"/>
      <c r="D20" s="10"/>
      <c r="E20" s="5"/>
      <c r="N20" s="25" t="s">
        <v>16</v>
      </c>
      <c r="O20" s="27">
        <f>(10-5.55)*810</f>
        <v>3604.5</v>
      </c>
    </row>
    <row r="21" spans="2:15" x14ac:dyDescent="0.25">
      <c r="B21" s="10">
        <v>14</v>
      </c>
      <c r="C21" s="4"/>
      <c r="D21" s="10"/>
      <c r="E21" s="5"/>
      <c r="N21" s="25" t="s">
        <v>20</v>
      </c>
      <c r="O21" s="27">
        <v>2880</v>
      </c>
    </row>
    <row r="22" spans="2:15" x14ac:dyDescent="0.25">
      <c r="B22" s="10">
        <v>15</v>
      </c>
      <c r="C22" s="4"/>
      <c r="D22" s="10"/>
      <c r="E22" s="5"/>
      <c r="N22" s="28" t="s">
        <v>17</v>
      </c>
      <c r="O22" s="29">
        <f>O19-O20-O21</f>
        <v>13775.5</v>
      </c>
    </row>
    <row r="23" spans="2:15" x14ac:dyDescent="0.25">
      <c r="B23" s="10">
        <v>16</v>
      </c>
      <c r="C23" s="4"/>
      <c r="D23" s="10"/>
      <c r="E23" s="5"/>
    </row>
    <row r="24" spans="2:15" x14ac:dyDescent="0.25">
      <c r="B24" s="10">
        <v>17</v>
      </c>
      <c r="C24" s="4"/>
      <c r="D24" s="10"/>
      <c r="E24" s="5"/>
    </row>
    <row r="25" spans="2:15" x14ac:dyDescent="0.25">
      <c r="B25" s="10">
        <v>18</v>
      </c>
      <c r="C25" s="4"/>
      <c r="D25" s="10"/>
      <c r="E25" s="5"/>
    </row>
    <row r="26" spans="2:15" x14ac:dyDescent="0.25">
      <c r="B26" s="10">
        <v>19</v>
      </c>
      <c r="C26" s="4"/>
      <c r="D26" s="10"/>
      <c r="E26" s="5"/>
    </row>
    <row r="27" spans="2:15" x14ac:dyDescent="0.25">
      <c r="B27" s="10">
        <v>20</v>
      </c>
      <c r="C27" s="4"/>
      <c r="D27" s="10"/>
      <c r="E27" s="5"/>
    </row>
    <row r="28" spans="2:15" x14ac:dyDescent="0.25">
      <c r="B28" s="10">
        <v>21</v>
      </c>
      <c r="C28" s="4"/>
      <c r="D28" s="10"/>
      <c r="E28" s="5"/>
    </row>
    <row r="29" spans="2:15" x14ac:dyDescent="0.25">
      <c r="B29" s="10">
        <v>22</v>
      </c>
      <c r="C29" s="4"/>
      <c r="D29" s="10"/>
      <c r="E29" s="5"/>
    </row>
    <row r="30" spans="2:15" x14ac:dyDescent="0.25">
      <c r="B30" s="10">
        <v>23</v>
      </c>
      <c r="C30" s="4"/>
      <c r="D30" s="10"/>
      <c r="E30" s="5"/>
    </row>
    <row r="31" spans="2:15" x14ac:dyDescent="0.25">
      <c r="B31" s="10">
        <v>24</v>
      </c>
      <c r="C31" s="4"/>
      <c r="D31" s="10"/>
      <c r="E31" s="5"/>
    </row>
    <row r="32" spans="2:15" x14ac:dyDescent="0.25">
      <c r="B32" s="10">
        <v>25</v>
      </c>
      <c r="C32" s="4"/>
      <c r="D32" s="10"/>
      <c r="E32" s="5"/>
    </row>
    <row r="33" spans="2:5" x14ac:dyDescent="0.25">
      <c r="B33" s="10">
        <v>26</v>
      </c>
      <c r="C33" s="4"/>
      <c r="D33" s="10"/>
      <c r="E33" s="5"/>
    </row>
    <row r="34" spans="2:5" x14ac:dyDescent="0.25">
      <c r="B34" s="10">
        <v>27</v>
      </c>
      <c r="C34" s="4"/>
      <c r="D34" s="10"/>
      <c r="E34" s="5"/>
    </row>
    <row r="35" spans="2:5" x14ac:dyDescent="0.25">
      <c r="B35" s="10">
        <v>28</v>
      </c>
      <c r="C35" s="4"/>
      <c r="D35" s="10"/>
      <c r="E35" s="5"/>
    </row>
    <row r="36" spans="2:5" x14ac:dyDescent="0.25">
      <c r="B36" s="10">
        <v>29</v>
      </c>
      <c r="C36" s="4"/>
      <c r="D36" s="10"/>
      <c r="E36" s="5"/>
    </row>
    <row r="37" spans="2:5" x14ac:dyDescent="0.25">
      <c r="B37" s="10">
        <v>30</v>
      </c>
      <c r="C37" s="4"/>
      <c r="D37" s="10"/>
      <c r="E37" s="5"/>
    </row>
    <row r="38" spans="2:5" x14ac:dyDescent="0.25">
      <c r="B38" s="10">
        <v>31</v>
      </c>
      <c r="C38" s="4"/>
      <c r="D38" s="10"/>
      <c r="E38" s="5"/>
    </row>
    <row r="39" spans="2:5" x14ac:dyDescent="0.25">
      <c r="B39" s="10">
        <v>32</v>
      </c>
      <c r="C39" s="4"/>
      <c r="D39" s="10"/>
      <c r="E39" s="5"/>
    </row>
    <row r="40" spans="2:5" x14ac:dyDescent="0.25">
      <c r="B40" s="17"/>
      <c r="C40" s="17"/>
      <c r="D40" s="17"/>
      <c r="E40" s="17"/>
    </row>
    <row r="41" spans="2:5" x14ac:dyDescent="0.25">
      <c r="B41" s="4"/>
      <c r="C41" s="4"/>
      <c r="D41" s="4"/>
      <c r="E41" s="4"/>
    </row>
    <row r="42" spans="2:5" x14ac:dyDescent="0.25">
      <c r="C42" s="4"/>
      <c r="D42" s="4"/>
      <c r="E42" s="4"/>
    </row>
    <row r="43" spans="2:5" x14ac:dyDescent="0.25">
      <c r="B43" s="4"/>
      <c r="C43" s="4"/>
      <c r="D43" s="4"/>
      <c r="E43" s="4"/>
    </row>
    <row r="44" spans="2:5" x14ac:dyDescent="0.25">
      <c r="B44" s="4"/>
      <c r="C44" s="4"/>
      <c r="D44" s="4"/>
      <c r="E44" s="4"/>
    </row>
    <row r="45" spans="2:5" x14ac:dyDescent="0.25">
      <c r="B45" s="4"/>
      <c r="C45" s="4"/>
      <c r="D45" s="4"/>
      <c r="E45" s="4"/>
    </row>
    <row r="46" spans="2:5" x14ac:dyDescent="0.25">
      <c r="B46" s="4"/>
      <c r="C46" s="4"/>
      <c r="D46" s="4"/>
      <c r="E46" s="4"/>
    </row>
    <row r="47" spans="2:5" x14ac:dyDescent="0.25">
      <c r="B47" s="4"/>
      <c r="C47" s="4"/>
      <c r="D47" s="4"/>
      <c r="E47" s="4"/>
    </row>
    <row r="48" spans="2:5" x14ac:dyDescent="0.25">
      <c r="B48" s="4"/>
      <c r="C48" s="4"/>
      <c r="D48" s="4"/>
      <c r="E48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  <row r="51" spans="2:5" x14ac:dyDescent="0.25">
      <c r="B51" s="4"/>
      <c r="C51" s="4"/>
      <c r="D51" s="4"/>
      <c r="E51" s="4"/>
    </row>
    <row r="52" spans="2:5" x14ac:dyDescent="0.25">
      <c r="B52" s="4"/>
      <c r="C52" s="4"/>
      <c r="D52" s="4"/>
      <c r="E52" s="4"/>
    </row>
    <row r="53" spans="2:5" x14ac:dyDescent="0.25">
      <c r="B53" s="4"/>
      <c r="C53" s="4"/>
      <c r="D53" s="4"/>
      <c r="E53" s="4"/>
    </row>
    <row r="54" spans="2:5" x14ac:dyDescent="0.25">
      <c r="B54" s="4"/>
      <c r="C54" s="4"/>
      <c r="D54" s="4"/>
      <c r="E54" s="4"/>
    </row>
    <row r="55" spans="2:5" x14ac:dyDescent="0.25">
      <c r="B55" s="4"/>
      <c r="C55" s="4"/>
      <c r="D55" s="4"/>
      <c r="E55" s="4"/>
    </row>
    <row r="56" spans="2:5" x14ac:dyDescent="0.25">
      <c r="B56" s="4"/>
      <c r="C56" s="4"/>
      <c r="D56" s="4"/>
      <c r="E56" s="4"/>
    </row>
    <row r="57" spans="2:5" x14ac:dyDescent="0.25">
      <c r="B57" s="4"/>
      <c r="C57" s="4"/>
      <c r="D57" s="4"/>
      <c r="E57" s="4"/>
    </row>
    <row r="58" spans="2:5" x14ac:dyDescent="0.25">
      <c r="B58" s="4"/>
      <c r="C58" s="4"/>
      <c r="D58" s="4"/>
      <c r="E58" s="4"/>
    </row>
    <row r="59" spans="2:5" x14ac:dyDescent="0.25">
      <c r="B59" s="4"/>
      <c r="C59" s="4"/>
      <c r="D59" s="4"/>
      <c r="E59" s="4"/>
    </row>
    <row r="60" spans="2:5" x14ac:dyDescent="0.25">
      <c r="B60" s="4"/>
      <c r="C60" s="4"/>
      <c r="D60" s="4"/>
      <c r="E60" s="4"/>
    </row>
    <row r="61" spans="2:5" x14ac:dyDescent="0.25">
      <c r="B61" s="4"/>
      <c r="C61" s="4"/>
      <c r="D61" s="4"/>
      <c r="E61" s="4"/>
    </row>
    <row r="62" spans="2:5" x14ac:dyDescent="0.25">
      <c r="B62" s="4"/>
      <c r="C62" s="4"/>
      <c r="D62" s="4"/>
      <c r="E62" s="4"/>
    </row>
    <row r="63" spans="2:5" x14ac:dyDescent="0.25">
      <c r="B63" s="4"/>
      <c r="C63" s="4"/>
      <c r="D63" s="4"/>
      <c r="E63" s="4"/>
    </row>
    <row r="64" spans="2:5" x14ac:dyDescent="0.25">
      <c r="B64" s="4"/>
      <c r="C64" s="4"/>
      <c r="D64" s="4"/>
      <c r="E64" s="4"/>
    </row>
    <row r="65" spans="2:5" x14ac:dyDescent="0.25">
      <c r="B65" s="4"/>
      <c r="C65" s="4"/>
      <c r="D65" s="4"/>
      <c r="E65" s="4"/>
    </row>
    <row r="66" spans="2:5" x14ac:dyDescent="0.25">
      <c r="B66" s="4"/>
      <c r="C66" s="4"/>
      <c r="D66" s="4"/>
      <c r="E66" s="4"/>
    </row>
    <row r="67" spans="2:5" x14ac:dyDescent="0.25">
      <c r="B67" s="4"/>
      <c r="C67" s="4"/>
      <c r="D67" s="4"/>
      <c r="E67" s="4"/>
    </row>
    <row r="68" spans="2:5" x14ac:dyDescent="0.25">
      <c r="B68" s="4"/>
      <c r="C68" s="4"/>
      <c r="D68" s="4"/>
      <c r="E68" s="4"/>
    </row>
    <row r="69" spans="2:5" x14ac:dyDescent="0.25">
      <c r="B69" s="4"/>
      <c r="C69" s="4"/>
      <c r="D69" s="4"/>
      <c r="E69" s="4"/>
    </row>
    <row r="70" spans="2:5" x14ac:dyDescent="0.25">
      <c r="B70" s="4"/>
      <c r="C70" s="4"/>
      <c r="D70" s="4"/>
      <c r="E70" s="4"/>
    </row>
    <row r="71" spans="2:5" x14ac:dyDescent="0.25">
      <c r="B71" s="4"/>
      <c r="C71" s="4"/>
      <c r="D71" s="4"/>
      <c r="E71" s="4"/>
    </row>
    <row r="72" spans="2:5" x14ac:dyDescent="0.25">
      <c r="B72" s="4"/>
      <c r="C72" s="4"/>
      <c r="D72" s="4"/>
      <c r="E72" s="4"/>
    </row>
    <row r="73" spans="2:5" x14ac:dyDescent="0.25">
      <c r="B73" s="4"/>
      <c r="C73" s="4"/>
      <c r="D73" s="4"/>
      <c r="E73" s="4"/>
    </row>
    <row r="74" spans="2:5" x14ac:dyDescent="0.25">
      <c r="B74" s="4"/>
      <c r="C74" s="4"/>
      <c r="D74" s="4"/>
      <c r="E74" s="4"/>
    </row>
    <row r="75" spans="2:5" x14ac:dyDescent="0.25">
      <c r="B75" s="4"/>
      <c r="C75" s="4"/>
      <c r="D75" s="4"/>
      <c r="E75" s="4"/>
    </row>
    <row r="76" spans="2:5" x14ac:dyDescent="0.25">
      <c r="B76" s="4"/>
      <c r="C76" s="4"/>
      <c r="D76" s="4"/>
      <c r="E76" s="4"/>
    </row>
    <row r="77" spans="2:5" x14ac:dyDescent="0.25">
      <c r="B77" s="4"/>
      <c r="C77" s="4"/>
      <c r="D77" s="4"/>
      <c r="E77" s="4"/>
    </row>
    <row r="78" spans="2:5" x14ac:dyDescent="0.25">
      <c r="B78" s="4"/>
      <c r="C78" s="4"/>
      <c r="D78" s="4"/>
      <c r="E78" s="4"/>
    </row>
    <row r="79" spans="2:5" x14ac:dyDescent="0.25">
      <c r="B79" s="4"/>
      <c r="C79" s="4"/>
      <c r="D79" s="4"/>
      <c r="E79" s="4"/>
    </row>
    <row r="80" spans="2:5" x14ac:dyDescent="0.25">
      <c r="B80" s="4"/>
      <c r="C80" s="4"/>
      <c r="D80" s="4"/>
      <c r="E80" s="4"/>
    </row>
    <row r="81" spans="2:5" x14ac:dyDescent="0.25">
      <c r="B81" s="4"/>
      <c r="C81" s="4"/>
      <c r="D81" s="4"/>
      <c r="E81" s="4"/>
    </row>
    <row r="82" spans="2:5" x14ac:dyDescent="0.25">
      <c r="B82" s="4"/>
      <c r="C82" s="4"/>
      <c r="D82" s="4"/>
      <c r="E82" s="4"/>
    </row>
    <row r="83" spans="2:5" x14ac:dyDescent="0.25">
      <c r="B83" s="4"/>
      <c r="C83" s="4"/>
      <c r="D83" s="4"/>
      <c r="E83" s="4"/>
    </row>
    <row r="84" spans="2:5" x14ac:dyDescent="0.25">
      <c r="B84" s="4"/>
      <c r="C84" s="4"/>
      <c r="D84" s="4"/>
      <c r="E84" s="4"/>
    </row>
    <row r="85" spans="2:5" x14ac:dyDescent="0.25">
      <c r="B85" s="4"/>
      <c r="C85" s="4"/>
      <c r="D85" s="4"/>
      <c r="E85" s="4"/>
    </row>
    <row r="86" spans="2:5" x14ac:dyDescent="0.25">
      <c r="B86" s="4"/>
      <c r="C86" s="4"/>
      <c r="D86" s="4"/>
      <c r="E86" s="4"/>
    </row>
    <row r="87" spans="2:5" x14ac:dyDescent="0.25">
      <c r="B87" s="4"/>
      <c r="C87" s="4"/>
      <c r="D87" s="4"/>
      <c r="E87" s="4"/>
    </row>
    <row r="88" spans="2:5" x14ac:dyDescent="0.25">
      <c r="B88" s="4"/>
      <c r="C88" s="4"/>
      <c r="D88" s="4"/>
      <c r="E88" s="4"/>
    </row>
    <row r="89" spans="2:5" x14ac:dyDescent="0.25">
      <c r="B89" s="4"/>
      <c r="C89" s="4"/>
      <c r="D89" s="4"/>
      <c r="E89" s="4"/>
    </row>
    <row r="90" spans="2:5" x14ac:dyDescent="0.25">
      <c r="B90" s="4"/>
      <c r="C90" s="4"/>
      <c r="D90" s="4"/>
      <c r="E90" s="4"/>
    </row>
    <row r="91" spans="2:5" x14ac:dyDescent="0.25">
      <c r="B91" s="4"/>
      <c r="C91" s="4"/>
      <c r="D91" s="4"/>
      <c r="E91" s="4"/>
    </row>
    <row r="92" spans="2:5" x14ac:dyDescent="0.25">
      <c r="B92" s="4"/>
      <c r="C92" s="4"/>
      <c r="D92" s="4"/>
      <c r="E92" s="4"/>
    </row>
    <row r="93" spans="2:5" x14ac:dyDescent="0.25">
      <c r="B93" s="4"/>
      <c r="C93" s="4"/>
      <c r="D93" s="4"/>
      <c r="E93" s="4"/>
    </row>
    <row r="94" spans="2:5" x14ac:dyDescent="0.25">
      <c r="B94" s="4"/>
      <c r="C94" s="4"/>
      <c r="D94" s="4"/>
      <c r="E94" s="4"/>
    </row>
    <row r="95" spans="2:5" x14ac:dyDescent="0.25">
      <c r="B95" s="4"/>
      <c r="C95" s="4"/>
      <c r="D95" s="4"/>
      <c r="E95" s="4"/>
    </row>
    <row r="96" spans="2:5" x14ac:dyDescent="0.25">
      <c r="B96" s="4"/>
      <c r="C96" s="4"/>
      <c r="D96" s="4"/>
      <c r="E96" s="4"/>
    </row>
    <row r="97" spans="2:5" x14ac:dyDescent="0.25">
      <c r="B97" s="4"/>
      <c r="C97" s="4"/>
      <c r="D97" s="4"/>
      <c r="E97" s="4"/>
    </row>
    <row r="98" spans="2:5" x14ac:dyDescent="0.25">
      <c r="B98" s="4"/>
      <c r="C98" s="4"/>
      <c r="D98" s="4"/>
      <c r="E98" s="4"/>
    </row>
    <row r="99" spans="2:5" x14ac:dyDescent="0.25">
      <c r="B99" s="4"/>
      <c r="C99" s="4"/>
      <c r="D99" s="4"/>
      <c r="E99" s="4"/>
    </row>
    <row r="100" spans="2:5" x14ac:dyDescent="0.25">
      <c r="B100" s="4"/>
      <c r="C100" s="4"/>
      <c r="D100" s="4"/>
      <c r="E100" s="4"/>
    </row>
    <row r="101" spans="2:5" x14ac:dyDescent="0.25">
      <c r="B101" s="4"/>
      <c r="C101" s="4"/>
      <c r="D101" s="4"/>
      <c r="E101" s="4"/>
    </row>
    <row r="102" spans="2:5" x14ac:dyDescent="0.25">
      <c r="B102" s="4"/>
      <c r="C102" s="4"/>
      <c r="D102" s="4"/>
      <c r="E102" s="4"/>
    </row>
    <row r="103" spans="2:5" x14ac:dyDescent="0.25">
      <c r="B103" s="4"/>
      <c r="C103" s="4"/>
      <c r="D103" s="4"/>
      <c r="E103" s="4"/>
    </row>
    <row r="104" spans="2:5" x14ac:dyDescent="0.25">
      <c r="B104" s="4"/>
      <c r="C104" s="4"/>
      <c r="D104" s="4"/>
      <c r="E104" s="4"/>
    </row>
    <row r="105" spans="2:5" x14ac:dyDescent="0.25">
      <c r="B105" s="4"/>
      <c r="C105" s="4"/>
      <c r="D105" s="4"/>
      <c r="E105" s="4"/>
    </row>
    <row r="106" spans="2:5" x14ac:dyDescent="0.25">
      <c r="B106" s="4"/>
      <c r="C106" s="4"/>
      <c r="D106" s="4"/>
      <c r="E106" s="4"/>
    </row>
    <row r="107" spans="2:5" x14ac:dyDescent="0.25">
      <c r="B107" s="4"/>
      <c r="C107" s="4"/>
      <c r="D107" s="4"/>
      <c r="E107" s="4"/>
    </row>
    <row r="108" spans="2:5" x14ac:dyDescent="0.25">
      <c r="B108" s="4"/>
      <c r="C108" s="4"/>
      <c r="D108" s="4"/>
      <c r="E108" s="4"/>
    </row>
    <row r="109" spans="2:5" x14ac:dyDescent="0.25">
      <c r="B109" s="4"/>
      <c r="C109" s="4"/>
      <c r="D109" s="4"/>
      <c r="E109" s="4"/>
    </row>
    <row r="110" spans="2:5" x14ac:dyDescent="0.25">
      <c r="B110" s="4"/>
      <c r="C110" s="4"/>
      <c r="D110" s="4"/>
      <c r="E110" s="4"/>
    </row>
    <row r="111" spans="2:5" x14ac:dyDescent="0.25">
      <c r="B111" s="4"/>
      <c r="C111" s="4"/>
      <c r="D111" s="4"/>
      <c r="E111" s="4"/>
    </row>
    <row r="112" spans="2:5" x14ac:dyDescent="0.25">
      <c r="B112" s="4"/>
      <c r="C112" s="4"/>
      <c r="D112" s="4"/>
      <c r="E112" s="4"/>
    </row>
    <row r="113" spans="2:5" x14ac:dyDescent="0.25">
      <c r="B113" s="4"/>
      <c r="C113" s="4"/>
      <c r="D113" s="4"/>
      <c r="E113" s="4"/>
    </row>
    <row r="114" spans="2:5" x14ac:dyDescent="0.25">
      <c r="B114" s="4"/>
      <c r="C114" s="4"/>
      <c r="D114" s="4"/>
      <c r="E114" s="4"/>
    </row>
    <row r="115" spans="2:5" x14ac:dyDescent="0.25">
      <c r="B115" s="4"/>
      <c r="C115" s="4"/>
      <c r="D115" s="4"/>
      <c r="E115" s="4"/>
    </row>
    <row r="116" spans="2:5" x14ac:dyDescent="0.25">
      <c r="B116" s="4"/>
      <c r="C116" s="4"/>
      <c r="D116" s="4"/>
      <c r="E116" s="4"/>
    </row>
    <row r="117" spans="2:5" x14ac:dyDescent="0.25">
      <c r="B117" s="4"/>
      <c r="C117" s="4"/>
      <c r="D117" s="4"/>
      <c r="E117" s="4"/>
    </row>
    <row r="118" spans="2:5" x14ac:dyDescent="0.25">
      <c r="B118" s="4"/>
      <c r="C118" s="4"/>
      <c r="D118" s="4"/>
      <c r="E118" s="4"/>
    </row>
    <row r="119" spans="2:5" x14ac:dyDescent="0.25">
      <c r="B119" s="4"/>
      <c r="C119" s="4"/>
      <c r="D119" s="4"/>
      <c r="E119" s="4"/>
    </row>
    <row r="120" spans="2:5" x14ac:dyDescent="0.25">
      <c r="B120" s="4"/>
      <c r="C120" s="4"/>
      <c r="D120" s="4"/>
      <c r="E120" s="4"/>
    </row>
    <row r="121" spans="2:5" x14ac:dyDescent="0.25">
      <c r="B121" s="4"/>
      <c r="C121" s="4"/>
      <c r="D121" s="4"/>
      <c r="E121" s="4"/>
    </row>
    <row r="122" spans="2:5" x14ac:dyDescent="0.25">
      <c r="B122" s="4"/>
      <c r="C122" s="4"/>
      <c r="D122" s="4"/>
      <c r="E122" s="4"/>
    </row>
    <row r="123" spans="2:5" x14ac:dyDescent="0.25">
      <c r="B123" s="4"/>
      <c r="C123" s="4"/>
      <c r="D123" s="4"/>
      <c r="E123" s="4"/>
    </row>
    <row r="124" spans="2:5" x14ac:dyDescent="0.25">
      <c r="B124" s="4"/>
      <c r="C124" s="4"/>
      <c r="D124" s="4"/>
      <c r="E124" s="4"/>
    </row>
    <row r="125" spans="2:5" x14ac:dyDescent="0.25">
      <c r="B125" s="4"/>
      <c r="C125" s="4"/>
      <c r="D125" s="4"/>
      <c r="E125" s="4"/>
    </row>
    <row r="126" spans="2:5" x14ac:dyDescent="0.25">
      <c r="B126" s="4"/>
      <c r="C126" s="4"/>
      <c r="D126" s="4"/>
      <c r="E126" s="4"/>
    </row>
    <row r="127" spans="2:5" x14ac:dyDescent="0.25">
      <c r="B127" s="4"/>
      <c r="C127" s="4"/>
      <c r="D127" s="4"/>
      <c r="E127" s="4"/>
    </row>
    <row r="128" spans="2:5" x14ac:dyDescent="0.25">
      <c r="B128" s="4"/>
      <c r="C128" s="4"/>
      <c r="D128" s="4"/>
      <c r="E128" s="4"/>
    </row>
    <row r="129" spans="2:5" x14ac:dyDescent="0.25">
      <c r="B129" s="4"/>
      <c r="C129" s="4"/>
      <c r="D129" s="4"/>
      <c r="E129" s="4"/>
    </row>
    <row r="130" spans="2:5" x14ac:dyDescent="0.25">
      <c r="B130" s="4"/>
      <c r="C130" s="4"/>
      <c r="D130" s="4"/>
      <c r="E130" s="4"/>
    </row>
    <row r="131" spans="2:5" x14ac:dyDescent="0.25">
      <c r="B131" s="4"/>
      <c r="C131" s="4"/>
      <c r="D131" s="4"/>
      <c r="E131" s="4"/>
    </row>
    <row r="132" spans="2:5" x14ac:dyDescent="0.25">
      <c r="B132" s="4"/>
      <c r="C132" s="4"/>
      <c r="D132" s="4"/>
      <c r="E132" s="4"/>
    </row>
    <row r="133" spans="2:5" x14ac:dyDescent="0.25">
      <c r="B133" s="4"/>
      <c r="C133" s="4"/>
      <c r="D133" s="4"/>
      <c r="E133" s="4"/>
    </row>
    <row r="134" spans="2:5" x14ac:dyDescent="0.25">
      <c r="B134" s="4"/>
      <c r="C134" s="4"/>
      <c r="D134" s="4"/>
      <c r="E134" s="4"/>
    </row>
    <row r="135" spans="2:5" x14ac:dyDescent="0.25">
      <c r="B135" s="4"/>
      <c r="C135" s="4"/>
      <c r="D135" s="4"/>
      <c r="E135" s="4"/>
    </row>
    <row r="136" spans="2:5" x14ac:dyDescent="0.25">
      <c r="B136" s="4"/>
      <c r="C136" s="4"/>
      <c r="D136" s="4"/>
      <c r="E136" s="4"/>
    </row>
    <row r="137" spans="2:5" x14ac:dyDescent="0.25">
      <c r="B137" s="4"/>
      <c r="C137" s="4"/>
      <c r="D137" s="4"/>
      <c r="E137" s="4"/>
    </row>
    <row r="138" spans="2:5" x14ac:dyDescent="0.25">
      <c r="B138" s="4"/>
      <c r="C138" s="4"/>
      <c r="D138" s="4"/>
      <c r="E138" s="4"/>
    </row>
    <row r="139" spans="2:5" x14ac:dyDescent="0.25">
      <c r="B139" s="4"/>
      <c r="C139" s="4"/>
      <c r="D139" s="4"/>
      <c r="E139" s="4"/>
    </row>
    <row r="140" spans="2:5" x14ac:dyDescent="0.25">
      <c r="B140" s="4"/>
      <c r="C140" s="4"/>
      <c r="D140" s="4"/>
      <c r="E140" s="4"/>
    </row>
    <row r="141" spans="2:5" x14ac:dyDescent="0.25">
      <c r="B141" s="4"/>
      <c r="C141" s="4"/>
      <c r="D141" s="4"/>
      <c r="E141" s="4"/>
    </row>
    <row r="142" spans="2:5" x14ac:dyDescent="0.25">
      <c r="B142" s="4"/>
      <c r="C142" s="4"/>
      <c r="D142" s="4"/>
      <c r="E142" s="4"/>
    </row>
    <row r="143" spans="2:5" x14ac:dyDescent="0.25">
      <c r="B143" s="4"/>
      <c r="C143" s="4"/>
      <c r="D143" s="4"/>
      <c r="E143" s="4"/>
    </row>
    <row r="144" spans="2:5" x14ac:dyDescent="0.25">
      <c r="B144" s="4"/>
      <c r="C144" s="4"/>
      <c r="D144" s="4"/>
      <c r="E144" s="4"/>
    </row>
    <row r="145" spans="2:5" x14ac:dyDescent="0.25">
      <c r="B145" s="4"/>
      <c r="C145" s="4"/>
      <c r="D145" s="4"/>
      <c r="E145" s="4"/>
    </row>
    <row r="146" spans="2:5" x14ac:dyDescent="0.25">
      <c r="B146" s="4"/>
      <c r="C146" s="4"/>
      <c r="D146" s="4"/>
      <c r="E146" s="4"/>
    </row>
    <row r="147" spans="2:5" x14ac:dyDescent="0.25">
      <c r="B147" s="4"/>
      <c r="C147" s="4"/>
      <c r="D147" s="4"/>
      <c r="E147" s="4"/>
    </row>
    <row r="148" spans="2:5" x14ac:dyDescent="0.25">
      <c r="B148" s="4"/>
      <c r="C148" s="4"/>
      <c r="D148" s="4"/>
      <c r="E148" s="4"/>
    </row>
    <row r="149" spans="2:5" x14ac:dyDescent="0.25">
      <c r="B149" s="4"/>
      <c r="C149" s="4"/>
      <c r="D149" s="4"/>
      <c r="E149" s="4"/>
    </row>
    <row r="150" spans="2:5" x14ac:dyDescent="0.25">
      <c r="B150" s="4"/>
      <c r="C150" s="4"/>
      <c r="D150" s="4"/>
      <c r="E150" s="4"/>
    </row>
    <row r="151" spans="2:5" x14ac:dyDescent="0.25">
      <c r="B151" s="4"/>
      <c r="C151" s="4"/>
      <c r="D151" s="4"/>
      <c r="E151" s="4"/>
    </row>
    <row r="152" spans="2:5" x14ac:dyDescent="0.25">
      <c r="B152" s="4"/>
      <c r="C152" s="4"/>
      <c r="D152" s="4"/>
      <c r="E152" s="4"/>
    </row>
    <row r="153" spans="2:5" x14ac:dyDescent="0.25">
      <c r="B153" s="4"/>
      <c r="C153" s="4"/>
      <c r="D153" s="4"/>
      <c r="E153" s="4"/>
    </row>
    <row r="154" spans="2:5" x14ac:dyDescent="0.25">
      <c r="B154" s="4"/>
      <c r="C154" s="4"/>
      <c r="D154" s="4"/>
      <c r="E154" s="4"/>
    </row>
    <row r="155" spans="2:5" x14ac:dyDescent="0.25">
      <c r="B155" s="4"/>
      <c r="C155" s="4"/>
      <c r="D155" s="4"/>
      <c r="E155" s="4"/>
    </row>
    <row r="156" spans="2:5" x14ac:dyDescent="0.25">
      <c r="B156" s="4"/>
      <c r="C156" s="4"/>
      <c r="D156" s="4"/>
      <c r="E156" s="4"/>
    </row>
    <row r="157" spans="2:5" x14ac:dyDescent="0.25">
      <c r="B157" s="4"/>
      <c r="C157" s="4"/>
      <c r="D157" s="4"/>
      <c r="E157" s="4"/>
    </row>
    <row r="158" spans="2:5" x14ac:dyDescent="0.25">
      <c r="B158" s="4"/>
      <c r="C158" s="4"/>
      <c r="D158" s="4"/>
      <c r="E158" s="4"/>
    </row>
    <row r="159" spans="2:5" x14ac:dyDescent="0.25">
      <c r="B159" s="4"/>
      <c r="C159" s="4"/>
      <c r="D159" s="4"/>
      <c r="E159" s="4"/>
    </row>
    <row r="160" spans="2:5" x14ac:dyDescent="0.25">
      <c r="B160" s="4"/>
      <c r="C160" s="4"/>
      <c r="D160" s="4"/>
      <c r="E160" s="4"/>
    </row>
    <row r="161" spans="2:5" x14ac:dyDescent="0.25">
      <c r="B161" s="4"/>
      <c r="C161" s="4"/>
      <c r="D161" s="4"/>
      <c r="E161" s="4"/>
    </row>
    <row r="162" spans="2:5" x14ac:dyDescent="0.25">
      <c r="B162" s="4"/>
      <c r="C162" s="4"/>
      <c r="D162" s="4"/>
      <c r="E162" s="4"/>
    </row>
    <row r="163" spans="2:5" x14ac:dyDescent="0.25">
      <c r="B163" s="4"/>
      <c r="C163" s="4"/>
      <c r="D163" s="4"/>
      <c r="E163" s="4"/>
    </row>
    <row r="164" spans="2:5" x14ac:dyDescent="0.25">
      <c r="B164" s="4"/>
      <c r="C164" s="4"/>
      <c r="D164" s="4"/>
      <c r="E164" s="4"/>
    </row>
    <row r="165" spans="2:5" x14ac:dyDescent="0.25">
      <c r="B165" s="4"/>
      <c r="C165" s="4"/>
      <c r="D165" s="4"/>
      <c r="E165" s="4"/>
    </row>
    <row r="166" spans="2:5" x14ac:dyDescent="0.25">
      <c r="B166" s="4"/>
      <c r="C166" s="4"/>
      <c r="D166" s="4"/>
      <c r="E166" s="4"/>
    </row>
    <row r="167" spans="2:5" x14ac:dyDescent="0.25">
      <c r="B167" s="4"/>
      <c r="C167" s="4"/>
      <c r="D167" s="4"/>
      <c r="E167" s="4"/>
    </row>
    <row r="168" spans="2:5" x14ac:dyDescent="0.25">
      <c r="B168" s="4"/>
      <c r="C168" s="4"/>
      <c r="D168" s="4"/>
      <c r="E168" s="4"/>
    </row>
    <row r="169" spans="2:5" x14ac:dyDescent="0.25">
      <c r="B169" s="4"/>
      <c r="C169" s="4"/>
      <c r="D169" s="4"/>
      <c r="E169" s="4"/>
    </row>
    <row r="170" spans="2:5" x14ac:dyDescent="0.25">
      <c r="B170" s="4"/>
      <c r="C170" s="4"/>
      <c r="D170" s="4"/>
      <c r="E170" s="4"/>
    </row>
    <row r="171" spans="2:5" x14ac:dyDescent="0.25">
      <c r="B171" s="4"/>
      <c r="C171" s="4"/>
      <c r="D171" s="4"/>
      <c r="E171" s="4"/>
    </row>
    <row r="172" spans="2:5" x14ac:dyDescent="0.25">
      <c r="B172" s="4"/>
      <c r="C172" s="4"/>
      <c r="D172" s="4"/>
      <c r="E172" s="4"/>
    </row>
    <row r="173" spans="2:5" x14ac:dyDescent="0.25">
      <c r="B173" s="4"/>
      <c r="C173" s="4"/>
      <c r="D173" s="4"/>
      <c r="E173" s="4"/>
    </row>
    <row r="174" spans="2:5" x14ac:dyDescent="0.25">
      <c r="B174" s="4"/>
      <c r="C174" s="4"/>
      <c r="D174" s="4"/>
      <c r="E174" s="4"/>
    </row>
    <row r="175" spans="2:5" x14ac:dyDescent="0.25">
      <c r="B175" s="4"/>
      <c r="C175" s="4"/>
      <c r="D175" s="4"/>
      <c r="E175" s="4"/>
    </row>
    <row r="176" spans="2:5" x14ac:dyDescent="0.25">
      <c r="B176" s="4"/>
      <c r="C176" s="4"/>
      <c r="D176" s="4"/>
      <c r="E176" s="4"/>
    </row>
    <row r="177" spans="2:5" x14ac:dyDescent="0.25">
      <c r="B177" s="4"/>
      <c r="C177" s="4"/>
      <c r="D177" s="4"/>
      <c r="E177" s="4"/>
    </row>
    <row r="178" spans="2:5" x14ac:dyDescent="0.25">
      <c r="B178" s="4"/>
      <c r="C178" s="4"/>
      <c r="D178" s="4"/>
      <c r="E178" s="4"/>
    </row>
    <row r="179" spans="2:5" x14ac:dyDescent="0.25">
      <c r="B179" s="4"/>
      <c r="C179" s="4"/>
      <c r="D179" s="4"/>
      <c r="E179" s="4"/>
    </row>
    <row r="180" spans="2:5" x14ac:dyDescent="0.25">
      <c r="B180" s="4"/>
      <c r="C180" s="4"/>
      <c r="D180" s="4"/>
      <c r="E180" s="4"/>
    </row>
    <row r="181" spans="2:5" x14ac:dyDescent="0.25">
      <c r="B181" s="4"/>
      <c r="C181" s="4"/>
      <c r="D181" s="4"/>
      <c r="E181" s="4"/>
    </row>
    <row r="182" spans="2:5" x14ac:dyDescent="0.25">
      <c r="B182" s="4"/>
      <c r="C182" s="4"/>
      <c r="D182" s="4"/>
      <c r="E182" s="4"/>
    </row>
    <row r="183" spans="2:5" x14ac:dyDescent="0.25">
      <c r="B183" s="4"/>
      <c r="C183" s="4"/>
      <c r="D183" s="4"/>
      <c r="E183" s="4"/>
    </row>
    <row r="184" spans="2:5" x14ac:dyDescent="0.25">
      <c r="B184" s="4"/>
      <c r="C184" s="4"/>
      <c r="D184" s="4"/>
      <c r="E184" s="4"/>
    </row>
    <row r="185" spans="2:5" x14ac:dyDescent="0.25">
      <c r="B185" s="4"/>
      <c r="C185" s="4"/>
      <c r="D185" s="4"/>
      <c r="E185" s="4"/>
    </row>
    <row r="186" spans="2:5" x14ac:dyDescent="0.25">
      <c r="B186" s="4"/>
      <c r="C186" s="4"/>
      <c r="D186" s="4"/>
      <c r="E186" s="4"/>
    </row>
    <row r="187" spans="2:5" x14ac:dyDescent="0.25">
      <c r="B187" s="4"/>
      <c r="C187" s="4"/>
      <c r="D187" s="4"/>
      <c r="E187" s="4"/>
    </row>
    <row r="188" spans="2:5" x14ac:dyDescent="0.25">
      <c r="B188" s="4"/>
      <c r="C188" s="4"/>
      <c r="D188" s="4"/>
      <c r="E188" s="4"/>
    </row>
    <row r="189" spans="2:5" x14ac:dyDescent="0.25">
      <c r="B189" s="4"/>
      <c r="C189" s="4"/>
      <c r="D189" s="4"/>
      <c r="E189" s="4"/>
    </row>
    <row r="190" spans="2:5" x14ac:dyDescent="0.25">
      <c r="B190" s="4"/>
      <c r="C190" s="4"/>
      <c r="D190" s="4"/>
      <c r="E190" s="4"/>
    </row>
    <row r="191" spans="2:5" x14ac:dyDescent="0.25">
      <c r="B191" s="4"/>
      <c r="C191" s="4"/>
      <c r="D191" s="4"/>
      <c r="E191" s="4"/>
    </row>
    <row r="192" spans="2:5" x14ac:dyDescent="0.25">
      <c r="B192" s="4"/>
      <c r="C192" s="4"/>
      <c r="D192" s="4"/>
      <c r="E192" s="4"/>
    </row>
    <row r="193" spans="2:5" x14ac:dyDescent="0.25">
      <c r="B193" s="4"/>
      <c r="C193" s="4"/>
      <c r="D193" s="4"/>
      <c r="E193" s="4"/>
    </row>
    <row r="194" spans="2:5" x14ac:dyDescent="0.25">
      <c r="B194" s="4"/>
      <c r="C194" s="4"/>
      <c r="D194" s="4"/>
      <c r="E194" s="4"/>
    </row>
  </sheetData>
  <autoFilter ref="B7:E7"/>
  <mergeCells count="2">
    <mergeCell ref="A1:H2"/>
    <mergeCell ref="G7:K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Middle </vt:lpstr>
      <vt:lpstr>Top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2017-04-12T21:55:50Z</dcterms:modified>
</cp:coreProperties>
</file>