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C15" i="1"/>
  <c r="D15" i="1" s="1"/>
  <c r="B15" i="1"/>
  <c r="C14" i="1"/>
  <c r="B14" i="1"/>
  <c r="C13" i="1"/>
  <c r="D13" i="1" s="1"/>
  <c r="B13" i="1"/>
  <c r="C11" i="1"/>
  <c r="B11" i="1"/>
  <c r="B10" i="1"/>
  <c r="C10" i="1"/>
  <c r="B9" i="1"/>
  <c r="B6" i="1"/>
  <c r="C9" i="1"/>
  <c r="B8" i="1"/>
  <c r="B7" i="1"/>
  <c r="C8" i="1"/>
  <c r="C7" i="1"/>
  <c r="D7" i="1" s="1"/>
  <c r="C6" i="1"/>
  <c r="C5" i="1"/>
  <c r="B5" i="1"/>
  <c r="C4" i="1"/>
  <c r="B4" i="1"/>
  <c r="D11" i="1" l="1"/>
  <c r="D14" i="1"/>
  <c r="D6" i="1"/>
  <c r="C16" i="1"/>
  <c r="D5" i="1"/>
  <c r="B16" i="1"/>
  <c r="D9" i="1"/>
  <c r="D10" i="1"/>
  <c r="D8" i="1"/>
  <c r="D4" i="1"/>
  <c r="D16" i="1" s="1"/>
</calcChain>
</file>

<file path=xl/sharedStrings.xml><?xml version="1.0" encoding="utf-8"?>
<sst xmlns="http://schemas.openxmlformats.org/spreadsheetml/2006/main" count="6" uniqueCount="6">
  <si>
    <t>Month</t>
  </si>
  <si>
    <t>Cenvat credit details 2016-17</t>
  </si>
  <si>
    <t>Total Invoice</t>
  </si>
  <si>
    <t xml:space="preserve">Crdit taken </t>
  </si>
  <si>
    <t>% of credit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</si>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</sst>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7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topLeftCell="A6" workbookViewId="0">
      <selection activeCell="D21" sqref="D21"/>
    </sheetView>
  </sheetViews>
  <sheetFormatPr defaultRowHeight="15" x14ac:dyDescent="0.25"/>
  <cols>
    <col min="2" max="2" width="13.5703125" customWidth="1"/>
    <col min="3" max="3" width="13.140625" customWidth="1"/>
    <col min="4" max="4" width="10.5703125" customWidth="1"/>
  </cols>
  <sheetData>
    <row r="2" spans="1:4" x14ac:dyDescent="0.25">
      <c r="A2" s="4" t="s">
        <v>1</v>
      </c>
    </row>
    <row r="3" spans="1:4" x14ac:dyDescent="0.25">
      <c r="A3" s="5" t="s">
        <v>0</v>
      </c>
      <c r="B3" s="5" t="s">
        <v>2</v>
      </c>
      <c r="C3" s="5" t="s">
        <v>3</v>
      </c>
      <c r="D3" s="5" t="s">
        <v>4</v>
      </c>
    </row>
    <row r="4" spans="1:4" x14ac:dyDescent="0.25">
      <c r="A4" s="2">
        <v>42461</v>
      </c>
      <c r="B4" s="1">
        <f>42+17</f>
        <v>59</v>
      </c>
      <c r="C4" s="1">
        <f>42+17</f>
        <v>59</v>
      </c>
      <c r="D4" s="3">
        <f>C4/B4*100</f>
        <v>100</v>
      </c>
    </row>
    <row r="5" spans="1:4" x14ac:dyDescent="0.25">
      <c r="A5" s="2">
        <v>42491</v>
      </c>
      <c r="B5" s="1">
        <f>43+21</f>
        <v>64</v>
      </c>
      <c r="C5" s="1">
        <f>40+21</f>
        <v>61</v>
      </c>
      <c r="D5" s="3">
        <f t="shared" ref="D5:D15" si="0">C5/B5*100</f>
        <v>95.3125</v>
      </c>
    </row>
    <row r="6" spans="1:4" x14ac:dyDescent="0.25">
      <c r="A6" s="2">
        <v>42522</v>
      </c>
      <c r="B6" s="1">
        <f>33+30</f>
        <v>63</v>
      </c>
      <c r="C6" s="1">
        <f>31+24</f>
        <v>55</v>
      </c>
      <c r="D6" s="3">
        <f t="shared" si="0"/>
        <v>87.301587301587304</v>
      </c>
    </row>
    <row r="7" spans="1:4" x14ac:dyDescent="0.25">
      <c r="A7" s="2">
        <v>42552</v>
      </c>
      <c r="B7" s="1">
        <f>37+39</f>
        <v>76</v>
      </c>
      <c r="C7" s="1">
        <f>36+37</f>
        <v>73</v>
      </c>
      <c r="D7" s="3">
        <f t="shared" si="0"/>
        <v>96.05263157894737</v>
      </c>
    </row>
    <row r="8" spans="1:4" x14ac:dyDescent="0.25">
      <c r="A8" s="2">
        <v>42583</v>
      </c>
      <c r="B8" s="1">
        <f>26+24</f>
        <v>50</v>
      </c>
      <c r="C8" s="1">
        <f>19+20</f>
        <v>39</v>
      </c>
      <c r="D8" s="3">
        <f t="shared" si="0"/>
        <v>78</v>
      </c>
    </row>
    <row r="9" spans="1:4" x14ac:dyDescent="0.25">
      <c r="A9" s="2">
        <v>42614</v>
      </c>
      <c r="B9" s="1">
        <f>22+18</f>
        <v>40</v>
      </c>
      <c r="C9" s="1">
        <f>20+17</f>
        <v>37</v>
      </c>
      <c r="D9" s="3">
        <f t="shared" si="0"/>
        <v>92.5</v>
      </c>
    </row>
    <row r="10" spans="1:4" x14ac:dyDescent="0.25">
      <c r="A10" s="2">
        <v>42644</v>
      </c>
      <c r="B10" s="1">
        <f>10+17</f>
        <v>27</v>
      </c>
      <c r="C10" s="1">
        <f>10+16</f>
        <v>26</v>
      </c>
      <c r="D10" s="3">
        <f t="shared" si="0"/>
        <v>96.296296296296291</v>
      </c>
    </row>
    <row r="11" spans="1:4" x14ac:dyDescent="0.25">
      <c r="A11" s="2">
        <v>42675</v>
      </c>
      <c r="B11" s="1">
        <f>5+22</f>
        <v>27</v>
      </c>
      <c r="C11" s="1">
        <f>5+19</f>
        <v>24</v>
      </c>
      <c r="D11" s="3">
        <f t="shared" si="0"/>
        <v>88.888888888888886</v>
      </c>
    </row>
    <row r="12" spans="1:4" x14ac:dyDescent="0.25">
      <c r="A12" s="2">
        <v>42705</v>
      </c>
      <c r="B12" s="1">
        <v>15</v>
      </c>
      <c r="C12" s="1">
        <v>14</v>
      </c>
      <c r="D12" s="3">
        <f t="shared" si="0"/>
        <v>93.333333333333329</v>
      </c>
    </row>
    <row r="13" spans="1:4" x14ac:dyDescent="0.25">
      <c r="A13" s="2">
        <v>42736</v>
      </c>
      <c r="B13" s="1">
        <f>2+8</f>
        <v>10</v>
      </c>
      <c r="C13" s="1">
        <f>2+7</f>
        <v>9</v>
      </c>
      <c r="D13" s="3">
        <f t="shared" si="0"/>
        <v>90</v>
      </c>
    </row>
    <row r="14" spans="1:4" x14ac:dyDescent="0.25">
      <c r="A14" s="2">
        <v>42767</v>
      </c>
      <c r="B14" s="1">
        <f>4+6</f>
        <v>10</v>
      </c>
      <c r="C14" s="1">
        <f>4+4</f>
        <v>8</v>
      </c>
      <c r="D14" s="3">
        <f t="shared" si="0"/>
        <v>80</v>
      </c>
    </row>
    <row r="15" spans="1:4" x14ac:dyDescent="0.25">
      <c r="A15" s="2">
        <v>42795</v>
      </c>
      <c r="B15" s="1">
        <f>18+10</f>
        <v>28</v>
      </c>
      <c r="C15" s="1">
        <f>18+10</f>
        <v>28</v>
      </c>
      <c r="D15" s="3">
        <f t="shared" si="0"/>
        <v>100</v>
      </c>
    </row>
    <row r="16" spans="1:4" x14ac:dyDescent="0.25">
      <c r="A16" s="5" t="s">
        <v>5</v>
      </c>
      <c r="B16" s="5">
        <f t="shared" ref="B16:C16" si="1">SUM(B4:B15)</f>
        <v>469</v>
      </c>
      <c r="C16" s="5">
        <f t="shared" si="1"/>
        <v>433</v>
      </c>
      <c r="D16" s="6">
        <f>AVERAGE(D4:D15)</f>
        <v>91.47376978325444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Bhagirath Gope</dc:creator>
  <cp:lastModifiedBy>Bhavin   Malaviya</cp:lastModifiedBy>
  <dcterms:created xsi:type="dcterms:W3CDTF">2017-04-11T10:11:25Z</dcterms:created>
  <dcterms:modified xsi:type="dcterms:W3CDTF">2017-04-12T04:02:13Z</dcterms:modified>
</cp:coreProperties>
</file>