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G5" i="1"/>
  <c r="F5" i="1"/>
  <c r="E5" i="1"/>
  <c r="D5" i="1"/>
  <c r="C5" i="1"/>
  <c r="O5" i="1" l="1"/>
  <c r="Q5" i="1" s="1"/>
</calcChain>
</file>

<file path=xl/comments1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Temp reduction in C1214 &amp; C1618 from 257 to 255 deg cent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Temp reduction in C1214 &amp; C1618 from 257 to 255 deg cent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Temp reduction in C1214 &amp; C1618 from 257 to 255 deg cent</t>
        </r>
      </text>
    </comment>
  </commentList>
</comments>
</file>

<file path=xl/sharedStrings.xml><?xml version="1.0" encoding="utf-8"?>
<sst xmlns="http://schemas.openxmlformats.org/spreadsheetml/2006/main" count="18" uniqueCount="18">
  <si>
    <t>Sr No</t>
  </si>
  <si>
    <t>Activity</t>
  </si>
  <si>
    <t>April'16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</si>
  <si>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</si>
  <si>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</si>
  <si>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</si>
  <si>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</si>
  <si>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</si>
  <si>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</si>
  <si>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</si>
  <si>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</si>
  <si>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</si>
  <si>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</si>
  <si>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Mar'17</t>
  </si>
  <si>
    <t>TOTAL</t>
  </si>
  <si>
    <t>Optimise Process Parameters in Sec01(01D3 &amp; 01D4 )</t>
  </si>
  <si>
    <t>No of days</t>
  </si>
  <si>
    <t>Kg/day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</si>
</sst>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Q5"/>
  <sheetViews>
    <sheetView tabSelected="1" workbookViewId="0">
      <selection activeCell="K12" sqref="K12"/>
    </sheetView>
  </sheetViews>
  <sheetFormatPr defaultRowHeight="15" x14ac:dyDescent="0.25"/>
  <cols>
    <col min="2" max="2" width="20.42578125" customWidth="1"/>
    <col min="4" max="4" width="11.5703125" bestFit="1" customWidth="1"/>
    <col min="6" max="6" width="9.5703125" bestFit="1" customWidth="1"/>
    <col min="7" max="7" width="9.28515625" customWidth="1"/>
    <col min="8" max="11" width="8.5703125" bestFit="1" customWidth="1"/>
    <col min="12" max="12" width="10.140625" customWidth="1"/>
    <col min="13" max="13" width="11.5703125" customWidth="1"/>
    <col min="14" max="15" width="11.28515625" customWidth="1"/>
    <col min="16" max="16" width="9.7109375" customWidth="1"/>
  </cols>
  <sheetData>
    <row r="4" spans="1:1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3" t="s">
        <v>13</v>
      </c>
      <c r="O4" s="1" t="s">
        <v>14</v>
      </c>
      <c r="P4" s="7" t="s">
        <v>16</v>
      </c>
      <c r="Q4" s="8" t="s">
        <v>17</v>
      </c>
    </row>
    <row r="5" spans="1:17" ht="45" x14ac:dyDescent="0.25">
      <c r="A5" s="4">
        <v>2</v>
      </c>
      <c r="B5" s="5" t="s">
        <v>15</v>
      </c>
      <c r="C5" s="6">
        <f>(154.4*2*0.65*1000*0.59*2/4800)*6*24</f>
        <v>7105.4880000000003</v>
      </c>
      <c r="D5" s="6">
        <f>(154.4*2*0.65*1000*0.59*2/4800)*13*24</f>
        <v>15395.224</v>
      </c>
      <c r="E5" s="6">
        <f>(154.4*2*0.65*1000*0.59*2/4800)*15*24</f>
        <v>17763.72</v>
      </c>
      <c r="F5" s="6">
        <f>(154.4*2*0.65*1000*0.59*2/4800)*21*24</f>
        <v>24869.208000000002</v>
      </c>
      <c r="G5" s="6">
        <f>(154.4*2*0.65*1000*0.59*2/4800)*15*24</f>
        <v>17763.72</v>
      </c>
      <c r="H5" s="6">
        <f>(154.4*2*0.65*1000*0.59*2/4800)*20*24</f>
        <v>23684.960000000003</v>
      </c>
      <c r="I5" s="6">
        <f>(154.4*2*0.65*1000*0.59*2/4800)*24*24</f>
        <v>28421.952000000001</v>
      </c>
      <c r="J5" s="6">
        <f>(154.4*2*0.65*1000*0.59*2/4800)*25*24</f>
        <v>29606.2</v>
      </c>
      <c r="K5" s="6">
        <f>(154.4*2*0.65*1000*0.59*2/4800)*23*24</f>
        <v>27237.704000000002</v>
      </c>
      <c r="L5" s="6">
        <f>(154.4*2*0.65*1000*0.59*2/4800)*23*24</f>
        <v>27237.704000000002</v>
      </c>
      <c r="M5" s="6">
        <f>(154.4*2*0.65*1000*0.59*2/4800)*25*24</f>
        <v>29606.2</v>
      </c>
      <c r="N5" s="6">
        <f>(154.4*2*0.65*1000*0.59*2/4800)*20*24</f>
        <v>23684.960000000003</v>
      </c>
      <c r="O5" s="6">
        <f>SUM(C5:N5)</f>
        <v>272377.04000000004</v>
      </c>
      <c r="P5" s="9">
        <v>230</v>
      </c>
      <c r="Q5" s="1">
        <f>O5/P5</f>
        <v>1184.2480000000003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2017-04-12T11:28:54Z</dcterms:modified>
</cp:coreProperties>
</file>